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70" windowWidth="11970" windowHeight="3450" tabRatio="859" firstSheet="13" activeTab="24"/>
  </bookViews>
  <sheets>
    <sheet name="Palt" sheetId="1" r:id="rId1"/>
    <sheet name="Ozone" sheetId="2" r:id="rId2"/>
    <sheet name="PNE012_T" sheetId="3" r:id="rId3"/>
    <sheet name="PNE012_RH" sheetId="4" r:id="rId4"/>
    <sheet name="PNE012_O3" sheetId="5" r:id="rId5"/>
    <sheet name="PNE012_CO" sheetId="6" r:id="rId6"/>
    <sheet name="EVY001_T" sheetId="7" r:id="rId7"/>
    <sheet name="EVY001_RH" sheetId="8" r:id="rId8"/>
    <sheet name="EVY001_O3" sheetId="9" r:id="rId9"/>
    <sheet name="EVY001_CO" sheetId="10" r:id="rId10"/>
    <sheet name="N70001_T" sheetId="11" r:id="rId11"/>
    <sheet name="N70001_RH" sheetId="12" r:id="rId12"/>
    <sheet name="N70001_O3" sheetId="13" r:id="rId13"/>
    <sheet name="N70001_CO" sheetId="14" r:id="rId14"/>
    <sheet name="PNE013_T" sheetId="15" r:id="rId15"/>
    <sheet name="PNE013_RH" sheetId="16" r:id="rId16"/>
    <sheet name="PNE013_O3" sheetId="17" r:id="rId17"/>
    <sheet name="PNE013_CO" sheetId="18" r:id="rId18"/>
    <sheet name="Track" sheetId="19" r:id="rId19"/>
    <sheet name="Notes" sheetId="20" r:id="rId20"/>
    <sheet name="COts" sheetId="21" r:id="rId21"/>
    <sheet name="EVY001_COm" sheetId="22" r:id="rId22"/>
    <sheet name="PNE013_COm" sheetId="23" r:id="rId23"/>
    <sheet name="EVY001_mix" sheetId="24" r:id="rId24"/>
    <sheet name="Data" sheetId="25" r:id="rId25"/>
  </sheets>
  <definedNames/>
  <calcPr fullCalcOnLoad="1"/>
</workbook>
</file>

<file path=xl/sharedStrings.xml><?xml version="1.0" encoding="utf-8"?>
<sst xmlns="http://schemas.openxmlformats.org/spreadsheetml/2006/main" count="925" uniqueCount="896">
  <si>
    <t>Date</t>
  </si>
  <si>
    <t>Raw Pr</t>
  </si>
  <si>
    <t>Raw CO</t>
  </si>
  <si>
    <t>Palt</t>
  </si>
  <si>
    <t>Pr</t>
  </si>
  <si>
    <t>T</t>
  </si>
  <si>
    <t>RH</t>
  </si>
  <si>
    <t>CO BG</t>
  </si>
  <si>
    <t>[CO]</t>
  </si>
  <si>
    <t>1-min [CO]</t>
  </si>
  <si>
    <t>30-s [CO]</t>
  </si>
  <si>
    <t>Temp*8</t>
  </si>
  <si>
    <t>DOY</t>
  </si>
  <si>
    <t>Dec. Day</t>
  </si>
  <si>
    <t>Time (UT)</t>
  </si>
  <si>
    <t>El. Time</t>
  </si>
  <si>
    <t xml:space="preserve"> Event</t>
  </si>
  <si>
    <t>Corr. Pr</t>
  </si>
  <si>
    <t>mm/dd/yy</t>
  </si>
  <si>
    <t>(UT)</t>
  </si>
  <si>
    <t>hh:mm:ss</t>
  </si>
  <si>
    <t>sec</t>
  </si>
  <si>
    <t>see notes</t>
  </si>
  <si>
    <t>mb</t>
  </si>
  <si>
    <t>VDC</t>
  </si>
  <si>
    <t>Raw PAlt</t>
  </si>
  <si>
    <t>PAlt 1</t>
  </si>
  <si>
    <t>PAlt 2</t>
  </si>
  <si>
    <t>PAlt</t>
  </si>
  <si>
    <t>m MSL</t>
  </si>
  <si>
    <t>C</t>
  </si>
  <si>
    <t>%</t>
  </si>
  <si>
    <t>Ozone</t>
  </si>
  <si>
    <t>10-s CO</t>
  </si>
  <si>
    <t>Running 1-min Mean CO</t>
  </si>
  <si>
    <t>ppbv</t>
  </si>
  <si>
    <t>Mode</t>
  </si>
  <si>
    <t>NARSTO/NE-OPS: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</si>
  <si>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</si>
  <si>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</si>
  <si>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i/>
        <sz val="10"/>
        <color indexed="16"/>
        <rFont val="Arial"/>
        <family val="2"/>
      </rPr>
      <t>FB "MU balloon fly-by"</t>
    </r>
  </si>
  <si>
    <t>1999 Summer Study RF-08</t>
  </si>
  <si>
    <r>
      <t>FB O</t>
    </r>
    <r>
      <rPr>
        <b/>
        <i/>
        <vertAlign val="subscript"/>
        <sz val="10"/>
        <color indexed="16"/>
        <rFont val="Arial"/>
        <family val="2"/>
      </rPr>
      <t>3</t>
    </r>
  </si>
  <si>
    <t>1-sigma</t>
  </si>
  <si>
    <t>FB T</t>
  </si>
  <si>
    <t>FB RH</t>
  </si>
  <si>
    <t>FB Pr</t>
  </si>
  <si>
    <t>FB PAlt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</si>
  <si>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</si>
  <si>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</si>
  <si>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</si>
  <si>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</si>
  <si>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</si>
  <si>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</si>
  <si>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</si>
  <si>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</si>
  <si>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</si>
  <si>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</si>
  <si>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</si>
  <si>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</si>
  <si>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</si>
  <si>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</si>
  <si>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</si>
  <si>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</si>
  <si>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</si>
  <si>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</si>
  <si>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</si>
  <si>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</si>
  <si>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N4005.44710</t>
  </si>
  <si>
    <t>W07500.47723</t>
  </si>
  <si>
    <t>N4005.44517</t>
  </si>
  <si>
    <t>W07500.47272</t>
  </si>
  <si>
    <t>N4005.40076</t>
  </si>
  <si>
    <t>W07500.44890</t>
  </si>
  <si>
    <t>N4005.39754</t>
  </si>
  <si>
    <t>W07500.44826</t>
  </si>
  <si>
    <t>W07500.44697</t>
  </si>
  <si>
    <t>N4005.39303</t>
  </si>
  <si>
    <t>W07500.44375</t>
  </si>
  <si>
    <t>N4005.32834</t>
  </si>
  <si>
    <t>W07500.37681</t>
  </si>
  <si>
    <t>N4005.38820</t>
  </si>
  <si>
    <t>W07500.28636</t>
  </si>
  <si>
    <t>N4005.45290</t>
  </si>
  <si>
    <t>W07500.18562</t>
  </si>
  <si>
    <t>N4005.43841</t>
  </si>
  <si>
    <t>W07500.17596</t>
  </si>
  <si>
    <t>N4005.43519</t>
  </si>
  <si>
    <t>W07500.15536</t>
  </si>
  <si>
    <t>N4005.34121</t>
  </si>
  <si>
    <t>W07500.20236</t>
  </si>
  <si>
    <t>N4005.01548</t>
  </si>
  <si>
    <t>W07500.73375</t>
  </si>
  <si>
    <t>N4004.57292</t>
  </si>
  <si>
    <t>W07501.35238</t>
  </si>
  <si>
    <t>N4004.09366</t>
  </si>
  <si>
    <t>W07501.94332</t>
  </si>
  <si>
    <t>N4003.40036</t>
  </si>
  <si>
    <t>W07501.95909</t>
  </si>
  <si>
    <t>N4002.60954</t>
  </si>
  <si>
    <t>W07501.82037</t>
  </si>
  <si>
    <t>N4001.81196</t>
  </si>
  <si>
    <t>W07501.47630</t>
  </si>
  <si>
    <t>N4001.38678</t>
  </si>
  <si>
    <t>W07500.51939</t>
  </si>
  <si>
    <t>N4001.90240</t>
  </si>
  <si>
    <t>W07459.57794</t>
  </si>
  <si>
    <t>N4002.63851</t>
  </si>
  <si>
    <t>W07459.06746</t>
  </si>
  <si>
    <t>N4003.14448</t>
  </si>
  <si>
    <t>W07459.82416</t>
  </si>
  <si>
    <t>N4002.70385</t>
  </si>
  <si>
    <t>W07500.61402</t>
  </si>
  <si>
    <t>N4001.98448</t>
  </si>
  <si>
    <t>W07500.30085</t>
  </si>
  <si>
    <t>N4002.18951</t>
  </si>
  <si>
    <t>W07459.28858</t>
  </si>
  <si>
    <t>N4002.90276</t>
  </si>
  <si>
    <t>W07459.34780</t>
  </si>
  <si>
    <t>N4002.98451</t>
  </si>
  <si>
    <t>W07500.20139</t>
  </si>
  <si>
    <t>N4002.31343</t>
  </si>
  <si>
    <t>W07500.59020</t>
  </si>
  <si>
    <t>N4001.60210</t>
  </si>
  <si>
    <t>W07459.97287</t>
  </si>
  <si>
    <t>N4002.08426</t>
  </si>
  <si>
    <t>W07459.18977</t>
  </si>
  <si>
    <t>N4002.82551</t>
  </si>
  <si>
    <t>N4003.14577</t>
  </si>
  <si>
    <t>W07500.06331</t>
  </si>
  <si>
    <t>N4002.50815</t>
  </si>
  <si>
    <t>W07500.64202</t>
  </si>
  <si>
    <t>N4001.92912</t>
  </si>
  <si>
    <t>W07459.88532</t>
  </si>
  <si>
    <t>N4002.51266</t>
  </si>
  <si>
    <t>W07459.17657</t>
  </si>
  <si>
    <t>N4003.22205</t>
  </si>
  <si>
    <t>W07459.56056</t>
  </si>
  <si>
    <t>N4002.91274</t>
  </si>
  <si>
    <t>W07500.35556</t>
  </si>
  <si>
    <t>N4002.20753</t>
  </si>
  <si>
    <t>W07500.22006</t>
  </si>
  <si>
    <t>N4002.35656</t>
  </si>
  <si>
    <t>W07459.24867</t>
  </si>
  <si>
    <t>N4003.17956</t>
  </si>
  <si>
    <t>W07459.42087</t>
  </si>
  <si>
    <t>N4003.94786</t>
  </si>
  <si>
    <t>W07459.79069</t>
  </si>
  <si>
    <t>N4004.68493</t>
  </si>
  <si>
    <t>W07459.24996</t>
  </si>
  <si>
    <t>N4005.37275</t>
  </si>
  <si>
    <t>W07458.95288</t>
  </si>
  <si>
    <t>N4005.71811</t>
  </si>
  <si>
    <t>W07459.64553</t>
  </si>
  <si>
    <t>N4005.19508</t>
  </si>
  <si>
    <t>W07500.41028</t>
  </si>
  <si>
    <t>N4004.75703</t>
  </si>
  <si>
    <t>W07501.03373</t>
  </si>
  <si>
    <t>N4004.30159</t>
  </si>
  <si>
    <t>W07501.70225</t>
  </si>
  <si>
    <t>N4003.69712</t>
  </si>
  <si>
    <t>W07501.76952</t>
  </si>
  <si>
    <t>N4003.41034</t>
  </si>
  <si>
    <t>W07500.97161</t>
  </si>
  <si>
    <t>N4003.71933</t>
  </si>
  <si>
    <t>W07500.13348</t>
  </si>
  <si>
    <t>N4004.08722</t>
  </si>
  <si>
    <t>W07459.37130</t>
  </si>
  <si>
    <t>N4004.53269</t>
  </si>
  <si>
    <t>W07458.62618</t>
  </si>
  <si>
    <t>N4004.96978</t>
  </si>
  <si>
    <t>W07457.82635</t>
  </si>
  <si>
    <t>N4005.58712</t>
  </si>
  <si>
    <t>W07457.76873</t>
  </si>
  <si>
    <t>N4006.14169</t>
  </si>
  <si>
    <t>W07458.23544</t>
  </si>
  <si>
    <t>N4006.62095</t>
  </si>
  <si>
    <t>W07458.87144</t>
  </si>
  <si>
    <t>N4006.54756</t>
  </si>
  <si>
    <t>W07459.66001</t>
  </si>
  <si>
    <t>N4006.16358</t>
  </si>
  <si>
    <t>W07500.39290</t>
  </si>
  <si>
    <t>N4005.70717</t>
  </si>
  <si>
    <t>W07501.12192</t>
  </si>
  <si>
    <t>N4005.22663</t>
  </si>
  <si>
    <t>W07501.73604</t>
  </si>
  <si>
    <t>N4004.64308</t>
  </si>
  <si>
    <t>W07502.31508</t>
  </si>
  <si>
    <t>N4003.93627</t>
  </si>
  <si>
    <t>W07502.28708</t>
  </si>
  <si>
    <t>N4003.32086</t>
  </si>
  <si>
    <t>W07501.69452</t>
  </si>
  <si>
    <t>N4002.95844</t>
  </si>
  <si>
    <t>W07500.80038</t>
  </si>
  <si>
    <t>N4003.25166</t>
  </si>
  <si>
    <t>W07459.87695</t>
  </si>
  <si>
    <t>N4003.73349</t>
  </si>
  <si>
    <t>W07459.03720</t>
  </si>
  <si>
    <t>N4004.18250</t>
  </si>
  <si>
    <t>W07458.21516</t>
  </si>
  <si>
    <t>N4004.67366</t>
  </si>
  <si>
    <t>W07457.50062</t>
  </si>
  <si>
    <t>N4005.36503</t>
  </si>
  <si>
    <t>W07457.65254</t>
  </si>
  <si>
    <t>N4006.01037</t>
  </si>
  <si>
    <t>W07458.21387</t>
  </si>
  <si>
    <t>N4006.64798</t>
  </si>
  <si>
    <t>W07458.75589</t>
  </si>
  <si>
    <t>N4007.06512</t>
  </si>
  <si>
    <t>W07459.58470</t>
  </si>
  <si>
    <t>N4006.74937</t>
  </si>
  <si>
    <t>W07500.45566</t>
  </si>
  <si>
    <t>N4006.32515</t>
  </si>
  <si>
    <t>W07501.30539</t>
  </si>
  <si>
    <t>N4005.84654</t>
  </si>
  <si>
    <t>W07502.12679</t>
  </si>
  <si>
    <t>N4005.49764</t>
  </si>
  <si>
    <t>W07502.96170</t>
  </si>
  <si>
    <t>N4004.87612</t>
  </si>
  <si>
    <t>W07503.67625</t>
  </si>
  <si>
    <t>N4004.13196</t>
  </si>
  <si>
    <t>W07503.26168</t>
  </si>
  <si>
    <t>N4003.46377</t>
  </si>
  <si>
    <t>W07502.49564</t>
  </si>
  <si>
    <t>N4002.84804</t>
  </si>
  <si>
    <t>W07501.69710</t>
  </si>
  <si>
    <t>N4002.81618</t>
  </si>
  <si>
    <t>W07500.62979</t>
  </si>
  <si>
    <t>N4003.31829</t>
  </si>
  <si>
    <t>W07459.71441</t>
  </si>
  <si>
    <t>N4003.83070</t>
  </si>
  <si>
    <t>W07458.77875</t>
  </si>
  <si>
    <t>N4004.27970</t>
  </si>
  <si>
    <t>W07457.85049</t>
  </si>
  <si>
    <t>N4005.07857</t>
  </si>
  <si>
    <t>W07457.55244</t>
  </si>
  <si>
    <t>N4005.78506</t>
  </si>
  <si>
    <t>W07458.02333</t>
  </si>
  <si>
    <t>N4006.42911</t>
  </si>
  <si>
    <t>W07458.57983</t>
  </si>
  <si>
    <t>N4007.04034</t>
  </si>
  <si>
    <t>W07459.29244</t>
  </si>
  <si>
    <t>N4007.00493</t>
  </si>
  <si>
    <t>W07500.34784</t>
  </si>
  <si>
    <t>N4006.53790</t>
  </si>
  <si>
    <t>W07501.13255</t>
  </si>
  <si>
    <t>N4006.05253</t>
  </si>
  <si>
    <t>W07501.89730</t>
  </si>
  <si>
    <t>N4005.56298</t>
  </si>
  <si>
    <t>W07502.64467</t>
  </si>
  <si>
    <t>N4004.94918</t>
  </si>
  <si>
    <t>W07503.10172</t>
  </si>
  <si>
    <t>N4004.24140</t>
  </si>
  <si>
    <t>W07502.81365</t>
  </si>
  <si>
    <t>N4003.59187</t>
  </si>
  <si>
    <t>W07502.11745</t>
  </si>
  <si>
    <t>N4003.12227</t>
  </si>
  <si>
    <t>W07501.38907</t>
  </si>
  <si>
    <t>N4003.14480</t>
  </si>
  <si>
    <t>W07500.47240</t>
  </si>
  <si>
    <t>N4003.41131</t>
  </si>
  <si>
    <t>W07459.60851</t>
  </si>
  <si>
    <t>N4003.69036</t>
  </si>
  <si>
    <t>W07458.72210</t>
  </si>
  <si>
    <t>N4004.15063</t>
  </si>
  <si>
    <t>W07458.03685</t>
  </si>
  <si>
    <t>N4004.82397</t>
  </si>
  <si>
    <t>W07458.15980</t>
  </si>
  <si>
    <t>N4005.40848</t>
  </si>
  <si>
    <t>W07458.67156</t>
  </si>
  <si>
    <t>N4006.00103</t>
  </si>
  <si>
    <t>W07459.16885</t>
  </si>
  <si>
    <t>N4006.62803</t>
  </si>
  <si>
    <t>W07459.71215</t>
  </si>
  <si>
    <t>N4006.94442</t>
  </si>
  <si>
    <t>W07500.51714</t>
  </si>
  <si>
    <t>N4006.75323</t>
  </si>
  <si>
    <t>W07501.39358</t>
  </si>
  <si>
    <t>N4006.42461</t>
  </si>
  <si>
    <t>W07502.19116</t>
  </si>
  <si>
    <t>N4006.05028</t>
  </si>
  <si>
    <t>W07502.99067</t>
  </si>
  <si>
    <t>N4005.44453</t>
  </si>
  <si>
    <t>W07503.35921</t>
  </si>
  <si>
    <t>N4004.78857</t>
  </si>
  <si>
    <t>W07503.01900</t>
  </si>
  <si>
    <t>N4004.11523</t>
  </si>
  <si>
    <t>W07502.53330</t>
  </si>
  <si>
    <t>N4003.49531</t>
  </si>
  <si>
    <t>W07502.08237</t>
  </si>
  <si>
    <t>N4002.90888</t>
  </si>
  <si>
    <t>W07501.34176</t>
  </si>
  <si>
    <t>N4002.96649</t>
  </si>
  <si>
    <t>N4003.25070</t>
  </si>
  <si>
    <t>W07459.30854</t>
  </si>
  <si>
    <t>N4003.74798</t>
  </si>
  <si>
    <t>W07458.48649</t>
  </si>
  <si>
    <t>N4004.53558</t>
  </si>
  <si>
    <t>W07458.50162</t>
  </si>
  <si>
    <t>N4004.90380</t>
  </si>
  <si>
    <t>W07459.42730</t>
  </si>
  <si>
    <t>N4004.62216</t>
  </si>
  <si>
    <t>W07500.41704</t>
  </si>
  <si>
    <t>N4004.00644</t>
  </si>
  <si>
    <t>W07501.23393</t>
  </si>
  <si>
    <t>N4003.38137</t>
  </si>
  <si>
    <t>W07501.96585</t>
  </si>
  <si>
    <t>N4002.73636</t>
  </si>
  <si>
    <t>W07502.77534</t>
  </si>
  <si>
    <t>N4002.09134</t>
  </si>
  <si>
    <t>W07503.54653</t>
  </si>
  <si>
    <t>N4001.44793</t>
  </si>
  <si>
    <t>W07504.25110</t>
  </si>
  <si>
    <t>N4000.79422</t>
  </si>
  <si>
    <t>W07505.22281</t>
  </si>
  <si>
    <t>N4000.20070</t>
  </si>
  <si>
    <t>W07506.02876</t>
  </si>
  <si>
    <t>N3959.63229</t>
  </si>
  <si>
    <t>W07506.86400</t>
  </si>
  <si>
    <t>N3959.05519</t>
  </si>
  <si>
    <t>W07507.69022</t>
  </si>
  <si>
    <t>N3958.46328</t>
  </si>
  <si>
    <t>W07508.55669</t>
  </si>
  <si>
    <t>N3957.80667</t>
  </si>
  <si>
    <t>W07509.44600</t>
  </si>
  <si>
    <t>N3957.19062</t>
  </si>
  <si>
    <t>W07510.20560</t>
  </si>
  <si>
    <t>N3956.56781</t>
  </si>
  <si>
    <t>W07510.96359</t>
  </si>
  <si>
    <t>N3955.95047</t>
  </si>
  <si>
    <t>W07511.79368</t>
  </si>
  <si>
    <t>N3955.29001</t>
  </si>
  <si>
    <t>W07512.48634</t>
  </si>
  <si>
    <t>N3954.59864</t>
  </si>
  <si>
    <t>W07513.21118</t>
  </si>
  <si>
    <t>N3953.86736</t>
  </si>
  <si>
    <t>W07513.98719</t>
  </si>
  <si>
    <t>N3953.22138</t>
  </si>
  <si>
    <t>W07514.77448</t>
  </si>
  <si>
    <t>N3952.58988</t>
  </si>
  <si>
    <t>W07515.64158</t>
  </si>
  <si>
    <t>N3951.98381</t>
  </si>
  <si>
    <t>W07516.49806</t>
  </si>
  <si>
    <t>N3951.39576</t>
  </si>
  <si>
    <t>W07517.33974</t>
  </si>
  <si>
    <t>N3950.80385</t>
  </si>
  <si>
    <t>W07518.24579</t>
  </si>
  <si>
    <t>N3950.17396</t>
  </si>
  <si>
    <t>W07519.15442</t>
  </si>
  <si>
    <t>N3949.48163</t>
  </si>
  <si>
    <t>W07520.16443</t>
  </si>
  <si>
    <t>N3948.84530</t>
  </si>
  <si>
    <t>W07521.14161</t>
  </si>
  <si>
    <t>N3948.21155</t>
  </si>
  <si>
    <t>W07522.13070</t>
  </si>
  <si>
    <t>N3947.58070</t>
  </si>
  <si>
    <t>W07523.10016</t>
  </si>
  <si>
    <t>N3946.87356</t>
  </si>
  <si>
    <t>W07524.05191</t>
  </si>
  <si>
    <t>N3946.12747</t>
  </si>
  <si>
    <t>W07524.96150</t>
  </si>
  <si>
    <t>N3945.39942</t>
  </si>
  <si>
    <t>W07525.86723</t>
  </si>
  <si>
    <t>N3944.69131</t>
  </si>
  <si>
    <t>W07526.74206</t>
  </si>
  <si>
    <t>N3944.00574</t>
  </si>
  <si>
    <t>W07527.61367</t>
  </si>
  <si>
    <t>N3943.32950</t>
  </si>
  <si>
    <t>W07528.54129</t>
  </si>
  <si>
    <t>N3942.68609</t>
  </si>
  <si>
    <t>W07529.42803</t>
  </si>
  <si>
    <t>N3942.10706</t>
  </si>
  <si>
    <t>W07530.25168</t>
  </si>
  <si>
    <t>N3941.52545</t>
  </si>
  <si>
    <t>W07531.11460</t>
  </si>
  <si>
    <t>N3940.99147</t>
  </si>
  <si>
    <t>W07531.90735</t>
  </si>
  <si>
    <t>N3940.37381</t>
  </si>
  <si>
    <t>W07532.68176</t>
  </si>
  <si>
    <t>N3939.76710</t>
  </si>
  <si>
    <t>W07533.52505</t>
  </si>
  <si>
    <t>N3939.13785</t>
  </si>
  <si>
    <t>W07534.27982</t>
  </si>
  <si>
    <t>N3938.54111</t>
  </si>
  <si>
    <t>W07535.08706</t>
  </si>
  <si>
    <t>N3937.94824</t>
  </si>
  <si>
    <t>W07535.96350</t>
  </si>
  <si>
    <t>N3937.46061</t>
  </si>
  <si>
    <t>W07536.85281</t>
  </si>
  <si>
    <t>N3936.84971</t>
  </si>
  <si>
    <t>W07537.65007</t>
  </si>
  <si>
    <t>N3936.24396</t>
  </si>
  <si>
    <t>W07538.43381</t>
  </si>
  <si>
    <t>N3935.62212</t>
  </si>
  <si>
    <t>W07539.23686</t>
  </si>
  <si>
    <t>N3935.03407</t>
  </si>
  <si>
    <t>W07540.05891</t>
  </si>
  <si>
    <t>N3934.40611</t>
  </si>
  <si>
    <t>W07540.91604</t>
  </si>
  <si>
    <t>N3933.83545</t>
  </si>
  <si>
    <t>W07541.76672</t>
  </si>
  <si>
    <t>N3933.21457</t>
  </si>
  <si>
    <t>W07542.55497</t>
  </si>
  <si>
    <t>N3932.48973</t>
  </si>
  <si>
    <t>W07543.35320</t>
  </si>
  <si>
    <t>N3931.87819</t>
  </si>
  <si>
    <t>W07544.10958</t>
  </si>
  <si>
    <t>N3931.14980</t>
  </si>
  <si>
    <t>W07544.66254</t>
  </si>
  <si>
    <t>N3930.24729</t>
  </si>
  <si>
    <t>W07544.83378</t>
  </si>
  <si>
    <t>N3929.42622</t>
  </si>
  <si>
    <t>W07544.36546</t>
  </si>
  <si>
    <t>N3929.00168</t>
  </si>
  <si>
    <t>W07543.39922</t>
  </si>
  <si>
    <t>N3928.99202</t>
  </si>
  <si>
    <t>W07542.30649</t>
  </si>
  <si>
    <t>N3929.38148</t>
  </si>
  <si>
    <t>W07541.37244</t>
  </si>
  <si>
    <t>N3930.15106</t>
  </si>
  <si>
    <t>W07540.92344</t>
  </si>
  <si>
    <t>N3931.00657</t>
  </si>
  <si>
    <t>W07540.92118</t>
  </si>
  <si>
    <t>N3931.85791</t>
  </si>
  <si>
    <t>W07541.19928</t>
  </si>
  <si>
    <t>N3932.58693</t>
  </si>
  <si>
    <t>W07541.84977</t>
  </si>
  <si>
    <t>N3933.00439</t>
  </si>
  <si>
    <t>W07542.86589</t>
  </si>
  <si>
    <t>N3933.09612</t>
  </si>
  <si>
    <t>W07544.01688</t>
  </si>
  <si>
    <t>N3932.83091</t>
  </si>
  <si>
    <t>W07545.20296</t>
  </si>
  <si>
    <t>N3932.16207</t>
  </si>
  <si>
    <t>W07545.98895</t>
  </si>
  <si>
    <t>N3931.31138</t>
  </si>
  <si>
    <t>W07546.12800</t>
  </si>
  <si>
    <t>N3930.44653</t>
  </si>
  <si>
    <t>W07545.96063</t>
  </si>
  <si>
    <t>N3929.69497</t>
  </si>
  <si>
    <t>W07545.37515</t>
  </si>
  <si>
    <t>N3929.17420</t>
  </si>
  <si>
    <t>W07544.36128</t>
  </si>
  <si>
    <t>N3929.04577</t>
  </si>
  <si>
    <t>W07543.12725</t>
  </si>
  <si>
    <t>N3929.39049</t>
  </si>
  <si>
    <t>W07542.01907</t>
  </si>
  <si>
    <t>N3930.06576</t>
  </si>
  <si>
    <t>W07541.24595</t>
  </si>
  <si>
    <t>N3930.98372</t>
  </si>
  <si>
    <t>W07541.05218</t>
  </si>
  <si>
    <t>N3931.84181</t>
  </si>
  <si>
    <t>W07541.31193</t>
  </si>
  <si>
    <t>N3932.47460</t>
  </si>
  <si>
    <t>W07542.07732</t>
  </si>
  <si>
    <t>N3932.62362</t>
  </si>
  <si>
    <t>W07543.14785</t>
  </si>
  <si>
    <t>N3932.27215</t>
  </si>
  <si>
    <t>W07544.08029</t>
  </si>
  <si>
    <t>N3931.42242</t>
  </si>
  <si>
    <t>W07544.33521</t>
  </si>
  <si>
    <t>N3930.65381</t>
  </si>
  <si>
    <t>W07543.78417</t>
  </si>
  <si>
    <t>N3930.81989</t>
  </si>
  <si>
    <t>W07542.66312</t>
  </si>
  <si>
    <t>N3931.59108</t>
  </si>
  <si>
    <t>W07542.44747</t>
  </si>
  <si>
    <t>N3932.36420</t>
  </si>
  <si>
    <t>W07542.83178</t>
  </si>
  <si>
    <t>N3931.97185</t>
  </si>
  <si>
    <t>W07543.53441</t>
  </si>
  <si>
    <t>N3931.21675</t>
  </si>
  <si>
    <t>W07543.22510</t>
  </si>
  <si>
    <t>N3930.55596</t>
  </si>
  <si>
    <t>W07543.00462</t>
  </si>
  <si>
    <t>N3929.95021</t>
  </si>
  <si>
    <t>W07542.63190</t>
  </si>
  <si>
    <t>N3930.07413</t>
  </si>
  <si>
    <t>W07541.75739</t>
  </si>
  <si>
    <t>N3930.73814</t>
  </si>
  <si>
    <t>W07541.30485</t>
  </si>
  <si>
    <t>N3931.39925</t>
  </si>
  <si>
    <t>W07540.79984</t>
  </si>
  <si>
    <t>N3932.08096</t>
  </si>
  <si>
    <t>W07540.32091</t>
  </si>
  <si>
    <t>N3932.74432</t>
  </si>
  <si>
    <t>W07539.81815</t>
  </si>
  <si>
    <t>N3933.40222</t>
  </si>
  <si>
    <t>W07539.38879</t>
  </si>
  <si>
    <t>N3934.10485</t>
  </si>
  <si>
    <t>W07538.90631</t>
  </si>
  <si>
    <t>N3934.78945</t>
  </si>
  <si>
    <t>W07538.39519</t>
  </si>
  <si>
    <t>N3935.63628</t>
  </si>
  <si>
    <t>W07537.73311</t>
  </si>
  <si>
    <t>N3936.43676</t>
  </si>
  <si>
    <t>W07537.19463</t>
  </si>
  <si>
    <t>N3937.27297</t>
  </si>
  <si>
    <t>W07536.63748</t>
  </si>
  <si>
    <t>N3938.10499</t>
  </si>
  <si>
    <t>W07536.03431</t>
  </si>
  <si>
    <t>N3938.89517</t>
  </si>
  <si>
    <t>W07535.55441</t>
  </si>
  <si>
    <t>N3939.80798</t>
  </si>
  <si>
    <t>W07535.26634</t>
  </si>
  <si>
    <t>N3940.64869</t>
  </si>
  <si>
    <t>W07534.95027</t>
  </si>
  <si>
    <t>N3941.47942</t>
  </si>
  <si>
    <t>W07534.59364</t>
  </si>
  <si>
    <t>N3942.35522</t>
  </si>
  <si>
    <t>W07534.22993</t>
  </si>
  <si>
    <t>N3943.20204</t>
  </si>
  <si>
    <t>W07533.90903</t>
  </si>
  <si>
    <t>N3944.02505</t>
  </si>
  <si>
    <t>W07533.59328</t>
  </si>
  <si>
    <t>N3944.87896</t>
  </si>
  <si>
    <t>W07533.12722</t>
  </si>
  <si>
    <t>N3945.77664</t>
  </si>
  <si>
    <t>W07532.88550</t>
  </si>
  <si>
    <t>N3946.64568</t>
  </si>
  <si>
    <t>W07532.59067</t>
  </si>
  <si>
    <t>N3947.48317</t>
  </si>
  <si>
    <t>W07532.28587</t>
  </si>
  <si>
    <t>N3948.34963</t>
  </si>
  <si>
    <t>W07532.03867</t>
  </si>
  <si>
    <t>N3949.19807</t>
  </si>
  <si>
    <t>W07531.78022</t>
  </si>
  <si>
    <t>N3950.06421</t>
  </si>
  <si>
    <t>W07531.46511</t>
  </si>
  <si>
    <t>N3950.91779</t>
  </si>
  <si>
    <t>W07531.08692</t>
  </si>
  <si>
    <t>N3951.76494</t>
  </si>
  <si>
    <t>W07530.66592</t>
  </si>
  <si>
    <t>N3952.62947</t>
  </si>
  <si>
    <t>W07530.38493</t>
  </si>
  <si>
    <t>N3953.48885</t>
  </si>
  <si>
    <t>W07530.07819</t>
  </si>
  <si>
    <t>N3954.34437</t>
  </si>
  <si>
    <t>W07529.72221</t>
  </si>
  <si>
    <t>N3955.21469</t>
  </si>
  <si>
    <t>W07529.29671</t>
  </si>
  <si>
    <t>N3956.04542</t>
  </si>
  <si>
    <t>W07528.85800</t>
  </si>
  <si>
    <t>N3956.86007</t>
  </si>
  <si>
    <t>W07528.44730</t>
  </si>
  <si>
    <t>N3957.64896</t>
  </si>
  <si>
    <t>W07527.94423</t>
  </si>
  <si>
    <t>W07527.55123</t>
  </si>
  <si>
    <t>N3959.29015</t>
  </si>
  <si>
    <t>W07527.10287</t>
  </si>
  <si>
    <t>N4000.10092</t>
  </si>
  <si>
    <t>W07526.68509</t>
  </si>
  <si>
    <t>N4000.95548</t>
  </si>
  <si>
    <t>W07526.43854</t>
  </si>
  <si>
    <t>N4001.80069</t>
  </si>
  <si>
    <t>W07526.30433</t>
  </si>
  <si>
    <t>N4002.68679</t>
  </si>
  <si>
    <t>W07526.09415</t>
  </si>
  <si>
    <t>N4003.53844</t>
  </si>
  <si>
    <t>W07525.78451</t>
  </si>
  <si>
    <t>N4004.36725</t>
  </si>
  <si>
    <t>W07525.38025</t>
  </si>
  <si>
    <t>N4005.20538</t>
  </si>
  <si>
    <t>W07525.00689</t>
  </si>
  <si>
    <t>N4006.04352</t>
  </si>
  <si>
    <t>W07524.66603</t>
  </si>
  <si>
    <t>N4006.87168</t>
  </si>
  <si>
    <t>W07524.30522</t>
  </si>
  <si>
    <t>N4007.70982</t>
  </si>
  <si>
    <t>W07523.92767</t>
  </si>
  <si>
    <t>N4008.47746</t>
  </si>
  <si>
    <t>W07523.52566</t>
  </si>
  <si>
    <t>N4009.25477</t>
  </si>
  <si>
    <t>W07523.15423</t>
  </si>
  <si>
    <t>N4010.07906</t>
  </si>
  <si>
    <t>W07522.79310</t>
  </si>
  <si>
    <t>N4010.92106</t>
  </si>
  <si>
    <t>W07522.41781</t>
  </si>
  <si>
    <t>N4011.70867</t>
  </si>
  <si>
    <t>W07522.02352</t>
  </si>
  <si>
    <t>N4012.49981</t>
  </si>
  <si>
    <t>W07521.67752</t>
  </si>
  <si>
    <t>N4013.31349</t>
  </si>
  <si>
    <t>W07521.19182</t>
  </si>
  <si>
    <t>N4014.06021</t>
  </si>
  <si>
    <t>W07520.70806</t>
  </si>
  <si>
    <t>N4014.82947</t>
  </si>
  <si>
    <t>W07520.28223</t>
  </si>
  <si>
    <t>N4015.60645</t>
  </si>
  <si>
    <t>W07519.74536</t>
  </si>
  <si>
    <t>N4016.44491</t>
  </si>
  <si>
    <t>W07519.26771</t>
  </si>
  <si>
    <t>N4017.24088</t>
  </si>
  <si>
    <t>W07518.91398</t>
  </si>
  <si>
    <t>N4018.12569</t>
  </si>
  <si>
    <t>W07518.59598</t>
  </si>
  <si>
    <t>N4018.96318</t>
  </si>
  <si>
    <t>W07518.27669</t>
  </si>
  <si>
    <t>N4019.82578</t>
  </si>
  <si>
    <t>W07517.79647</t>
  </si>
  <si>
    <t>N4020.67808</t>
  </si>
  <si>
    <t>W07517.47846</t>
  </si>
  <si>
    <t>N4021.46214</t>
  </si>
  <si>
    <t>W07516.93355</t>
  </si>
  <si>
    <t>N4022.27582</t>
  </si>
  <si>
    <t>W07516.58497</t>
  </si>
  <si>
    <t>N4022.88093</t>
  </si>
  <si>
    <t>W07515.76936</t>
  </si>
  <si>
    <t>N4023.60448</t>
  </si>
  <si>
    <t>W07515.92740</t>
  </si>
  <si>
    <t>N4023.52755</t>
  </si>
  <si>
    <t>W07516.87207</t>
  </si>
  <si>
    <t>N4023.28197</t>
  </si>
  <si>
    <t>W07517.74626</t>
  </si>
  <si>
    <t>N4023.03703</t>
  </si>
  <si>
    <t>W07518.58214</t>
  </si>
  <si>
    <t>N4022.68555</t>
  </si>
  <si>
    <t>W07519.28799</t>
  </si>
  <si>
    <t>N4021.96779</t>
  </si>
  <si>
    <t>W07519.04466</t>
  </si>
  <si>
    <t>N4021.84645</t>
  </si>
  <si>
    <t>W07518.08164</t>
  </si>
  <si>
    <t>N4022.13903</t>
  </si>
  <si>
    <t>W07517.16046</t>
  </si>
  <si>
    <t>N4022.62923</t>
  </si>
  <si>
    <t>W07516.35258</t>
  </si>
  <si>
    <t>N4023.23112</t>
  </si>
  <si>
    <t>W07515.69726</t>
  </si>
  <si>
    <t>N4023.95531</t>
  </si>
  <si>
    <t>W07515.82343</t>
  </si>
  <si>
    <t>N4024.52340</t>
  </si>
  <si>
    <t>W07516.36899</t>
  </si>
  <si>
    <t>N4024.52855</t>
  </si>
  <si>
    <t>W07517.28438</t>
  </si>
  <si>
    <t>N4024.32900</t>
  </si>
  <si>
    <t>W07518.18979</t>
  </si>
  <si>
    <t>N4023.97559</t>
  </si>
  <si>
    <t>W07518.97739</t>
  </si>
  <si>
    <t>N4023.24978</t>
  </si>
  <si>
    <t>W07519.15892</t>
  </si>
  <si>
    <t>N4022.51239</t>
  </si>
  <si>
    <t>W07519.01988</t>
  </si>
  <si>
    <t>N4021.79141</t>
  </si>
  <si>
    <t>W07518.75305</t>
  </si>
  <si>
    <t>N4021.53006</t>
  </si>
  <si>
    <t>W07517.86245</t>
  </si>
  <si>
    <t>N4021.62694</t>
  </si>
  <si>
    <t>W07516.79353</t>
  </si>
  <si>
    <t>N4021.86737</t>
  </si>
  <si>
    <t>W07515.78352</t>
  </si>
  <si>
    <t>N4022.52108</t>
  </si>
  <si>
    <t>W07515.23442</t>
  </si>
  <si>
    <t>N4023.26555</t>
  </si>
  <si>
    <t>W07515.33613</t>
  </si>
  <si>
    <t>N4023.99361</t>
  </si>
  <si>
    <t>W07515.53762</t>
  </si>
  <si>
    <t>N4024.68401</t>
  </si>
  <si>
    <t>W07515.99949</t>
  </si>
  <si>
    <t>N4024.82660</t>
  </si>
  <si>
    <t>W07516.94417</t>
  </si>
  <si>
    <t>N4024.64571</t>
  </si>
  <si>
    <t>W07517.85601</t>
  </si>
  <si>
    <t>N4024.34155</t>
  </si>
  <si>
    <t>W07518.76528</t>
  </si>
  <si>
    <t>N4023.91701</t>
  </si>
  <si>
    <t>W07519.50621</t>
  </si>
  <si>
    <t>N4023.15902</t>
  </si>
  <si>
    <t>W07519.51458</t>
  </si>
  <si>
    <t>N4022.42999</t>
  </si>
  <si>
    <t>W07519.24357</t>
  </si>
  <si>
    <t>N4021.67908</t>
  </si>
  <si>
    <t>W07518.95872</t>
  </si>
  <si>
    <t>N4021.00638</t>
  </si>
  <si>
    <t>W07518.43955</t>
  </si>
  <si>
    <t>N4021.08106</t>
  </si>
  <si>
    <t>W07517.44274</t>
  </si>
  <si>
    <t>N4021.50045</t>
  </si>
  <si>
    <t>W07516.58368</t>
  </si>
  <si>
    <t>N4021.96007</t>
  </si>
  <si>
    <t>W07515.79994</t>
  </si>
  <si>
    <t>N4022.44319</t>
  </si>
  <si>
    <t>W07514.90065</t>
  </si>
  <si>
    <t>N4023.23240</t>
  </si>
  <si>
    <t>W07514.94925</t>
  </si>
  <si>
    <t>N4024.10369</t>
  </si>
  <si>
    <t>W07515.06383</t>
  </si>
  <si>
    <t>N4024.65408</t>
  </si>
  <si>
    <t>W07515.85079</t>
  </si>
  <si>
    <t>N4024.43940</t>
  </si>
  <si>
    <t>W07516.91649</t>
  </si>
  <si>
    <t>N4023.64021</t>
  </si>
  <si>
    <t>W07517.08514</t>
  </si>
  <si>
    <t>N4022.82911</t>
  </si>
  <si>
    <t>W07516.50096</t>
  </si>
  <si>
    <t>N4022.03700</t>
  </si>
  <si>
    <t>W07516.02235</t>
  </si>
  <si>
    <t>N4021.25261</t>
  </si>
  <si>
    <t>W07515.52603</t>
  </si>
  <si>
    <t>N4020.43185</t>
  </si>
  <si>
    <t>W07515.13335</t>
  </si>
  <si>
    <t>N4019.63073</t>
  </si>
  <si>
    <t>W07514.78960</t>
  </si>
  <si>
    <t>N4018.85568</t>
  </si>
  <si>
    <t>W07514.33352</t>
  </si>
  <si>
    <t>N4018.11507</t>
  </si>
  <si>
    <t>W07513.87712</t>
  </si>
  <si>
    <t>N4017.43529</t>
  </si>
  <si>
    <t>W07513.47832</t>
  </si>
  <si>
    <t>N4016.70047</t>
  </si>
  <si>
    <t>W07513.11494</t>
  </si>
  <si>
    <t>N4015.97756</t>
  </si>
  <si>
    <t>W07512.74093</t>
  </si>
  <si>
    <t>N4015.29103</t>
  </si>
  <si>
    <t>W07512.39621</t>
  </si>
  <si>
    <t>N4014.62122</t>
  </si>
  <si>
    <t>W07512.04924</t>
  </si>
  <si>
    <t>N4013.94949</t>
  </si>
  <si>
    <t>W07511.65818</t>
  </si>
  <si>
    <t>N4013.39653</t>
  </si>
  <si>
    <t>W07511.12259</t>
  </si>
  <si>
    <t>N4012.86159</t>
  </si>
  <si>
    <t>W07510.55161</t>
  </si>
  <si>
    <t>N4012.33019</t>
  </si>
  <si>
    <t>W07509.82998</t>
  </si>
  <si>
    <t>N4011.82132</t>
  </si>
  <si>
    <t>W07509.15664</t>
  </si>
  <si>
    <t>N4011.33015</t>
  </si>
  <si>
    <t>W07508.59467</t>
  </si>
  <si>
    <t>N4010.71893</t>
  </si>
  <si>
    <t>W07508.01080</t>
  </si>
  <si>
    <t>N4010.16468</t>
  </si>
  <si>
    <t>W07507.41471</t>
  </si>
  <si>
    <t>N4009.50099</t>
  </si>
  <si>
    <t>W07506.69083</t>
  </si>
  <si>
    <t>N4008.94127</t>
  </si>
  <si>
    <t>W07505.91063</t>
  </si>
  <si>
    <t>N4008.31750</t>
  </si>
  <si>
    <t>W07504.98591</t>
  </si>
  <si>
    <t>N4007.67151</t>
  </si>
  <si>
    <t>W07504.19123</t>
  </si>
  <si>
    <t>N4006.89389</t>
  </si>
  <si>
    <t>W07503.68719</t>
  </si>
  <si>
    <t>N4006.10210</t>
  </si>
  <si>
    <t>W07503.31286</t>
  </si>
  <si>
    <t>N4005.31482</t>
  </si>
  <si>
    <t>W07502.78693</t>
  </si>
  <si>
    <t>N4004.54459</t>
  </si>
  <si>
    <t>W07502.13387</t>
  </si>
  <si>
    <t>N4003.76600</t>
  </si>
  <si>
    <t>W07501.54872</t>
  </si>
  <si>
    <t>N4003.32923</t>
  </si>
  <si>
    <t>W07500.53516</t>
  </si>
  <si>
    <t>N4003.58157</t>
  </si>
  <si>
    <t>W07459.42569</t>
  </si>
  <si>
    <t>N4003.99420</t>
  </si>
  <si>
    <t>W07458.38414</t>
  </si>
  <si>
    <t>N4004.57131</t>
  </si>
  <si>
    <t>W07457.56853</t>
  </si>
  <si>
    <t>N4005.39367</t>
  </si>
  <si>
    <t>W07457.58430</t>
  </si>
  <si>
    <t>N4006.12012</t>
  </si>
  <si>
    <t>W07458.23383</t>
  </si>
  <si>
    <t>N4006.79540</t>
  </si>
  <si>
    <t>W07458.96060</t>
  </si>
  <si>
    <t>N4006.91931</t>
  </si>
  <si>
    <t>W07500.01342</t>
  </si>
  <si>
    <t>N4006.55400</t>
  </si>
  <si>
    <t>W07500.99994</t>
  </si>
  <si>
    <t>N4006.00876</t>
  </si>
  <si>
    <t>W07501.86511</t>
  </si>
  <si>
    <t>N4005.38498</t>
  </si>
  <si>
    <t>W07502.65786</t>
  </si>
  <si>
    <t>N4004.52239</t>
  </si>
  <si>
    <t>W07502.83392</t>
  </si>
  <si>
    <t>N4003.72287</t>
  </si>
  <si>
    <t>W07502.27549</t>
  </si>
  <si>
    <t>N4003.17989</t>
  </si>
  <si>
    <t>W07501.40581</t>
  </si>
  <si>
    <t>N4003.24458</t>
  </si>
  <si>
    <t>W07500.34076</t>
  </si>
  <si>
    <t>N4003.65528</t>
  </si>
  <si>
    <t>W07459.39834</t>
  </si>
  <si>
    <t>N4004.09205</t>
  </si>
  <si>
    <t>W07458.40474</t>
  </si>
  <si>
    <t>N4004.74125</t>
  </si>
  <si>
    <t>W07457.94672</t>
  </si>
  <si>
    <t>N4005.44936</t>
  </si>
  <si>
    <t>W07458.38993</t>
  </si>
  <si>
    <t>N4006.15070</t>
  </si>
  <si>
    <t>W07458.97058</t>
  </si>
  <si>
    <t>N4006.71139</t>
  </si>
  <si>
    <t>W07459.66355</t>
  </si>
  <si>
    <t>N4006.69304</t>
  </si>
  <si>
    <t>W07500.68193</t>
  </si>
  <si>
    <t>N4006.19093</t>
  </si>
  <si>
    <t>W07501.58605</t>
  </si>
  <si>
    <t>N4005.56008</t>
  </si>
  <si>
    <t>W07502.34791</t>
  </si>
  <si>
    <t>N4004.71937</t>
  </si>
  <si>
    <t>W07502.66688</t>
  </si>
  <si>
    <t>N4003.84003</t>
  </si>
  <si>
    <t>W07502.07625</t>
  </si>
  <si>
    <t>N4003.42515</t>
  </si>
  <si>
    <t>W07501.02923</t>
  </si>
  <si>
    <t>N4003.70227</t>
  </si>
  <si>
    <t>W07459.91107</t>
  </si>
  <si>
    <t>N4004.19827</t>
  </si>
  <si>
    <t>W07458.91811</t>
  </si>
  <si>
    <t>N4004.77762</t>
  </si>
  <si>
    <t>W07457.98342</t>
  </si>
  <si>
    <t>N4005.65825</t>
  </si>
  <si>
    <t>W07458.07064</t>
  </si>
  <si>
    <t>N4006.29972</t>
  </si>
  <si>
    <t>W07458.81962</t>
  </si>
  <si>
    <t>N4006.41753</t>
  </si>
  <si>
    <t>W07459.93617</t>
  </si>
  <si>
    <t>N4006.06766</t>
  </si>
  <si>
    <t>W07500.90499</t>
  </si>
  <si>
    <t>N4005.55976</t>
  </si>
  <si>
    <t>W07501.69163</t>
  </si>
  <si>
    <t>W07502.29480</t>
  </si>
  <si>
    <t>N4004.08948</t>
  </si>
  <si>
    <t>W07501.95845</t>
  </si>
  <si>
    <t>N4003.63146</t>
  </si>
  <si>
    <t>N4003.89217</t>
  </si>
  <si>
    <t>W07459.91815</t>
  </si>
  <si>
    <t>N4004.50404</t>
  </si>
  <si>
    <t>W07459.13537</t>
  </si>
  <si>
    <t>N4005.33992</t>
  </si>
  <si>
    <t>W07459.52129</t>
  </si>
  <si>
    <t>N4005.92379</t>
  </si>
  <si>
    <t>W07500.28121</t>
  </si>
  <si>
    <t>N4005.70910</t>
  </si>
  <si>
    <t>W07501.28479</t>
  </si>
  <si>
    <t>N4005.03479</t>
  </si>
  <si>
    <t>W07501.88281</t>
  </si>
  <si>
    <t>N4004.26103</t>
  </si>
  <si>
    <t>W07501.45184</t>
  </si>
  <si>
    <t>N4004.04023</t>
  </si>
  <si>
    <t>W07500.40899</t>
  </si>
  <si>
    <t>N4004.60156</t>
  </si>
  <si>
    <t>W07459.29824</t>
  </si>
  <si>
    <t>N4005.20088</t>
  </si>
  <si>
    <t>W07458.45817</t>
  </si>
  <si>
    <t>N4005.88902</t>
  </si>
  <si>
    <t>W07458.80675</t>
  </si>
  <si>
    <t>N4005.72680</t>
  </si>
  <si>
    <t>W07459.68834</t>
  </si>
  <si>
    <t>N4005.19090</t>
  </si>
  <si>
    <t>W07500.45277</t>
  </si>
  <si>
    <t>N4004.74640</t>
  </si>
  <si>
    <t>W07501.11967</t>
  </si>
  <si>
    <t>N4004.28936</t>
  </si>
  <si>
    <t>W07501.77660</t>
  </si>
  <si>
    <t>N4003.65110</t>
  </si>
  <si>
    <t>W07501.83518</t>
  </si>
  <si>
    <t>N4003.07689</t>
  </si>
  <si>
    <t>W07501.27223</t>
  </si>
  <si>
    <t>N4002.39325</t>
  </si>
  <si>
    <t>W07500.58280</t>
  </si>
  <si>
    <t>N4001.93395</t>
  </si>
  <si>
    <t>W07459.70636</t>
  </si>
  <si>
    <t>N4002.49721</t>
  </si>
  <si>
    <t>W07459.11027</t>
  </si>
  <si>
    <t>N4003.10039</t>
  </si>
  <si>
    <t>W07459.69027</t>
  </si>
  <si>
    <t>N4002.81167</t>
  </si>
  <si>
    <t>W07500.51392</t>
  </si>
  <si>
    <t>N4002.10389</t>
  </si>
  <si>
    <t>W07500.37359</t>
  </si>
  <si>
    <t>N4002.16086</t>
  </si>
  <si>
    <t>W07459.35649</t>
  </si>
  <si>
    <t>N4002.87122</t>
  </si>
  <si>
    <t>W07459.34233</t>
  </si>
  <si>
    <t>N4003.13965</t>
  </si>
  <si>
    <t>W07500.16920</t>
  </si>
  <si>
    <t>N4003.12646</t>
  </si>
  <si>
    <t>W07501.00605</t>
  </si>
  <si>
    <t>N4004.00290</t>
  </si>
  <si>
    <t>W07500.60951</t>
  </si>
  <si>
    <t>N4004.59641</t>
  </si>
  <si>
    <t>W07459.76269</t>
  </si>
  <si>
    <t>N4005.08018</t>
  </si>
  <si>
    <t>W07458.89140</t>
  </si>
  <si>
    <t>N4005.66404</t>
  </si>
  <si>
    <t>W07458.71824</t>
  </si>
  <si>
    <t>N4005.85104</t>
  </si>
  <si>
    <t>W07459.42859</t>
  </si>
  <si>
    <t>N4005.43745</t>
  </si>
  <si>
    <t>W07500.08262</t>
  </si>
  <si>
    <t>N4005.19573</t>
  </si>
  <si>
    <t>W07500.43506</t>
  </si>
  <si>
    <t>N4005.20892</t>
  </si>
  <si>
    <t>W07500.44762</t>
  </si>
  <si>
    <t>N4005.40011</t>
  </si>
  <si>
    <t>Latest Revision: 05/12/2002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</si>
</sst>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mm/dd/yy"/>
    <numFmt numFmtId="166" formatCode="0.0"/>
    <numFmt numFmtId="167" formatCode="0.000"/>
  </numFmts>
  <fonts count="24">
    <font>
      <sz val="10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sz val="20"/>
      <color indexed="17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b/>
      <sz val="5.75"/>
      <name val="Arial"/>
      <family val="0"/>
    </font>
    <font>
      <b/>
      <u val="single"/>
      <sz val="10"/>
      <name val="Arial"/>
      <family val="2"/>
    </font>
    <font>
      <b/>
      <i/>
      <sz val="10"/>
      <color indexed="16"/>
      <name val="Arial"/>
      <family val="2"/>
    </font>
    <font>
      <i/>
      <sz val="10"/>
      <color indexed="16"/>
      <name val="Arial"/>
      <family val="2"/>
    </font>
    <font>
      <b/>
      <i/>
      <vertAlign val="subscript"/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1" fontId="7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1" fontId="12" fillId="0" borderId="0" xfId="0" applyNumberFormat="1" applyFont="1" applyAlignment="1">
      <alignment/>
    </xf>
    <xf numFmtId="0" fontId="13" fillId="0" borderId="0" xfId="0" applyFont="1" applyAlignment="1">
      <alignment/>
    </xf>
    <xf numFmtId="166" fontId="0" fillId="0" borderId="0" xfId="0" applyNumberFormat="1" applyAlignment="1">
      <alignment/>
    </xf>
    <xf numFmtId="166" fontId="14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167" fontId="9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/>
    </xf>
    <xf numFmtId="167" fontId="8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/>
    </xf>
    <xf numFmtId="167" fontId="13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8" fillId="0" borderId="0" xfId="0" applyFont="1" applyAlignment="1">
      <alignment/>
    </xf>
    <xf numFmtId="1" fontId="7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11" fillId="0" borderId="0" xfId="0" applyFont="1" applyAlignment="1">
      <alignment/>
    </xf>
    <xf numFmtId="167" fontId="9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1" fontId="13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2" fontId="12" fillId="0" borderId="0" xfId="0" applyNumberFormat="1" applyFont="1" applyAlignment="1">
      <alignment/>
    </xf>
    <xf numFmtId="0" fontId="20" fillId="0" borderId="0" xfId="0" applyFont="1" applyAlignment="1">
      <alignment/>
    </xf>
    <xf numFmtId="166" fontId="19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/>
    </xf>
    <xf numFmtId="166" fontId="22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166" fontId="23" fillId="0" borderId="0" xfId="0" applyNumberFormat="1" applyFont="1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worksheet" Target="worksheets/sheet1.xml" /><Relationship Id="rId20" Type="http://schemas.openxmlformats.org/officeDocument/2006/relationships/worksheet" Target="worksheets/sheet2.xml" /><Relationship Id="rId21" Type="http://schemas.openxmlformats.org/officeDocument/2006/relationships/chartsheet" Target="chartsheets/sheet19.xml" /><Relationship Id="rId22" Type="http://schemas.openxmlformats.org/officeDocument/2006/relationships/chartsheet" Target="chartsheets/sheet20.xml" /><Relationship Id="rId23" Type="http://schemas.openxmlformats.org/officeDocument/2006/relationships/chartsheet" Target="chartsheets/sheet21.xml" /><Relationship Id="rId24" Type="http://schemas.openxmlformats.org/officeDocument/2006/relationships/chartsheet" Target="chartsheets/sheet22.xml" /><Relationship Id="rId25" Type="http://schemas.openxmlformats.org/officeDocument/2006/relationships/worksheet" Target="worksheets/sheet3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99/07/18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Data!$D$9:$D$1294</c:f>
              <c:strCache>
                <c:ptCount val="1286"/>
                <c:pt idx="0">
                  <c:v>0.5380787037037037</c:v>
                </c:pt>
                <c:pt idx="1">
                  <c:v>0.5381944444444444</c:v>
                </c:pt>
                <c:pt idx="2">
                  <c:v>0.53831017</c:v>
                </c:pt>
                <c:pt idx="3">
                  <c:v>0.538425922</c:v>
                </c:pt>
                <c:pt idx="4">
                  <c:v>0.538541675</c:v>
                </c:pt>
                <c:pt idx="5">
                  <c:v>0.538657427</c:v>
                </c:pt>
                <c:pt idx="6">
                  <c:v>0.538773119</c:v>
                </c:pt>
                <c:pt idx="7">
                  <c:v>0.538888872</c:v>
                </c:pt>
                <c:pt idx="8">
                  <c:v>0.539004624</c:v>
                </c:pt>
                <c:pt idx="9">
                  <c:v>0.539120376</c:v>
                </c:pt>
                <c:pt idx="10">
                  <c:v>0.539236128</c:v>
                </c:pt>
                <c:pt idx="11">
                  <c:v>0.539351881</c:v>
                </c:pt>
                <c:pt idx="12">
                  <c:v>0.539467573</c:v>
                </c:pt>
                <c:pt idx="13">
                  <c:v>0.539583325</c:v>
                </c:pt>
                <c:pt idx="14">
                  <c:v>0.539699078</c:v>
                </c:pt>
                <c:pt idx="15">
                  <c:v>0.53981483</c:v>
                </c:pt>
                <c:pt idx="16">
                  <c:v>0.539930582</c:v>
                </c:pt>
                <c:pt idx="17">
                  <c:v>0.540046275</c:v>
                </c:pt>
                <c:pt idx="18">
                  <c:v>0.540162027</c:v>
                </c:pt>
                <c:pt idx="19">
                  <c:v>0.540277779</c:v>
                </c:pt>
                <c:pt idx="20">
                  <c:v>0.540393531</c:v>
                </c:pt>
                <c:pt idx="21">
                  <c:v>0.540509284</c:v>
                </c:pt>
                <c:pt idx="22">
                  <c:v>0.540624976</c:v>
                </c:pt>
                <c:pt idx="23">
                  <c:v>0.540740728</c:v>
                </c:pt>
                <c:pt idx="24">
                  <c:v>0.540856481</c:v>
                </c:pt>
                <c:pt idx="25">
                  <c:v>0.540972233</c:v>
                </c:pt>
                <c:pt idx="26">
                  <c:v>0.541087985</c:v>
                </c:pt>
                <c:pt idx="27">
                  <c:v>0.541203678</c:v>
                </c:pt>
                <c:pt idx="28">
                  <c:v>0.54131943</c:v>
                </c:pt>
                <c:pt idx="29">
                  <c:v>0.541435182</c:v>
                </c:pt>
                <c:pt idx="30">
                  <c:v>0.541550934</c:v>
                </c:pt>
                <c:pt idx="31">
                  <c:v>0.541666687</c:v>
                </c:pt>
                <c:pt idx="32">
                  <c:v>0.541782379</c:v>
                </c:pt>
                <c:pt idx="33">
                  <c:v>0.541898131</c:v>
                </c:pt>
                <c:pt idx="34">
                  <c:v>0.542013884</c:v>
                </c:pt>
                <c:pt idx="35">
                  <c:v>0.542129636</c:v>
                </c:pt>
                <c:pt idx="36">
                  <c:v>0.542245388</c:v>
                </c:pt>
                <c:pt idx="37">
                  <c:v>0.54236114</c:v>
                </c:pt>
                <c:pt idx="38">
                  <c:v>0.542476833</c:v>
                </c:pt>
                <c:pt idx="39">
                  <c:v>0.542592585</c:v>
                </c:pt>
                <c:pt idx="40">
                  <c:v>0.542708337</c:v>
                </c:pt>
                <c:pt idx="41">
                  <c:v>0.54282409</c:v>
                </c:pt>
                <c:pt idx="42">
                  <c:v>0.542939842</c:v>
                </c:pt>
                <c:pt idx="43">
                  <c:v>0.543055534</c:v>
                </c:pt>
                <c:pt idx="44">
                  <c:v>0.543171287</c:v>
                </c:pt>
                <c:pt idx="45">
                  <c:v>0.543287039</c:v>
                </c:pt>
                <c:pt idx="46">
                  <c:v>0.543402791</c:v>
                </c:pt>
                <c:pt idx="47">
                  <c:v>0.543518543</c:v>
                </c:pt>
                <c:pt idx="48">
                  <c:v>0.543634236</c:v>
                </c:pt>
                <c:pt idx="49">
                  <c:v>0.543749988</c:v>
                </c:pt>
                <c:pt idx="50">
                  <c:v>0.54386574</c:v>
                </c:pt>
                <c:pt idx="51">
                  <c:v>0.543981493</c:v>
                </c:pt>
                <c:pt idx="52">
                  <c:v>0.544097245</c:v>
                </c:pt>
                <c:pt idx="53">
                  <c:v>0.544212937</c:v>
                </c:pt>
                <c:pt idx="54">
                  <c:v>0.54432869</c:v>
                </c:pt>
                <c:pt idx="55">
                  <c:v>0.544444442</c:v>
                </c:pt>
                <c:pt idx="56">
                  <c:v>0.544560194</c:v>
                </c:pt>
                <c:pt idx="57">
                  <c:v>0.544675946</c:v>
                </c:pt>
                <c:pt idx="58">
                  <c:v>0.544791639</c:v>
                </c:pt>
                <c:pt idx="59">
                  <c:v>0.544907391</c:v>
                </c:pt>
                <c:pt idx="60">
                  <c:v>0.545023143</c:v>
                </c:pt>
                <c:pt idx="61">
                  <c:v>0.545138896</c:v>
                </c:pt>
                <c:pt idx="62">
                  <c:v>0.545254648</c:v>
                </c:pt>
                <c:pt idx="63">
                  <c:v>0.5453704</c:v>
                </c:pt>
                <c:pt idx="64">
                  <c:v>0.545486093</c:v>
                </c:pt>
                <c:pt idx="65">
                  <c:v>0.545601845</c:v>
                </c:pt>
                <c:pt idx="66">
                  <c:v>0.545717597</c:v>
                </c:pt>
                <c:pt idx="67">
                  <c:v>0.545833349</c:v>
                </c:pt>
                <c:pt idx="68">
                  <c:v>0.545949101</c:v>
                </c:pt>
                <c:pt idx="69">
                  <c:v>0.546064794</c:v>
                </c:pt>
                <c:pt idx="70">
                  <c:v>0.546180546</c:v>
                </c:pt>
                <c:pt idx="71">
                  <c:v>0.546296299</c:v>
                </c:pt>
                <c:pt idx="72">
                  <c:v>0.546412051</c:v>
                </c:pt>
                <c:pt idx="73">
                  <c:v>0.546527803</c:v>
                </c:pt>
                <c:pt idx="74">
                  <c:v>0.546643496</c:v>
                </c:pt>
                <c:pt idx="75">
                  <c:v>0.546759248</c:v>
                </c:pt>
                <c:pt idx="76">
                  <c:v>0.546875</c:v>
                </c:pt>
                <c:pt idx="77">
                  <c:v>0.546990752</c:v>
                </c:pt>
                <c:pt idx="78">
                  <c:v>0.547106504</c:v>
                </c:pt>
                <c:pt idx="79">
                  <c:v>0.547222197</c:v>
                </c:pt>
                <c:pt idx="80">
                  <c:v>0.547337949</c:v>
                </c:pt>
                <c:pt idx="81">
                  <c:v>0.547453701</c:v>
                </c:pt>
                <c:pt idx="82">
                  <c:v>0.547569454</c:v>
                </c:pt>
                <c:pt idx="83">
                  <c:v>0.547685206</c:v>
                </c:pt>
                <c:pt idx="84">
                  <c:v>0.547800899</c:v>
                </c:pt>
                <c:pt idx="85">
                  <c:v>0.547916651</c:v>
                </c:pt>
                <c:pt idx="86">
                  <c:v>0.548032403</c:v>
                </c:pt>
                <c:pt idx="87">
                  <c:v>0.548148155</c:v>
                </c:pt>
                <c:pt idx="88">
                  <c:v>0.548263907</c:v>
                </c:pt>
                <c:pt idx="89">
                  <c:v>0.5483796</c:v>
                </c:pt>
                <c:pt idx="90">
                  <c:v>0.548495352</c:v>
                </c:pt>
                <c:pt idx="91">
                  <c:v>0.548611104</c:v>
                </c:pt>
                <c:pt idx="92">
                  <c:v>0.548726857</c:v>
                </c:pt>
                <c:pt idx="93">
                  <c:v>0.548842609</c:v>
                </c:pt>
                <c:pt idx="94">
                  <c:v>0.548958361</c:v>
                </c:pt>
                <c:pt idx="95">
                  <c:v>0.549074054</c:v>
                </c:pt>
                <c:pt idx="96">
                  <c:v>0.549189806</c:v>
                </c:pt>
                <c:pt idx="97">
                  <c:v>0.549305558</c:v>
                </c:pt>
                <c:pt idx="98">
                  <c:v>0.54942131</c:v>
                </c:pt>
                <c:pt idx="99">
                  <c:v>0.549537063</c:v>
                </c:pt>
                <c:pt idx="100">
                  <c:v>0.549652755</c:v>
                </c:pt>
                <c:pt idx="101">
                  <c:v>0.549768507</c:v>
                </c:pt>
                <c:pt idx="102">
                  <c:v>0.54988426</c:v>
                </c:pt>
                <c:pt idx="103">
                  <c:v>0.550000012</c:v>
                </c:pt>
                <c:pt idx="104">
                  <c:v>0.5501157407407408</c:v>
                </c:pt>
                <c:pt idx="105">
                  <c:v>0.550231457</c:v>
                </c:pt>
                <c:pt idx="106">
                  <c:v>0.550347209</c:v>
                </c:pt>
                <c:pt idx="107">
                  <c:v>0.550462961</c:v>
                </c:pt>
                <c:pt idx="108">
                  <c:v>0.550578713</c:v>
                </c:pt>
                <c:pt idx="109">
                  <c:v>0.550694466</c:v>
                </c:pt>
                <c:pt idx="110">
                  <c:v>0.550810158</c:v>
                </c:pt>
                <c:pt idx="111">
                  <c:v>0.55092591</c:v>
                </c:pt>
                <c:pt idx="112">
                  <c:v>0.551041663</c:v>
                </c:pt>
                <c:pt idx="113">
                  <c:v>0.551157415</c:v>
                </c:pt>
                <c:pt idx="114">
                  <c:v>0.551273167</c:v>
                </c:pt>
                <c:pt idx="115">
                  <c:v>0.55138886</c:v>
                </c:pt>
                <c:pt idx="116">
                  <c:v>0.551504612</c:v>
                </c:pt>
                <c:pt idx="117">
                  <c:v>0.551620364</c:v>
                </c:pt>
                <c:pt idx="118">
                  <c:v>0.551736116</c:v>
                </c:pt>
                <c:pt idx="119">
                  <c:v>0.551851869</c:v>
                </c:pt>
                <c:pt idx="120">
                  <c:v>0.551967621</c:v>
                </c:pt>
                <c:pt idx="121">
                  <c:v>0.552083313</c:v>
                </c:pt>
                <c:pt idx="122">
                  <c:v>0.552199066</c:v>
                </c:pt>
                <c:pt idx="123">
                  <c:v>0.552314818</c:v>
                </c:pt>
                <c:pt idx="124">
                  <c:v>0.55243057</c:v>
                </c:pt>
                <c:pt idx="125">
                  <c:v>0.552546322</c:v>
                </c:pt>
                <c:pt idx="126">
                  <c:v>0.552662015</c:v>
                </c:pt>
                <c:pt idx="127">
                  <c:v>0.552777767</c:v>
                </c:pt>
                <c:pt idx="128">
                  <c:v>0.552893519</c:v>
                </c:pt>
                <c:pt idx="129">
                  <c:v>0.553009272</c:v>
                </c:pt>
                <c:pt idx="130">
                  <c:v>0.553125024</c:v>
                </c:pt>
                <c:pt idx="131">
                  <c:v>0.553240716</c:v>
                </c:pt>
                <c:pt idx="132">
                  <c:v>0.553356469</c:v>
                </c:pt>
                <c:pt idx="133">
                  <c:v>0.553472221</c:v>
                </c:pt>
                <c:pt idx="134">
                  <c:v>0.553587973</c:v>
                </c:pt>
                <c:pt idx="135">
                  <c:v>0.553703725</c:v>
                </c:pt>
                <c:pt idx="136">
                  <c:v>0.553819418</c:v>
                </c:pt>
                <c:pt idx="137">
                  <c:v>0.55393517</c:v>
                </c:pt>
                <c:pt idx="138">
                  <c:v>0.554050922</c:v>
                </c:pt>
                <c:pt idx="139">
                  <c:v>0.554166675</c:v>
                </c:pt>
                <c:pt idx="140">
                  <c:v>0.554282427</c:v>
                </c:pt>
                <c:pt idx="141">
                  <c:v>0.554398119</c:v>
                </c:pt>
                <c:pt idx="142">
                  <c:v>0.554513872</c:v>
                </c:pt>
                <c:pt idx="143">
                  <c:v>0.554629624</c:v>
                </c:pt>
                <c:pt idx="144">
                  <c:v>0.554745376</c:v>
                </c:pt>
                <c:pt idx="145">
                  <c:v>0.554861128</c:v>
                </c:pt>
                <c:pt idx="146">
                  <c:v>0.554976881</c:v>
                </c:pt>
                <c:pt idx="147">
                  <c:v>0.555092573</c:v>
                </c:pt>
                <c:pt idx="148">
                  <c:v>0.555208325</c:v>
                </c:pt>
                <c:pt idx="149">
                  <c:v>0.555324078</c:v>
                </c:pt>
                <c:pt idx="150">
                  <c:v>0.55543983</c:v>
                </c:pt>
                <c:pt idx="151">
                  <c:v>0.555555582</c:v>
                </c:pt>
                <c:pt idx="152">
                  <c:v>0.555671275</c:v>
                </c:pt>
                <c:pt idx="153">
                  <c:v>0.555787027</c:v>
                </c:pt>
                <c:pt idx="154">
                  <c:v>0.555902779</c:v>
                </c:pt>
                <c:pt idx="155">
                  <c:v>0.556018531</c:v>
                </c:pt>
                <c:pt idx="156">
                  <c:v>0.556134284</c:v>
                </c:pt>
                <c:pt idx="157">
                  <c:v>0.556249976</c:v>
                </c:pt>
                <c:pt idx="158">
                  <c:v>0.556365728</c:v>
                </c:pt>
                <c:pt idx="159">
                  <c:v>0.556481481</c:v>
                </c:pt>
                <c:pt idx="160">
                  <c:v>0.556597233</c:v>
                </c:pt>
                <c:pt idx="161">
                  <c:v>0.556712985</c:v>
                </c:pt>
                <c:pt idx="162">
                  <c:v>0.556828678</c:v>
                </c:pt>
                <c:pt idx="163">
                  <c:v>0.55694443</c:v>
                </c:pt>
                <c:pt idx="164">
                  <c:v>0.557060182</c:v>
                </c:pt>
                <c:pt idx="165">
                  <c:v>0.557175934</c:v>
                </c:pt>
                <c:pt idx="166">
                  <c:v>0.557291687</c:v>
                </c:pt>
                <c:pt idx="167">
                  <c:v>0.557407379</c:v>
                </c:pt>
                <c:pt idx="168">
                  <c:v>0.557523131</c:v>
                </c:pt>
                <c:pt idx="169">
                  <c:v>0.557638884</c:v>
                </c:pt>
                <c:pt idx="170">
                  <c:v>0.557754636</c:v>
                </c:pt>
                <c:pt idx="171">
                  <c:v>0.557870388</c:v>
                </c:pt>
                <c:pt idx="172">
                  <c:v>0.55798614</c:v>
                </c:pt>
                <c:pt idx="173">
                  <c:v>0.558101833</c:v>
                </c:pt>
                <c:pt idx="174">
                  <c:v>0.558217585</c:v>
                </c:pt>
                <c:pt idx="175">
                  <c:v>0.558333337</c:v>
                </c:pt>
                <c:pt idx="176">
                  <c:v>0.55844909</c:v>
                </c:pt>
                <c:pt idx="177">
                  <c:v>0.558564842</c:v>
                </c:pt>
                <c:pt idx="178">
                  <c:v>0.558680534</c:v>
                </c:pt>
                <c:pt idx="179">
                  <c:v>0.558796287</c:v>
                </c:pt>
                <c:pt idx="180">
                  <c:v>0.558912039</c:v>
                </c:pt>
                <c:pt idx="181">
                  <c:v>0.559027791</c:v>
                </c:pt>
                <c:pt idx="182">
                  <c:v>0.559143543</c:v>
                </c:pt>
                <c:pt idx="183">
                  <c:v>0.559259236</c:v>
                </c:pt>
                <c:pt idx="184">
                  <c:v>0.559374988</c:v>
                </c:pt>
                <c:pt idx="185">
                  <c:v>0.55949074</c:v>
                </c:pt>
                <c:pt idx="186">
                  <c:v>0.559606493</c:v>
                </c:pt>
                <c:pt idx="187">
                  <c:v>0.559722245</c:v>
                </c:pt>
                <c:pt idx="188">
                  <c:v>0.559837937</c:v>
                </c:pt>
                <c:pt idx="189">
                  <c:v>0.55995369</c:v>
                </c:pt>
                <c:pt idx="190">
                  <c:v>0.560069442</c:v>
                </c:pt>
                <c:pt idx="191">
                  <c:v>0.560185194</c:v>
                </c:pt>
                <c:pt idx="192">
                  <c:v>0.560300946</c:v>
                </c:pt>
                <c:pt idx="193">
                  <c:v>0.560416639</c:v>
                </c:pt>
                <c:pt idx="194">
                  <c:v>0.560532391</c:v>
                </c:pt>
                <c:pt idx="195">
                  <c:v>0.560648143</c:v>
                </c:pt>
                <c:pt idx="196">
                  <c:v>0.560763896</c:v>
                </c:pt>
                <c:pt idx="197">
                  <c:v>0.560879648</c:v>
                </c:pt>
                <c:pt idx="198">
                  <c:v>0.5609954</c:v>
                </c:pt>
                <c:pt idx="199">
                  <c:v>0.561111093</c:v>
                </c:pt>
                <c:pt idx="200">
                  <c:v>0.561226845</c:v>
                </c:pt>
                <c:pt idx="201">
                  <c:v>0.561342597</c:v>
                </c:pt>
                <c:pt idx="202">
                  <c:v>0.561458349</c:v>
                </c:pt>
                <c:pt idx="203">
                  <c:v>0.561574101</c:v>
                </c:pt>
                <c:pt idx="204">
                  <c:v>0.561689794</c:v>
                </c:pt>
                <c:pt idx="205">
                  <c:v>0.561805546</c:v>
                </c:pt>
                <c:pt idx="206">
                  <c:v>0.561921299</c:v>
                </c:pt>
                <c:pt idx="207">
                  <c:v>0.562037051</c:v>
                </c:pt>
                <c:pt idx="208">
                  <c:v>0.562152803</c:v>
                </c:pt>
                <c:pt idx="209">
                  <c:v>0.562268496</c:v>
                </c:pt>
                <c:pt idx="210">
                  <c:v>0.562384248</c:v>
                </c:pt>
                <c:pt idx="211">
                  <c:v>0.5625</c:v>
                </c:pt>
                <c:pt idx="212">
                  <c:v>0.562615752</c:v>
                </c:pt>
                <c:pt idx="213">
                  <c:v>0.562731504</c:v>
                </c:pt>
                <c:pt idx="214">
                  <c:v>0.562847197</c:v>
                </c:pt>
                <c:pt idx="215">
                  <c:v>0.562962949</c:v>
                </c:pt>
                <c:pt idx="216">
                  <c:v>0.563078701</c:v>
                </c:pt>
                <c:pt idx="217">
                  <c:v>0.563194454</c:v>
                </c:pt>
                <c:pt idx="218">
                  <c:v>0.563310206</c:v>
                </c:pt>
                <c:pt idx="219">
                  <c:v>0.563425899</c:v>
                </c:pt>
                <c:pt idx="220">
                  <c:v>0.563541651</c:v>
                </c:pt>
                <c:pt idx="221">
                  <c:v>0.563657403</c:v>
                </c:pt>
                <c:pt idx="222">
                  <c:v>0.563773155</c:v>
                </c:pt>
                <c:pt idx="223">
                  <c:v>0.563888907</c:v>
                </c:pt>
                <c:pt idx="224">
                  <c:v>0.5640046</c:v>
                </c:pt>
                <c:pt idx="225">
                  <c:v>0.564120352</c:v>
                </c:pt>
                <c:pt idx="226">
                  <c:v>0.564236104</c:v>
                </c:pt>
                <c:pt idx="227">
                  <c:v>0.564351857</c:v>
                </c:pt>
                <c:pt idx="228">
                  <c:v>0.564467609</c:v>
                </c:pt>
                <c:pt idx="229">
                  <c:v>0.564583361</c:v>
                </c:pt>
                <c:pt idx="230">
                  <c:v>0.564699054</c:v>
                </c:pt>
                <c:pt idx="231">
                  <c:v>0.564814806</c:v>
                </c:pt>
                <c:pt idx="232">
                  <c:v>0.564930558</c:v>
                </c:pt>
                <c:pt idx="233">
                  <c:v>0.56504631</c:v>
                </c:pt>
                <c:pt idx="234">
                  <c:v>0.565162063</c:v>
                </c:pt>
                <c:pt idx="235">
                  <c:v>0.565277755</c:v>
                </c:pt>
                <c:pt idx="236">
                  <c:v>0.565393507</c:v>
                </c:pt>
                <c:pt idx="237">
                  <c:v>0.56550926</c:v>
                </c:pt>
                <c:pt idx="238">
                  <c:v>0.565625012</c:v>
                </c:pt>
                <c:pt idx="239">
                  <c:v>0.565740764</c:v>
                </c:pt>
                <c:pt idx="240">
                  <c:v>0.565856457</c:v>
                </c:pt>
                <c:pt idx="241">
                  <c:v>0.565972209</c:v>
                </c:pt>
                <c:pt idx="242">
                  <c:v>0.566087961</c:v>
                </c:pt>
                <c:pt idx="243">
                  <c:v>0.566203713</c:v>
                </c:pt>
                <c:pt idx="244">
                  <c:v>0.566319466</c:v>
                </c:pt>
                <c:pt idx="245">
                  <c:v>0.566435158</c:v>
                </c:pt>
                <c:pt idx="246">
                  <c:v>0.56655091</c:v>
                </c:pt>
                <c:pt idx="247">
                  <c:v>0.566666663</c:v>
                </c:pt>
                <c:pt idx="248">
                  <c:v>0.566782415</c:v>
                </c:pt>
                <c:pt idx="249">
                  <c:v>0.566898167</c:v>
                </c:pt>
                <c:pt idx="250">
                  <c:v>0.56701386</c:v>
                </c:pt>
                <c:pt idx="251">
                  <c:v>0.567129612</c:v>
                </c:pt>
                <c:pt idx="252">
                  <c:v>0.567245364</c:v>
                </c:pt>
                <c:pt idx="253">
                  <c:v>0.567361116</c:v>
                </c:pt>
                <c:pt idx="254">
                  <c:v>0.567476869</c:v>
                </c:pt>
                <c:pt idx="255">
                  <c:v>0.567592621</c:v>
                </c:pt>
                <c:pt idx="256">
                  <c:v>0.567708313</c:v>
                </c:pt>
                <c:pt idx="257">
                  <c:v>0.567824066</c:v>
                </c:pt>
                <c:pt idx="258">
                  <c:v>0.567939818</c:v>
                </c:pt>
                <c:pt idx="259">
                  <c:v>0.56805557</c:v>
                </c:pt>
                <c:pt idx="260">
                  <c:v>0.568171322</c:v>
                </c:pt>
                <c:pt idx="261">
                  <c:v>0.568287015</c:v>
                </c:pt>
                <c:pt idx="262">
                  <c:v>0.568402767</c:v>
                </c:pt>
                <c:pt idx="263">
                  <c:v>0.568518519</c:v>
                </c:pt>
                <c:pt idx="264">
                  <c:v>0.568634272</c:v>
                </c:pt>
                <c:pt idx="265">
                  <c:v>0.568750024</c:v>
                </c:pt>
                <c:pt idx="266">
                  <c:v>0.568865716</c:v>
                </c:pt>
                <c:pt idx="267">
                  <c:v>0.568981469</c:v>
                </c:pt>
                <c:pt idx="268">
                  <c:v>0.569097221</c:v>
                </c:pt>
                <c:pt idx="269">
                  <c:v>0.569212973</c:v>
                </c:pt>
                <c:pt idx="270">
                  <c:v>0.569328725</c:v>
                </c:pt>
                <c:pt idx="271">
                  <c:v>0.569444418</c:v>
                </c:pt>
                <c:pt idx="272">
                  <c:v>0.56956017</c:v>
                </c:pt>
                <c:pt idx="273">
                  <c:v>0.569675922</c:v>
                </c:pt>
                <c:pt idx="274">
                  <c:v>0.569791675</c:v>
                </c:pt>
                <c:pt idx="275">
                  <c:v>0.569907427</c:v>
                </c:pt>
                <c:pt idx="276">
                  <c:v>0.570023119</c:v>
                </c:pt>
                <c:pt idx="277">
                  <c:v>0.570138872</c:v>
                </c:pt>
                <c:pt idx="278">
                  <c:v>0.570254624</c:v>
                </c:pt>
                <c:pt idx="279">
                  <c:v>0.570370376</c:v>
                </c:pt>
                <c:pt idx="280">
                  <c:v>0.570486128</c:v>
                </c:pt>
                <c:pt idx="281">
                  <c:v>0.570601881</c:v>
                </c:pt>
                <c:pt idx="282">
                  <c:v>0.570717573</c:v>
                </c:pt>
                <c:pt idx="283">
                  <c:v>0.570833325</c:v>
                </c:pt>
                <c:pt idx="284">
                  <c:v>0.570949078</c:v>
                </c:pt>
                <c:pt idx="285">
                  <c:v>0.57106483</c:v>
                </c:pt>
                <c:pt idx="286">
                  <c:v>0.571180582</c:v>
                </c:pt>
                <c:pt idx="287">
                  <c:v>0.571296275</c:v>
                </c:pt>
                <c:pt idx="288">
                  <c:v>0.571412027</c:v>
                </c:pt>
                <c:pt idx="289">
                  <c:v>0.571527779</c:v>
                </c:pt>
                <c:pt idx="290">
                  <c:v>0.571643531</c:v>
                </c:pt>
                <c:pt idx="291">
                  <c:v>0.571759284</c:v>
                </c:pt>
                <c:pt idx="292">
                  <c:v>0.571874976</c:v>
                </c:pt>
                <c:pt idx="293">
                  <c:v>0.571990728</c:v>
                </c:pt>
                <c:pt idx="294">
                  <c:v>0.572106481</c:v>
                </c:pt>
                <c:pt idx="295">
                  <c:v>0.572222233</c:v>
                </c:pt>
                <c:pt idx="296">
                  <c:v>0.572337985</c:v>
                </c:pt>
                <c:pt idx="297">
                  <c:v>0.572453678</c:v>
                </c:pt>
                <c:pt idx="298">
                  <c:v>0.57256943</c:v>
                </c:pt>
                <c:pt idx="299">
                  <c:v>0.572685182</c:v>
                </c:pt>
                <c:pt idx="300">
                  <c:v>0.572800934</c:v>
                </c:pt>
                <c:pt idx="301">
                  <c:v>0.572916687</c:v>
                </c:pt>
                <c:pt idx="302">
                  <c:v>0.573032379</c:v>
                </c:pt>
                <c:pt idx="303">
                  <c:v>0.573148131</c:v>
                </c:pt>
                <c:pt idx="304">
                  <c:v>0.573263884</c:v>
                </c:pt>
                <c:pt idx="305">
                  <c:v>0.573379636</c:v>
                </c:pt>
                <c:pt idx="306">
                  <c:v>0.573495388</c:v>
                </c:pt>
                <c:pt idx="307">
                  <c:v>0.57361114</c:v>
                </c:pt>
                <c:pt idx="308">
                  <c:v>0.573726833</c:v>
                </c:pt>
                <c:pt idx="309">
                  <c:v>0.573842585</c:v>
                </c:pt>
                <c:pt idx="310">
                  <c:v>0.573958337</c:v>
                </c:pt>
                <c:pt idx="311">
                  <c:v>0.57407409</c:v>
                </c:pt>
                <c:pt idx="312">
                  <c:v>0.574189842</c:v>
                </c:pt>
                <c:pt idx="313">
                  <c:v>0.574305534</c:v>
                </c:pt>
                <c:pt idx="314">
                  <c:v>0.574421287</c:v>
                </c:pt>
                <c:pt idx="315">
                  <c:v>0.574537039</c:v>
                </c:pt>
                <c:pt idx="316">
                  <c:v>0.574652791</c:v>
                </c:pt>
                <c:pt idx="317">
                  <c:v>0.574768543</c:v>
                </c:pt>
                <c:pt idx="318">
                  <c:v>0.574884236</c:v>
                </c:pt>
                <c:pt idx="319">
                  <c:v>0.574999988</c:v>
                </c:pt>
                <c:pt idx="320">
                  <c:v>0.57511574</c:v>
                </c:pt>
                <c:pt idx="321">
                  <c:v>0.575231493</c:v>
                </c:pt>
                <c:pt idx="322">
                  <c:v>0.575347245</c:v>
                </c:pt>
                <c:pt idx="323">
                  <c:v>0.575462937</c:v>
                </c:pt>
                <c:pt idx="324">
                  <c:v>0.57557869</c:v>
                </c:pt>
                <c:pt idx="325">
                  <c:v>0.575694442</c:v>
                </c:pt>
                <c:pt idx="326">
                  <c:v>0.575810194</c:v>
                </c:pt>
                <c:pt idx="327">
                  <c:v>0.575925946</c:v>
                </c:pt>
                <c:pt idx="328">
                  <c:v>0.576041639</c:v>
                </c:pt>
                <c:pt idx="329">
                  <c:v>0.576157391</c:v>
                </c:pt>
                <c:pt idx="330">
                  <c:v>0.576273143</c:v>
                </c:pt>
                <c:pt idx="331">
                  <c:v>0.576388896</c:v>
                </c:pt>
                <c:pt idx="332">
                  <c:v>0.576504648</c:v>
                </c:pt>
                <c:pt idx="333">
                  <c:v>0.5766204</c:v>
                </c:pt>
                <c:pt idx="334">
                  <c:v>0.576736093</c:v>
                </c:pt>
                <c:pt idx="335">
                  <c:v>0.576851845</c:v>
                </c:pt>
                <c:pt idx="336">
                  <c:v>0.576967597</c:v>
                </c:pt>
                <c:pt idx="337">
                  <c:v>0.577083349</c:v>
                </c:pt>
                <c:pt idx="338">
                  <c:v>0.577199101</c:v>
                </c:pt>
                <c:pt idx="339">
                  <c:v>0.577314794</c:v>
                </c:pt>
                <c:pt idx="340">
                  <c:v>0.577430546</c:v>
                </c:pt>
                <c:pt idx="341">
                  <c:v>0.577546299</c:v>
                </c:pt>
                <c:pt idx="342">
                  <c:v>0.577662051</c:v>
                </c:pt>
                <c:pt idx="343">
                  <c:v>0.577777803</c:v>
                </c:pt>
                <c:pt idx="344">
                  <c:v>0.577893496</c:v>
                </c:pt>
                <c:pt idx="345">
                  <c:v>0.578009248</c:v>
                </c:pt>
                <c:pt idx="346">
                  <c:v>0.578125</c:v>
                </c:pt>
                <c:pt idx="347">
                  <c:v>0.578240752</c:v>
                </c:pt>
                <c:pt idx="348">
                  <c:v>0.578356504</c:v>
                </c:pt>
                <c:pt idx="349">
                  <c:v>0.578472197</c:v>
                </c:pt>
                <c:pt idx="350">
                  <c:v>0.578587949</c:v>
                </c:pt>
                <c:pt idx="351">
                  <c:v>0.578703701</c:v>
                </c:pt>
                <c:pt idx="352">
                  <c:v>0.578819454</c:v>
                </c:pt>
                <c:pt idx="353">
                  <c:v>0.578935206</c:v>
                </c:pt>
                <c:pt idx="354">
                  <c:v>0.579050899</c:v>
                </c:pt>
                <c:pt idx="355">
                  <c:v>0.579166651</c:v>
                </c:pt>
                <c:pt idx="356">
                  <c:v>0.579282403</c:v>
                </c:pt>
                <c:pt idx="357">
                  <c:v>0.579398155</c:v>
                </c:pt>
                <c:pt idx="358">
                  <c:v>0.579513907</c:v>
                </c:pt>
                <c:pt idx="359">
                  <c:v>0.5796296</c:v>
                </c:pt>
                <c:pt idx="360">
                  <c:v>0.579745352</c:v>
                </c:pt>
                <c:pt idx="361">
                  <c:v>0.579861104</c:v>
                </c:pt>
                <c:pt idx="362">
                  <c:v>0.579976857</c:v>
                </c:pt>
                <c:pt idx="363">
                  <c:v>0.580092609</c:v>
                </c:pt>
                <c:pt idx="364">
                  <c:v>0.580208361</c:v>
                </c:pt>
                <c:pt idx="365">
                  <c:v>0.580324054</c:v>
                </c:pt>
                <c:pt idx="366">
                  <c:v>0.580439806</c:v>
                </c:pt>
                <c:pt idx="367">
                  <c:v>0.580555558</c:v>
                </c:pt>
                <c:pt idx="368">
                  <c:v>0.58067131</c:v>
                </c:pt>
                <c:pt idx="369">
                  <c:v>0.580787063</c:v>
                </c:pt>
                <c:pt idx="370">
                  <c:v>0.580902755</c:v>
                </c:pt>
                <c:pt idx="371">
                  <c:v>0.581018507</c:v>
                </c:pt>
                <c:pt idx="372">
                  <c:v>0.58113426</c:v>
                </c:pt>
                <c:pt idx="373">
                  <c:v>0.581250012</c:v>
                </c:pt>
                <c:pt idx="374">
                  <c:v>0.581365764</c:v>
                </c:pt>
                <c:pt idx="375">
                  <c:v>0.581481457</c:v>
                </c:pt>
                <c:pt idx="376">
                  <c:v>0.581597209</c:v>
                </c:pt>
                <c:pt idx="377">
                  <c:v>0.581712961</c:v>
                </c:pt>
                <c:pt idx="378">
                  <c:v>0.581828713</c:v>
                </c:pt>
                <c:pt idx="379">
                  <c:v>0.581944466</c:v>
                </c:pt>
                <c:pt idx="380">
                  <c:v>0.582060158</c:v>
                </c:pt>
                <c:pt idx="381">
                  <c:v>0.58217591</c:v>
                </c:pt>
                <c:pt idx="382">
                  <c:v>0.582291663</c:v>
                </c:pt>
                <c:pt idx="383">
                  <c:v>0.582407415</c:v>
                </c:pt>
                <c:pt idx="384">
                  <c:v>0.582523167</c:v>
                </c:pt>
                <c:pt idx="385">
                  <c:v>0.58263886</c:v>
                </c:pt>
                <c:pt idx="386">
                  <c:v>0.582754612</c:v>
                </c:pt>
                <c:pt idx="387">
                  <c:v>0.582870364</c:v>
                </c:pt>
                <c:pt idx="388">
                  <c:v>0.582986116</c:v>
                </c:pt>
                <c:pt idx="389">
                  <c:v>0.583101869</c:v>
                </c:pt>
                <c:pt idx="390">
                  <c:v>0.583217621</c:v>
                </c:pt>
                <c:pt idx="391">
                  <c:v>0.583333313</c:v>
                </c:pt>
                <c:pt idx="392">
                  <c:v>0.583449066</c:v>
                </c:pt>
                <c:pt idx="393">
                  <c:v>0.583564818</c:v>
                </c:pt>
                <c:pt idx="394">
                  <c:v>0.58368057</c:v>
                </c:pt>
                <c:pt idx="395">
                  <c:v>0.583796322</c:v>
                </c:pt>
                <c:pt idx="396">
                  <c:v>0.583912015</c:v>
                </c:pt>
                <c:pt idx="397">
                  <c:v>0.584027767</c:v>
                </c:pt>
                <c:pt idx="398">
                  <c:v>0.584143519</c:v>
                </c:pt>
                <c:pt idx="399">
                  <c:v>0.584259272</c:v>
                </c:pt>
                <c:pt idx="400">
                  <c:v>0.584375024</c:v>
                </c:pt>
                <c:pt idx="401">
                  <c:v>0.584490716</c:v>
                </c:pt>
                <c:pt idx="402">
                  <c:v>0.584606469</c:v>
                </c:pt>
                <c:pt idx="403">
                  <c:v>0.584722221</c:v>
                </c:pt>
                <c:pt idx="404">
                  <c:v>0.584837973</c:v>
                </c:pt>
                <c:pt idx="405">
                  <c:v>0.584953725</c:v>
                </c:pt>
                <c:pt idx="406">
                  <c:v>0.585069418</c:v>
                </c:pt>
                <c:pt idx="407">
                  <c:v>0.58518517</c:v>
                </c:pt>
                <c:pt idx="408">
                  <c:v>0.585300922</c:v>
                </c:pt>
                <c:pt idx="409">
                  <c:v>0.585416675</c:v>
                </c:pt>
                <c:pt idx="410">
                  <c:v>0.585532427</c:v>
                </c:pt>
                <c:pt idx="411">
                  <c:v>0.585648119</c:v>
                </c:pt>
                <c:pt idx="412">
                  <c:v>0.585763872</c:v>
                </c:pt>
                <c:pt idx="413">
                  <c:v>0.585879624</c:v>
                </c:pt>
                <c:pt idx="414">
                  <c:v>0.585995376</c:v>
                </c:pt>
                <c:pt idx="415">
                  <c:v>0.586111128</c:v>
                </c:pt>
                <c:pt idx="416">
                  <c:v>0.586226881</c:v>
                </c:pt>
                <c:pt idx="417">
                  <c:v>0.586342573</c:v>
                </c:pt>
                <c:pt idx="418">
                  <c:v>0.586458325</c:v>
                </c:pt>
                <c:pt idx="419">
                  <c:v>0.586574078</c:v>
                </c:pt>
                <c:pt idx="420">
                  <c:v>0.58668983</c:v>
                </c:pt>
                <c:pt idx="421">
                  <c:v>0.586805582</c:v>
                </c:pt>
                <c:pt idx="422">
                  <c:v>0.586921275</c:v>
                </c:pt>
                <c:pt idx="423">
                  <c:v>0.587037027</c:v>
                </c:pt>
                <c:pt idx="424">
                  <c:v>0.587152779</c:v>
                </c:pt>
                <c:pt idx="425">
                  <c:v>0.587268531</c:v>
                </c:pt>
                <c:pt idx="426">
                  <c:v>0.587384284</c:v>
                </c:pt>
                <c:pt idx="427">
                  <c:v>0.587499976</c:v>
                </c:pt>
                <c:pt idx="428">
                  <c:v>0.587615728</c:v>
                </c:pt>
                <c:pt idx="429">
                  <c:v>0.587731481</c:v>
                </c:pt>
                <c:pt idx="430">
                  <c:v>0.587847233</c:v>
                </c:pt>
                <c:pt idx="431">
                  <c:v>0.587962985</c:v>
                </c:pt>
                <c:pt idx="432">
                  <c:v>0.588078678</c:v>
                </c:pt>
                <c:pt idx="433">
                  <c:v>0.58819443</c:v>
                </c:pt>
                <c:pt idx="434">
                  <c:v>0.588310182</c:v>
                </c:pt>
                <c:pt idx="435">
                  <c:v>0.588425934</c:v>
                </c:pt>
                <c:pt idx="436">
                  <c:v>0.588541687</c:v>
                </c:pt>
                <c:pt idx="437">
                  <c:v>0.588657379</c:v>
                </c:pt>
                <c:pt idx="438">
                  <c:v>0.588773131</c:v>
                </c:pt>
                <c:pt idx="439">
                  <c:v>0.588888884</c:v>
                </c:pt>
                <c:pt idx="440">
                  <c:v>0.589004636</c:v>
                </c:pt>
                <c:pt idx="441">
                  <c:v>0.589120388</c:v>
                </c:pt>
                <c:pt idx="442">
                  <c:v>0.58923614</c:v>
                </c:pt>
                <c:pt idx="443">
                  <c:v>0.589351833</c:v>
                </c:pt>
                <c:pt idx="444">
                  <c:v>0.589467585</c:v>
                </c:pt>
                <c:pt idx="445">
                  <c:v>0.589583337</c:v>
                </c:pt>
                <c:pt idx="446">
                  <c:v>0.58969909</c:v>
                </c:pt>
                <c:pt idx="447">
                  <c:v>0.589814842</c:v>
                </c:pt>
                <c:pt idx="448">
                  <c:v>0.589930534</c:v>
                </c:pt>
                <c:pt idx="449">
                  <c:v>0.590046287</c:v>
                </c:pt>
                <c:pt idx="450">
                  <c:v>0.590162039</c:v>
                </c:pt>
                <c:pt idx="451">
                  <c:v>0.590277791</c:v>
                </c:pt>
                <c:pt idx="452">
                  <c:v>0.590393543</c:v>
                </c:pt>
                <c:pt idx="453">
                  <c:v>0.590509236</c:v>
                </c:pt>
                <c:pt idx="454">
                  <c:v>0.590624988</c:v>
                </c:pt>
                <c:pt idx="455">
                  <c:v>0.59074074</c:v>
                </c:pt>
                <c:pt idx="456">
                  <c:v>0.590856493</c:v>
                </c:pt>
                <c:pt idx="457">
                  <c:v>0.590972245</c:v>
                </c:pt>
                <c:pt idx="458">
                  <c:v>0.591087937</c:v>
                </c:pt>
                <c:pt idx="459">
                  <c:v>0.59120369</c:v>
                </c:pt>
                <c:pt idx="460">
                  <c:v>0.591319442</c:v>
                </c:pt>
                <c:pt idx="461">
                  <c:v>0.591435194</c:v>
                </c:pt>
                <c:pt idx="462">
                  <c:v>0.591550946</c:v>
                </c:pt>
                <c:pt idx="463">
                  <c:v>0.591666639</c:v>
                </c:pt>
                <c:pt idx="464">
                  <c:v>0.591782391</c:v>
                </c:pt>
                <c:pt idx="465">
                  <c:v>0.591898143</c:v>
                </c:pt>
                <c:pt idx="466">
                  <c:v>0.592013896</c:v>
                </c:pt>
                <c:pt idx="467">
                  <c:v>0.592129648</c:v>
                </c:pt>
                <c:pt idx="468">
                  <c:v>0.5922454</c:v>
                </c:pt>
                <c:pt idx="469">
                  <c:v>0.592361093</c:v>
                </c:pt>
                <c:pt idx="470">
                  <c:v>0.592476845</c:v>
                </c:pt>
                <c:pt idx="471">
                  <c:v>0.592592597</c:v>
                </c:pt>
                <c:pt idx="472">
                  <c:v>0.592708349</c:v>
                </c:pt>
                <c:pt idx="473">
                  <c:v>0.592824101</c:v>
                </c:pt>
                <c:pt idx="474">
                  <c:v>0.592939794</c:v>
                </c:pt>
                <c:pt idx="475">
                  <c:v>0.593055546</c:v>
                </c:pt>
                <c:pt idx="476">
                  <c:v>0.593171299</c:v>
                </c:pt>
                <c:pt idx="477">
                  <c:v>0.593287051</c:v>
                </c:pt>
                <c:pt idx="478">
                  <c:v>0.593402803</c:v>
                </c:pt>
                <c:pt idx="479">
                  <c:v>0.593518496</c:v>
                </c:pt>
                <c:pt idx="480">
                  <c:v>0.593634248</c:v>
                </c:pt>
                <c:pt idx="481">
                  <c:v>0.59375</c:v>
                </c:pt>
                <c:pt idx="482">
                  <c:v>0.593865752</c:v>
                </c:pt>
                <c:pt idx="483">
                  <c:v>0.593981504</c:v>
                </c:pt>
                <c:pt idx="484">
                  <c:v>0.594097197</c:v>
                </c:pt>
                <c:pt idx="485">
                  <c:v>0.594212949</c:v>
                </c:pt>
                <c:pt idx="486">
                  <c:v>0.594328701</c:v>
                </c:pt>
                <c:pt idx="487">
                  <c:v>0.594444454</c:v>
                </c:pt>
                <c:pt idx="488">
                  <c:v>0.594560206</c:v>
                </c:pt>
                <c:pt idx="489">
                  <c:v>0.594675899</c:v>
                </c:pt>
                <c:pt idx="490">
                  <c:v>0.594791651</c:v>
                </c:pt>
                <c:pt idx="491">
                  <c:v>0.594907403</c:v>
                </c:pt>
                <c:pt idx="492">
                  <c:v>0.595023155</c:v>
                </c:pt>
                <c:pt idx="493">
                  <c:v>0.595138907</c:v>
                </c:pt>
                <c:pt idx="494">
                  <c:v>0.5952546</c:v>
                </c:pt>
                <c:pt idx="495">
                  <c:v>0.595370352</c:v>
                </c:pt>
                <c:pt idx="496">
                  <c:v>0.595486104</c:v>
                </c:pt>
                <c:pt idx="497">
                  <c:v>0.595601857</c:v>
                </c:pt>
                <c:pt idx="498">
                  <c:v>0.595717609</c:v>
                </c:pt>
                <c:pt idx="499">
                  <c:v>0.595833361</c:v>
                </c:pt>
                <c:pt idx="500">
                  <c:v>0.595949054</c:v>
                </c:pt>
                <c:pt idx="501">
                  <c:v>0.596064806</c:v>
                </c:pt>
                <c:pt idx="502">
                  <c:v>0.596180558</c:v>
                </c:pt>
                <c:pt idx="503">
                  <c:v>0.59629631</c:v>
                </c:pt>
                <c:pt idx="504">
                  <c:v>0.596412063</c:v>
                </c:pt>
                <c:pt idx="505">
                  <c:v>0.596527755</c:v>
                </c:pt>
                <c:pt idx="506">
                  <c:v>0.596643507</c:v>
                </c:pt>
                <c:pt idx="507">
                  <c:v>0.59675926</c:v>
                </c:pt>
                <c:pt idx="508">
                  <c:v>0.596875012</c:v>
                </c:pt>
                <c:pt idx="509">
                  <c:v>0.596990764</c:v>
                </c:pt>
                <c:pt idx="510">
                  <c:v>0.597106457</c:v>
                </c:pt>
                <c:pt idx="511">
                  <c:v>0.597222209</c:v>
                </c:pt>
                <c:pt idx="512">
                  <c:v>0.597337961</c:v>
                </c:pt>
                <c:pt idx="513">
                  <c:v>0.597453713</c:v>
                </c:pt>
                <c:pt idx="514">
                  <c:v>0.597569466</c:v>
                </c:pt>
                <c:pt idx="515">
                  <c:v>0.597685158</c:v>
                </c:pt>
                <c:pt idx="516">
                  <c:v>0.59780091</c:v>
                </c:pt>
                <c:pt idx="517">
                  <c:v>0.597916663</c:v>
                </c:pt>
                <c:pt idx="518">
                  <c:v>0.598032415</c:v>
                </c:pt>
                <c:pt idx="519">
                  <c:v>0.598148167</c:v>
                </c:pt>
                <c:pt idx="520">
                  <c:v>0.59826386</c:v>
                </c:pt>
                <c:pt idx="521">
                  <c:v>0.598379612</c:v>
                </c:pt>
                <c:pt idx="522">
                  <c:v>0.598495364</c:v>
                </c:pt>
                <c:pt idx="523">
                  <c:v>0.598611116</c:v>
                </c:pt>
                <c:pt idx="524">
                  <c:v>0.598726869</c:v>
                </c:pt>
                <c:pt idx="525">
                  <c:v>0.598842621</c:v>
                </c:pt>
                <c:pt idx="526">
                  <c:v>0.598958313</c:v>
                </c:pt>
                <c:pt idx="527">
                  <c:v>0.599074066</c:v>
                </c:pt>
                <c:pt idx="528">
                  <c:v>0.599189818</c:v>
                </c:pt>
                <c:pt idx="529">
                  <c:v>0.59930557</c:v>
                </c:pt>
                <c:pt idx="530">
                  <c:v>0.599421322</c:v>
                </c:pt>
                <c:pt idx="531">
                  <c:v>0.599537015</c:v>
                </c:pt>
                <c:pt idx="532">
                  <c:v>0.599652767</c:v>
                </c:pt>
                <c:pt idx="533">
                  <c:v>0.599768519</c:v>
                </c:pt>
                <c:pt idx="534">
                  <c:v>0.599884272</c:v>
                </c:pt>
                <c:pt idx="535">
                  <c:v>0.600000024</c:v>
                </c:pt>
                <c:pt idx="536">
                  <c:v>0.600115716</c:v>
                </c:pt>
                <c:pt idx="537">
                  <c:v>0.600231469</c:v>
                </c:pt>
                <c:pt idx="538">
                  <c:v>0.600347221</c:v>
                </c:pt>
                <c:pt idx="539">
                  <c:v>0.600462973</c:v>
                </c:pt>
                <c:pt idx="540">
                  <c:v>0.600578725</c:v>
                </c:pt>
                <c:pt idx="541">
                  <c:v>0.600694418</c:v>
                </c:pt>
                <c:pt idx="542">
                  <c:v>0.60081017</c:v>
                </c:pt>
                <c:pt idx="543">
                  <c:v>0.600925922</c:v>
                </c:pt>
                <c:pt idx="544">
                  <c:v>0.601041675</c:v>
                </c:pt>
                <c:pt idx="545">
                  <c:v>0.601157427</c:v>
                </c:pt>
                <c:pt idx="546">
                  <c:v>0.601273119</c:v>
                </c:pt>
                <c:pt idx="547">
                  <c:v>0.601388872</c:v>
                </c:pt>
                <c:pt idx="548">
                  <c:v>0.601504624</c:v>
                </c:pt>
                <c:pt idx="549">
                  <c:v>0.601620376</c:v>
                </c:pt>
                <c:pt idx="550">
                  <c:v>0.601736128</c:v>
                </c:pt>
                <c:pt idx="551">
                  <c:v>0.601851881</c:v>
                </c:pt>
                <c:pt idx="552">
                  <c:v>0.601967573</c:v>
                </c:pt>
                <c:pt idx="553">
                  <c:v>0.602083325</c:v>
                </c:pt>
                <c:pt idx="554">
                  <c:v>0.602199078</c:v>
                </c:pt>
                <c:pt idx="555">
                  <c:v>0.60231483</c:v>
                </c:pt>
                <c:pt idx="556">
                  <c:v>0.602430582</c:v>
                </c:pt>
                <c:pt idx="557">
                  <c:v>0.602546275</c:v>
                </c:pt>
                <c:pt idx="558">
                  <c:v>0.602662027</c:v>
                </c:pt>
                <c:pt idx="559">
                  <c:v>0.602777779</c:v>
                </c:pt>
                <c:pt idx="560">
                  <c:v>0.602893531</c:v>
                </c:pt>
                <c:pt idx="561">
                  <c:v>0.603009284</c:v>
                </c:pt>
                <c:pt idx="562">
                  <c:v>0.603124976</c:v>
                </c:pt>
                <c:pt idx="563">
                  <c:v>0.603240728</c:v>
                </c:pt>
                <c:pt idx="564">
                  <c:v>0.603356481</c:v>
                </c:pt>
                <c:pt idx="565">
                  <c:v>0.603472233</c:v>
                </c:pt>
                <c:pt idx="566">
                  <c:v>0.603587985</c:v>
                </c:pt>
                <c:pt idx="567">
                  <c:v>0.603703678</c:v>
                </c:pt>
                <c:pt idx="568">
                  <c:v>0.60381943</c:v>
                </c:pt>
                <c:pt idx="569">
                  <c:v>0.603935182</c:v>
                </c:pt>
                <c:pt idx="570">
                  <c:v>0.604050934</c:v>
                </c:pt>
                <c:pt idx="571">
                  <c:v>0.604166687</c:v>
                </c:pt>
                <c:pt idx="572">
                  <c:v>0.604282379</c:v>
                </c:pt>
                <c:pt idx="573">
                  <c:v>0.604398131</c:v>
                </c:pt>
                <c:pt idx="574">
                  <c:v>0.604513884</c:v>
                </c:pt>
                <c:pt idx="575">
                  <c:v>0.604629636</c:v>
                </c:pt>
                <c:pt idx="576">
                  <c:v>0.604745388</c:v>
                </c:pt>
                <c:pt idx="577">
                  <c:v>0.60486114</c:v>
                </c:pt>
                <c:pt idx="578">
                  <c:v>0.604976833</c:v>
                </c:pt>
                <c:pt idx="579">
                  <c:v>0.605092585</c:v>
                </c:pt>
                <c:pt idx="580">
                  <c:v>0.605208337</c:v>
                </c:pt>
                <c:pt idx="581">
                  <c:v>0.60532409</c:v>
                </c:pt>
                <c:pt idx="582">
                  <c:v>0.605439842</c:v>
                </c:pt>
                <c:pt idx="583">
                  <c:v>0.605555534</c:v>
                </c:pt>
                <c:pt idx="584">
                  <c:v>0.605671287</c:v>
                </c:pt>
                <c:pt idx="585">
                  <c:v>0.605787039</c:v>
                </c:pt>
                <c:pt idx="586">
                  <c:v>0.605902791</c:v>
                </c:pt>
                <c:pt idx="587">
                  <c:v>0.606018543</c:v>
                </c:pt>
                <c:pt idx="588">
                  <c:v>0.606134236</c:v>
                </c:pt>
                <c:pt idx="589">
                  <c:v>0.606249988</c:v>
                </c:pt>
                <c:pt idx="590">
                  <c:v>0.60636574</c:v>
                </c:pt>
                <c:pt idx="591">
                  <c:v>0.606481493</c:v>
                </c:pt>
                <c:pt idx="592">
                  <c:v>0.606597245</c:v>
                </c:pt>
                <c:pt idx="593">
                  <c:v>0.606712937</c:v>
                </c:pt>
                <c:pt idx="594">
                  <c:v>0.60682869</c:v>
                </c:pt>
                <c:pt idx="595">
                  <c:v>0.606944442</c:v>
                </c:pt>
                <c:pt idx="596">
                  <c:v>0.607060194</c:v>
                </c:pt>
                <c:pt idx="597">
                  <c:v>0.607175946</c:v>
                </c:pt>
                <c:pt idx="598">
                  <c:v>0.607291639</c:v>
                </c:pt>
                <c:pt idx="599">
                  <c:v>0.607407391</c:v>
                </c:pt>
                <c:pt idx="600">
                  <c:v>0.607523143</c:v>
                </c:pt>
                <c:pt idx="601">
                  <c:v>0.607638896</c:v>
                </c:pt>
                <c:pt idx="602">
                  <c:v>0.607754648</c:v>
                </c:pt>
                <c:pt idx="603">
                  <c:v>0.6078704</c:v>
                </c:pt>
                <c:pt idx="604">
                  <c:v>0.607986093</c:v>
                </c:pt>
                <c:pt idx="605">
                  <c:v>0.608101845</c:v>
                </c:pt>
                <c:pt idx="606">
                  <c:v>0.608217597</c:v>
                </c:pt>
                <c:pt idx="607">
                  <c:v>0.608333349</c:v>
                </c:pt>
                <c:pt idx="608">
                  <c:v>0.608449101</c:v>
                </c:pt>
                <c:pt idx="609">
                  <c:v>0.608564794</c:v>
                </c:pt>
                <c:pt idx="610">
                  <c:v>0.608680546</c:v>
                </c:pt>
                <c:pt idx="611">
                  <c:v>0.608796299</c:v>
                </c:pt>
                <c:pt idx="612">
                  <c:v>0.608912051</c:v>
                </c:pt>
                <c:pt idx="613">
                  <c:v>0.609027803</c:v>
                </c:pt>
                <c:pt idx="614">
                  <c:v>0.609143496</c:v>
                </c:pt>
                <c:pt idx="615">
                  <c:v>0.609259248</c:v>
                </c:pt>
                <c:pt idx="616">
                  <c:v>0.609375</c:v>
                </c:pt>
                <c:pt idx="617">
                  <c:v>0.609490752</c:v>
                </c:pt>
                <c:pt idx="618">
                  <c:v>0.609606504</c:v>
                </c:pt>
                <c:pt idx="619">
                  <c:v>0.609722197</c:v>
                </c:pt>
                <c:pt idx="620">
                  <c:v>0.609837949</c:v>
                </c:pt>
                <c:pt idx="621">
                  <c:v>0.609953701</c:v>
                </c:pt>
                <c:pt idx="622">
                  <c:v>0.610069454</c:v>
                </c:pt>
                <c:pt idx="623">
                  <c:v>0.610185206</c:v>
                </c:pt>
                <c:pt idx="624">
                  <c:v>0.610300899</c:v>
                </c:pt>
                <c:pt idx="625">
                  <c:v>0.610416651</c:v>
                </c:pt>
                <c:pt idx="626">
                  <c:v>0.610532403</c:v>
                </c:pt>
                <c:pt idx="627">
                  <c:v>0.610648155</c:v>
                </c:pt>
                <c:pt idx="628">
                  <c:v>0.610763907</c:v>
                </c:pt>
                <c:pt idx="629">
                  <c:v>0.6108796</c:v>
                </c:pt>
                <c:pt idx="630">
                  <c:v>0.610995352</c:v>
                </c:pt>
                <c:pt idx="631">
                  <c:v>0.611111104</c:v>
                </c:pt>
                <c:pt idx="632">
                  <c:v>0.611226857</c:v>
                </c:pt>
                <c:pt idx="633">
                  <c:v>0.611342609</c:v>
                </c:pt>
                <c:pt idx="634">
                  <c:v>0.611458361</c:v>
                </c:pt>
                <c:pt idx="635">
                  <c:v>0.611574054</c:v>
                </c:pt>
                <c:pt idx="636">
                  <c:v>0.611689806</c:v>
                </c:pt>
                <c:pt idx="637">
                  <c:v>0.611805558</c:v>
                </c:pt>
                <c:pt idx="638">
                  <c:v>0.61192131</c:v>
                </c:pt>
                <c:pt idx="639">
                  <c:v>0.612037063</c:v>
                </c:pt>
                <c:pt idx="640">
                  <c:v>0.612152755</c:v>
                </c:pt>
                <c:pt idx="641">
                  <c:v>0.612268507</c:v>
                </c:pt>
                <c:pt idx="642">
                  <c:v>0.61238426</c:v>
                </c:pt>
                <c:pt idx="643">
                  <c:v>0.612500012</c:v>
                </c:pt>
                <c:pt idx="644">
                  <c:v>0.612615764</c:v>
                </c:pt>
                <c:pt idx="645">
                  <c:v>0.612731457</c:v>
                </c:pt>
                <c:pt idx="646">
                  <c:v>0.612847209</c:v>
                </c:pt>
                <c:pt idx="647">
                  <c:v>0.612962961</c:v>
                </c:pt>
                <c:pt idx="648">
                  <c:v>0.613078713</c:v>
                </c:pt>
                <c:pt idx="649">
                  <c:v>0.613194466</c:v>
                </c:pt>
                <c:pt idx="650">
                  <c:v>0.613310158</c:v>
                </c:pt>
                <c:pt idx="651">
                  <c:v>0.61342591</c:v>
                </c:pt>
                <c:pt idx="652">
                  <c:v>0.613541663</c:v>
                </c:pt>
                <c:pt idx="653">
                  <c:v>0.613657415</c:v>
                </c:pt>
                <c:pt idx="654">
                  <c:v>0.613773167</c:v>
                </c:pt>
                <c:pt idx="655">
                  <c:v>0.61388886</c:v>
                </c:pt>
                <c:pt idx="656">
                  <c:v>0.614004612</c:v>
                </c:pt>
                <c:pt idx="657">
                  <c:v>0.614120364</c:v>
                </c:pt>
                <c:pt idx="658">
                  <c:v>0.614236116</c:v>
                </c:pt>
                <c:pt idx="659">
                  <c:v>0.614351869</c:v>
                </c:pt>
                <c:pt idx="660">
                  <c:v>0.614467621</c:v>
                </c:pt>
                <c:pt idx="661">
                  <c:v>0.614583313</c:v>
                </c:pt>
                <c:pt idx="662">
                  <c:v>0.614699066</c:v>
                </c:pt>
                <c:pt idx="663">
                  <c:v>0.614814818</c:v>
                </c:pt>
                <c:pt idx="664">
                  <c:v>0.61493057</c:v>
                </c:pt>
                <c:pt idx="665">
                  <c:v>0.615046322</c:v>
                </c:pt>
                <c:pt idx="666">
                  <c:v>0.615162015</c:v>
                </c:pt>
                <c:pt idx="667">
                  <c:v>0.615277767</c:v>
                </c:pt>
                <c:pt idx="668">
                  <c:v>0.615393519</c:v>
                </c:pt>
                <c:pt idx="669">
                  <c:v>0.615509272</c:v>
                </c:pt>
                <c:pt idx="670">
                  <c:v>0.615625024</c:v>
                </c:pt>
                <c:pt idx="671">
                  <c:v>0.615740716</c:v>
                </c:pt>
                <c:pt idx="672">
                  <c:v>0.615856469</c:v>
                </c:pt>
                <c:pt idx="673">
                  <c:v>0.615972221</c:v>
                </c:pt>
                <c:pt idx="674">
                  <c:v>0.616087973</c:v>
                </c:pt>
                <c:pt idx="675">
                  <c:v>0.616203725</c:v>
                </c:pt>
                <c:pt idx="676">
                  <c:v>0.616319418</c:v>
                </c:pt>
                <c:pt idx="677">
                  <c:v>0.61643517</c:v>
                </c:pt>
                <c:pt idx="678">
                  <c:v>0.616550922</c:v>
                </c:pt>
                <c:pt idx="679">
                  <c:v>0.616666675</c:v>
                </c:pt>
                <c:pt idx="680">
                  <c:v>0.616782427</c:v>
                </c:pt>
                <c:pt idx="681">
                  <c:v>0.616898119</c:v>
                </c:pt>
                <c:pt idx="682">
                  <c:v>0.617013872</c:v>
                </c:pt>
                <c:pt idx="683">
                  <c:v>0.617129624</c:v>
                </c:pt>
                <c:pt idx="684">
                  <c:v>0.617245376</c:v>
                </c:pt>
                <c:pt idx="685">
                  <c:v>0.617361128</c:v>
                </c:pt>
                <c:pt idx="686">
                  <c:v>0.617476881</c:v>
                </c:pt>
                <c:pt idx="687">
                  <c:v>0.617592573</c:v>
                </c:pt>
                <c:pt idx="688">
                  <c:v>0.617708325</c:v>
                </c:pt>
                <c:pt idx="689">
                  <c:v>0.617824078</c:v>
                </c:pt>
                <c:pt idx="690">
                  <c:v>0.61793983</c:v>
                </c:pt>
                <c:pt idx="691">
                  <c:v>0.618055582</c:v>
                </c:pt>
                <c:pt idx="692">
                  <c:v>0.618171275</c:v>
                </c:pt>
                <c:pt idx="693">
                  <c:v>0.618287027</c:v>
                </c:pt>
                <c:pt idx="694">
                  <c:v>0.618402779</c:v>
                </c:pt>
                <c:pt idx="695">
                  <c:v>0.618518531</c:v>
                </c:pt>
                <c:pt idx="696">
                  <c:v>0.618634284</c:v>
                </c:pt>
                <c:pt idx="697">
                  <c:v>0.618749976</c:v>
                </c:pt>
                <c:pt idx="698">
                  <c:v>0.618865728</c:v>
                </c:pt>
                <c:pt idx="699">
                  <c:v>0.618981481</c:v>
                </c:pt>
                <c:pt idx="700">
                  <c:v>0.619097233</c:v>
                </c:pt>
                <c:pt idx="701">
                  <c:v>0.619212985</c:v>
                </c:pt>
                <c:pt idx="702">
                  <c:v>0.619328678</c:v>
                </c:pt>
                <c:pt idx="703">
                  <c:v>0.61944443</c:v>
                </c:pt>
                <c:pt idx="704">
                  <c:v>0.619560182</c:v>
                </c:pt>
                <c:pt idx="705">
                  <c:v>0.619675934</c:v>
                </c:pt>
                <c:pt idx="706">
                  <c:v>0.619791687</c:v>
                </c:pt>
                <c:pt idx="707">
                  <c:v>0.619907379</c:v>
                </c:pt>
                <c:pt idx="708">
                  <c:v>0.620023131</c:v>
                </c:pt>
                <c:pt idx="709">
                  <c:v>0.620138884</c:v>
                </c:pt>
                <c:pt idx="710">
                  <c:v>0.620254636</c:v>
                </c:pt>
                <c:pt idx="711">
                  <c:v>0.620370388</c:v>
                </c:pt>
                <c:pt idx="712">
                  <c:v>0.62048614</c:v>
                </c:pt>
                <c:pt idx="713">
                  <c:v>0.620601833</c:v>
                </c:pt>
                <c:pt idx="714">
                  <c:v>0.620717585</c:v>
                </c:pt>
                <c:pt idx="715">
                  <c:v>0.620833337</c:v>
                </c:pt>
                <c:pt idx="716">
                  <c:v>0.62094909</c:v>
                </c:pt>
                <c:pt idx="717">
                  <c:v>0.621064842</c:v>
                </c:pt>
                <c:pt idx="718">
                  <c:v>0.621180534</c:v>
                </c:pt>
                <c:pt idx="719">
                  <c:v>0.621296287</c:v>
                </c:pt>
                <c:pt idx="720">
                  <c:v>0.621412039</c:v>
                </c:pt>
                <c:pt idx="721">
                  <c:v>0.621527791</c:v>
                </c:pt>
                <c:pt idx="722">
                  <c:v>0.621643543</c:v>
                </c:pt>
                <c:pt idx="723">
                  <c:v>0.621759236</c:v>
                </c:pt>
                <c:pt idx="724">
                  <c:v>0.621874988</c:v>
                </c:pt>
                <c:pt idx="725">
                  <c:v>0.62199074</c:v>
                </c:pt>
                <c:pt idx="726">
                  <c:v>0.622106493</c:v>
                </c:pt>
                <c:pt idx="727">
                  <c:v>0.622222245</c:v>
                </c:pt>
                <c:pt idx="728">
                  <c:v>0.622337937</c:v>
                </c:pt>
                <c:pt idx="729">
                  <c:v>0.62245369</c:v>
                </c:pt>
                <c:pt idx="730">
                  <c:v>0.622569442</c:v>
                </c:pt>
                <c:pt idx="731">
                  <c:v>0.622685194</c:v>
                </c:pt>
                <c:pt idx="732">
                  <c:v>0.622800946</c:v>
                </c:pt>
                <c:pt idx="733">
                  <c:v>0.622916639</c:v>
                </c:pt>
                <c:pt idx="734">
                  <c:v>0.623032391</c:v>
                </c:pt>
                <c:pt idx="735">
                  <c:v>0.623148143</c:v>
                </c:pt>
                <c:pt idx="736">
                  <c:v>0.623263896</c:v>
                </c:pt>
                <c:pt idx="737">
                  <c:v>0.623379648</c:v>
                </c:pt>
                <c:pt idx="738">
                  <c:v>0.6234954</c:v>
                </c:pt>
                <c:pt idx="739">
                  <c:v>0.623611093</c:v>
                </c:pt>
                <c:pt idx="740">
                  <c:v>0.623726845</c:v>
                </c:pt>
                <c:pt idx="741">
                  <c:v>0.623842597</c:v>
                </c:pt>
                <c:pt idx="742">
                  <c:v>0.623958349</c:v>
                </c:pt>
                <c:pt idx="743">
                  <c:v>0.624074101</c:v>
                </c:pt>
                <c:pt idx="744">
                  <c:v>0.624189794</c:v>
                </c:pt>
                <c:pt idx="745">
                  <c:v>0.624305546</c:v>
                </c:pt>
                <c:pt idx="746">
                  <c:v>0.624421299</c:v>
                </c:pt>
                <c:pt idx="747">
                  <c:v>0.624537051</c:v>
                </c:pt>
                <c:pt idx="748">
                  <c:v>0.624652803</c:v>
                </c:pt>
                <c:pt idx="749">
                  <c:v>0.624768496</c:v>
                </c:pt>
                <c:pt idx="750">
                  <c:v>0.624884248</c:v>
                </c:pt>
                <c:pt idx="751">
                  <c:v>0.625</c:v>
                </c:pt>
                <c:pt idx="752">
                  <c:v>0.625115752</c:v>
                </c:pt>
                <c:pt idx="753">
                  <c:v>0.625231504</c:v>
                </c:pt>
                <c:pt idx="754">
                  <c:v>0.625347197</c:v>
                </c:pt>
                <c:pt idx="755">
                  <c:v>0.625462949</c:v>
                </c:pt>
                <c:pt idx="756">
                  <c:v>0.625578701</c:v>
                </c:pt>
                <c:pt idx="757">
                  <c:v>0.625694454</c:v>
                </c:pt>
                <c:pt idx="758">
                  <c:v>0.625810206</c:v>
                </c:pt>
                <c:pt idx="759">
                  <c:v>0.625925899</c:v>
                </c:pt>
                <c:pt idx="760">
                  <c:v>0.626041651</c:v>
                </c:pt>
                <c:pt idx="761">
                  <c:v>0.626157403</c:v>
                </c:pt>
                <c:pt idx="762">
                  <c:v>0.626273155</c:v>
                </c:pt>
                <c:pt idx="763">
                  <c:v>0.626388907</c:v>
                </c:pt>
                <c:pt idx="764">
                  <c:v>0.6265046</c:v>
                </c:pt>
                <c:pt idx="765">
                  <c:v>0.626620352</c:v>
                </c:pt>
                <c:pt idx="766">
                  <c:v>0.626736104</c:v>
                </c:pt>
                <c:pt idx="767">
                  <c:v>0.626851857</c:v>
                </c:pt>
                <c:pt idx="768">
                  <c:v>0.626967609</c:v>
                </c:pt>
                <c:pt idx="769">
                  <c:v>0.627083361</c:v>
                </c:pt>
                <c:pt idx="770">
                  <c:v>0.627199054</c:v>
                </c:pt>
                <c:pt idx="771">
                  <c:v>0.627314806</c:v>
                </c:pt>
                <c:pt idx="772">
                  <c:v>0.627430558</c:v>
                </c:pt>
                <c:pt idx="773">
                  <c:v>0.62754631</c:v>
                </c:pt>
                <c:pt idx="774">
                  <c:v>0.627662063</c:v>
                </c:pt>
                <c:pt idx="775">
                  <c:v>0.627777755</c:v>
                </c:pt>
                <c:pt idx="776">
                  <c:v>0.627893507</c:v>
                </c:pt>
                <c:pt idx="777">
                  <c:v>0.62800926</c:v>
                </c:pt>
                <c:pt idx="778">
                  <c:v>0.628125012</c:v>
                </c:pt>
                <c:pt idx="779">
                  <c:v>0.628240764</c:v>
                </c:pt>
                <c:pt idx="780">
                  <c:v>0.628356457</c:v>
                </c:pt>
                <c:pt idx="781">
                  <c:v>0.628472209</c:v>
                </c:pt>
                <c:pt idx="782">
                  <c:v>0.628587961</c:v>
                </c:pt>
                <c:pt idx="783">
                  <c:v>0.628703713</c:v>
                </c:pt>
                <c:pt idx="784">
                  <c:v>0.628819466</c:v>
                </c:pt>
                <c:pt idx="785">
                  <c:v>0.628935158</c:v>
                </c:pt>
                <c:pt idx="786">
                  <c:v>0.62905091</c:v>
                </c:pt>
                <c:pt idx="787">
                  <c:v>0.629166663</c:v>
                </c:pt>
                <c:pt idx="788">
                  <c:v>0.629282415</c:v>
                </c:pt>
                <c:pt idx="789">
                  <c:v>0.629398167</c:v>
                </c:pt>
                <c:pt idx="790">
                  <c:v>0.62951386</c:v>
                </c:pt>
                <c:pt idx="791">
                  <c:v>0.629629612</c:v>
                </c:pt>
                <c:pt idx="792">
                  <c:v>0.629745364</c:v>
                </c:pt>
                <c:pt idx="793">
                  <c:v>0.629861116</c:v>
                </c:pt>
                <c:pt idx="794">
                  <c:v>0.629976869</c:v>
                </c:pt>
                <c:pt idx="795">
                  <c:v>0.630092621</c:v>
                </c:pt>
                <c:pt idx="796">
                  <c:v>0.630208313</c:v>
                </c:pt>
                <c:pt idx="797">
                  <c:v>0.630324066</c:v>
                </c:pt>
                <c:pt idx="798">
                  <c:v>0.630439818</c:v>
                </c:pt>
                <c:pt idx="799">
                  <c:v>0.63055557</c:v>
                </c:pt>
                <c:pt idx="800">
                  <c:v>0.630671322</c:v>
                </c:pt>
                <c:pt idx="801">
                  <c:v>0.630787015</c:v>
                </c:pt>
                <c:pt idx="802">
                  <c:v>0.630902767</c:v>
                </c:pt>
                <c:pt idx="803">
                  <c:v>0.631018519</c:v>
                </c:pt>
                <c:pt idx="804">
                  <c:v>0.631134272</c:v>
                </c:pt>
                <c:pt idx="805">
                  <c:v>0.631250024</c:v>
                </c:pt>
                <c:pt idx="806">
                  <c:v>0.631365716</c:v>
                </c:pt>
                <c:pt idx="807">
                  <c:v>0.631481469</c:v>
                </c:pt>
                <c:pt idx="808">
                  <c:v>0.631597221</c:v>
                </c:pt>
                <c:pt idx="809">
                  <c:v>0.631712973</c:v>
                </c:pt>
                <c:pt idx="810">
                  <c:v>0.631828725</c:v>
                </c:pt>
                <c:pt idx="811">
                  <c:v>0.631944418</c:v>
                </c:pt>
                <c:pt idx="812">
                  <c:v>0.63206017</c:v>
                </c:pt>
                <c:pt idx="813">
                  <c:v>0.632175922</c:v>
                </c:pt>
                <c:pt idx="814">
                  <c:v>0.632291675</c:v>
                </c:pt>
                <c:pt idx="815">
                  <c:v>0.632407427</c:v>
                </c:pt>
                <c:pt idx="816">
                  <c:v>0.632523119</c:v>
                </c:pt>
                <c:pt idx="817">
                  <c:v>0.632638872</c:v>
                </c:pt>
                <c:pt idx="818">
                  <c:v>0.632754624</c:v>
                </c:pt>
                <c:pt idx="819">
                  <c:v>0.632870376</c:v>
                </c:pt>
                <c:pt idx="820">
                  <c:v>0.632986128</c:v>
                </c:pt>
                <c:pt idx="821">
                  <c:v>0.633101881</c:v>
                </c:pt>
                <c:pt idx="822">
                  <c:v>0.633217573</c:v>
                </c:pt>
                <c:pt idx="823">
                  <c:v>0.633333325</c:v>
                </c:pt>
                <c:pt idx="824">
                  <c:v>0.633449078</c:v>
                </c:pt>
                <c:pt idx="825">
                  <c:v>0.63356483</c:v>
                </c:pt>
                <c:pt idx="826">
                  <c:v>0.633680582</c:v>
                </c:pt>
                <c:pt idx="827">
                  <c:v>0.633796275</c:v>
                </c:pt>
                <c:pt idx="828">
                  <c:v>0.633912027</c:v>
                </c:pt>
                <c:pt idx="829">
                  <c:v>0.634027779</c:v>
                </c:pt>
                <c:pt idx="830">
                  <c:v>0.634143531</c:v>
                </c:pt>
                <c:pt idx="831">
                  <c:v>0.634259284</c:v>
                </c:pt>
                <c:pt idx="832">
                  <c:v>0.634374976</c:v>
                </c:pt>
                <c:pt idx="833">
                  <c:v>0.634490728</c:v>
                </c:pt>
                <c:pt idx="834">
                  <c:v>0.634606481</c:v>
                </c:pt>
                <c:pt idx="835">
                  <c:v>0.634722233</c:v>
                </c:pt>
                <c:pt idx="836">
                  <c:v>0.634837985</c:v>
                </c:pt>
                <c:pt idx="837">
                  <c:v>0.634953678</c:v>
                </c:pt>
                <c:pt idx="838">
                  <c:v>0.63506943</c:v>
                </c:pt>
                <c:pt idx="839">
                  <c:v>0.635185182</c:v>
                </c:pt>
                <c:pt idx="840">
                  <c:v>0.635300934</c:v>
                </c:pt>
                <c:pt idx="841">
                  <c:v>0.635416687</c:v>
                </c:pt>
                <c:pt idx="842">
                  <c:v>0.635532379</c:v>
                </c:pt>
                <c:pt idx="843">
                  <c:v>0.635648131</c:v>
                </c:pt>
                <c:pt idx="844">
                  <c:v>0.635763884</c:v>
                </c:pt>
                <c:pt idx="845">
                  <c:v>0.635879636</c:v>
                </c:pt>
                <c:pt idx="846">
                  <c:v>0.635995388</c:v>
                </c:pt>
                <c:pt idx="847">
                  <c:v>0.63611114</c:v>
                </c:pt>
                <c:pt idx="848">
                  <c:v>0.636226833</c:v>
                </c:pt>
                <c:pt idx="849">
                  <c:v>0.636342585</c:v>
                </c:pt>
                <c:pt idx="850">
                  <c:v>0.636458337</c:v>
                </c:pt>
                <c:pt idx="851">
                  <c:v>0.63657409</c:v>
                </c:pt>
                <c:pt idx="852">
                  <c:v>0.636689842</c:v>
                </c:pt>
                <c:pt idx="853">
                  <c:v>0.636805534</c:v>
                </c:pt>
                <c:pt idx="854">
                  <c:v>0.636921287</c:v>
                </c:pt>
                <c:pt idx="855">
                  <c:v>0.637037039</c:v>
                </c:pt>
                <c:pt idx="856">
                  <c:v>0.637152791</c:v>
                </c:pt>
                <c:pt idx="857">
                  <c:v>0.637268543</c:v>
                </c:pt>
                <c:pt idx="858">
                  <c:v>0.637384236</c:v>
                </c:pt>
                <c:pt idx="859">
                  <c:v>0.637499988</c:v>
                </c:pt>
                <c:pt idx="860">
                  <c:v>0.63761574</c:v>
                </c:pt>
                <c:pt idx="861">
                  <c:v>0.637731493</c:v>
                </c:pt>
                <c:pt idx="862">
                  <c:v>0.637847245</c:v>
                </c:pt>
                <c:pt idx="863">
                  <c:v>0.637962937</c:v>
                </c:pt>
                <c:pt idx="864">
                  <c:v>0.63807869</c:v>
                </c:pt>
                <c:pt idx="865">
                  <c:v>0.638194442</c:v>
                </c:pt>
                <c:pt idx="866">
                  <c:v>0.638310194</c:v>
                </c:pt>
                <c:pt idx="867">
                  <c:v>0.638425946</c:v>
                </c:pt>
                <c:pt idx="868">
                  <c:v>0.638541639</c:v>
                </c:pt>
                <c:pt idx="869">
                  <c:v>0.638657391</c:v>
                </c:pt>
                <c:pt idx="870">
                  <c:v>0.638773143</c:v>
                </c:pt>
                <c:pt idx="871">
                  <c:v>0.638888896</c:v>
                </c:pt>
                <c:pt idx="872">
                  <c:v>0.639004648</c:v>
                </c:pt>
                <c:pt idx="873">
                  <c:v>0.6391204</c:v>
                </c:pt>
                <c:pt idx="874">
                  <c:v>0.639236093</c:v>
                </c:pt>
                <c:pt idx="875">
                  <c:v>0.639351845</c:v>
                </c:pt>
                <c:pt idx="876">
                  <c:v>0.639467597</c:v>
                </c:pt>
                <c:pt idx="877">
                  <c:v>0.639583349</c:v>
                </c:pt>
                <c:pt idx="878">
                  <c:v>0.639699101</c:v>
                </c:pt>
                <c:pt idx="879">
                  <c:v>0.639814794</c:v>
                </c:pt>
                <c:pt idx="880">
                  <c:v>0.639930546</c:v>
                </c:pt>
                <c:pt idx="881">
                  <c:v>0.640046299</c:v>
                </c:pt>
                <c:pt idx="882">
                  <c:v>0.640162051</c:v>
                </c:pt>
                <c:pt idx="883">
                  <c:v>0.640277803</c:v>
                </c:pt>
                <c:pt idx="884">
                  <c:v>0.640393496</c:v>
                </c:pt>
                <c:pt idx="885">
                  <c:v>0.640509248</c:v>
                </c:pt>
                <c:pt idx="886">
                  <c:v>0.640625</c:v>
                </c:pt>
                <c:pt idx="887">
                  <c:v>0.640740752</c:v>
                </c:pt>
                <c:pt idx="888">
                  <c:v>0.640856504</c:v>
                </c:pt>
                <c:pt idx="889">
                  <c:v>0.640972197</c:v>
                </c:pt>
                <c:pt idx="890">
                  <c:v>0.641087949</c:v>
                </c:pt>
                <c:pt idx="891">
                  <c:v>0.641203701</c:v>
                </c:pt>
                <c:pt idx="892">
                  <c:v>0.641319454</c:v>
                </c:pt>
                <c:pt idx="893">
                  <c:v>0.641435206</c:v>
                </c:pt>
                <c:pt idx="894">
                  <c:v>0.641550899</c:v>
                </c:pt>
                <c:pt idx="895">
                  <c:v>0.641666651</c:v>
                </c:pt>
                <c:pt idx="896">
                  <c:v>0.641782403</c:v>
                </c:pt>
                <c:pt idx="897">
                  <c:v>0.641898155</c:v>
                </c:pt>
                <c:pt idx="898">
                  <c:v>0.642013907</c:v>
                </c:pt>
                <c:pt idx="899">
                  <c:v>0.6421296</c:v>
                </c:pt>
                <c:pt idx="900">
                  <c:v>0.642245352</c:v>
                </c:pt>
                <c:pt idx="901">
                  <c:v>0.642361104</c:v>
                </c:pt>
                <c:pt idx="902">
                  <c:v>0.642476857</c:v>
                </c:pt>
                <c:pt idx="903">
                  <c:v>0.642592609</c:v>
                </c:pt>
                <c:pt idx="904">
                  <c:v>0.642708361</c:v>
                </c:pt>
                <c:pt idx="905">
                  <c:v>0.642824054</c:v>
                </c:pt>
                <c:pt idx="906">
                  <c:v>0.642939806</c:v>
                </c:pt>
                <c:pt idx="907">
                  <c:v>0.643055558</c:v>
                </c:pt>
                <c:pt idx="908">
                  <c:v>0.64317131</c:v>
                </c:pt>
                <c:pt idx="909">
                  <c:v>0.643287063</c:v>
                </c:pt>
                <c:pt idx="910">
                  <c:v>0.643402755</c:v>
                </c:pt>
                <c:pt idx="911">
                  <c:v>0.643518507</c:v>
                </c:pt>
                <c:pt idx="912">
                  <c:v>0.64363426</c:v>
                </c:pt>
                <c:pt idx="913">
                  <c:v>0.643750012</c:v>
                </c:pt>
                <c:pt idx="914">
                  <c:v>0.643865764</c:v>
                </c:pt>
                <c:pt idx="915">
                  <c:v>0.643981457</c:v>
                </c:pt>
                <c:pt idx="916">
                  <c:v>0.644097209</c:v>
                </c:pt>
                <c:pt idx="917">
                  <c:v>0.644212961</c:v>
                </c:pt>
                <c:pt idx="918">
                  <c:v>0.644328713</c:v>
                </c:pt>
                <c:pt idx="919">
                  <c:v>0.644444466</c:v>
                </c:pt>
                <c:pt idx="920">
                  <c:v>0.644560158</c:v>
                </c:pt>
                <c:pt idx="921">
                  <c:v>0.64467591</c:v>
                </c:pt>
                <c:pt idx="922">
                  <c:v>0.644791663</c:v>
                </c:pt>
                <c:pt idx="923">
                  <c:v>0.644907415</c:v>
                </c:pt>
                <c:pt idx="924">
                  <c:v>0.645023167</c:v>
                </c:pt>
                <c:pt idx="925">
                  <c:v>0.64513886</c:v>
                </c:pt>
                <c:pt idx="926">
                  <c:v>0.645254612</c:v>
                </c:pt>
                <c:pt idx="927">
                  <c:v>0.645370364</c:v>
                </c:pt>
                <c:pt idx="928">
                  <c:v>0.645486116</c:v>
                </c:pt>
                <c:pt idx="929">
                  <c:v>0.645601869</c:v>
                </c:pt>
                <c:pt idx="930">
                  <c:v>0.645717621</c:v>
                </c:pt>
                <c:pt idx="931">
                  <c:v>0.645833313</c:v>
                </c:pt>
                <c:pt idx="932">
                  <c:v>0.645949066</c:v>
                </c:pt>
                <c:pt idx="933">
                  <c:v>0.646064818</c:v>
                </c:pt>
                <c:pt idx="934">
                  <c:v>0.64618057</c:v>
                </c:pt>
                <c:pt idx="935">
                  <c:v>0.646296322</c:v>
                </c:pt>
                <c:pt idx="936">
                  <c:v>0.646412015</c:v>
                </c:pt>
                <c:pt idx="937">
                  <c:v>0.646527767</c:v>
                </c:pt>
                <c:pt idx="938">
                  <c:v>0.646643519</c:v>
                </c:pt>
                <c:pt idx="939">
                  <c:v>0.646759272</c:v>
                </c:pt>
                <c:pt idx="940">
                  <c:v>0.646875024</c:v>
                </c:pt>
                <c:pt idx="941">
                  <c:v>0.646990716</c:v>
                </c:pt>
                <c:pt idx="942">
                  <c:v>0.647106469</c:v>
                </c:pt>
                <c:pt idx="943">
                  <c:v>0.647222221</c:v>
                </c:pt>
                <c:pt idx="944">
                  <c:v>0.647337973</c:v>
                </c:pt>
                <c:pt idx="945">
                  <c:v>0.647453725</c:v>
                </c:pt>
                <c:pt idx="946">
                  <c:v>0.647569418</c:v>
                </c:pt>
                <c:pt idx="947">
                  <c:v>0.64768517</c:v>
                </c:pt>
                <c:pt idx="948">
                  <c:v>0.647800922</c:v>
                </c:pt>
                <c:pt idx="949">
                  <c:v>0.647916675</c:v>
                </c:pt>
                <c:pt idx="950">
                  <c:v>0.648032427</c:v>
                </c:pt>
                <c:pt idx="951">
                  <c:v>0.648148119</c:v>
                </c:pt>
                <c:pt idx="952">
                  <c:v>0.648263872</c:v>
                </c:pt>
                <c:pt idx="953">
                  <c:v>0.648379624</c:v>
                </c:pt>
                <c:pt idx="954">
                  <c:v>0.648495376</c:v>
                </c:pt>
                <c:pt idx="955">
                  <c:v>0.648611128</c:v>
                </c:pt>
                <c:pt idx="956">
                  <c:v>0.648726881</c:v>
                </c:pt>
                <c:pt idx="957">
                  <c:v>0.648842573</c:v>
                </c:pt>
                <c:pt idx="958">
                  <c:v>0.648958325</c:v>
                </c:pt>
                <c:pt idx="959">
                  <c:v>0.649074078</c:v>
                </c:pt>
                <c:pt idx="960">
                  <c:v>0.64918983</c:v>
                </c:pt>
                <c:pt idx="961">
                  <c:v>0.649305582</c:v>
                </c:pt>
                <c:pt idx="962">
                  <c:v>0.649421275</c:v>
                </c:pt>
                <c:pt idx="963">
                  <c:v>0.649537027</c:v>
                </c:pt>
                <c:pt idx="964">
                  <c:v>0.649652779</c:v>
                </c:pt>
                <c:pt idx="965">
                  <c:v>0.649768531</c:v>
                </c:pt>
                <c:pt idx="966">
                  <c:v>0.649884284</c:v>
                </c:pt>
                <c:pt idx="967">
                  <c:v>0.649999976</c:v>
                </c:pt>
                <c:pt idx="968">
                  <c:v>0.650115728</c:v>
                </c:pt>
                <c:pt idx="969">
                  <c:v>0.650231481</c:v>
                </c:pt>
                <c:pt idx="970">
                  <c:v>0.650347233</c:v>
                </c:pt>
                <c:pt idx="971">
                  <c:v>0.650462985</c:v>
                </c:pt>
                <c:pt idx="972">
                  <c:v>0.650578678</c:v>
                </c:pt>
                <c:pt idx="973">
                  <c:v>0.65069443</c:v>
                </c:pt>
                <c:pt idx="974">
                  <c:v>0.650810182</c:v>
                </c:pt>
                <c:pt idx="975">
                  <c:v>0.650925934</c:v>
                </c:pt>
                <c:pt idx="976">
                  <c:v>0.651041687</c:v>
                </c:pt>
                <c:pt idx="977">
                  <c:v>0.651157379</c:v>
                </c:pt>
                <c:pt idx="978">
                  <c:v>0.651273131</c:v>
                </c:pt>
                <c:pt idx="979">
                  <c:v>0.651388884</c:v>
                </c:pt>
                <c:pt idx="980">
                  <c:v>0.651504636</c:v>
                </c:pt>
                <c:pt idx="981">
                  <c:v>0.651620388</c:v>
                </c:pt>
                <c:pt idx="982">
                  <c:v>0.65173614</c:v>
                </c:pt>
                <c:pt idx="983">
                  <c:v>0.651851833</c:v>
                </c:pt>
                <c:pt idx="984">
                  <c:v>0.651967585</c:v>
                </c:pt>
                <c:pt idx="985">
                  <c:v>0.652083337</c:v>
                </c:pt>
                <c:pt idx="986">
                  <c:v>0.65219909</c:v>
                </c:pt>
                <c:pt idx="987">
                  <c:v>0.652314842</c:v>
                </c:pt>
                <c:pt idx="988">
                  <c:v>0.652430534</c:v>
                </c:pt>
                <c:pt idx="989">
                  <c:v>0.652546287</c:v>
                </c:pt>
                <c:pt idx="990">
                  <c:v>0.652662039</c:v>
                </c:pt>
                <c:pt idx="991">
                  <c:v>0.652777791</c:v>
                </c:pt>
                <c:pt idx="992">
                  <c:v>0.652893543</c:v>
                </c:pt>
                <c:pt idx="993">
                  <c:v>0.653009236</c:v>
                </c:pt>
                <c:pt idx="994">
                  <c:v>0.653124988</c:v>
                </c:pt>
                <c:pt idx="995">
                  <c:v>0.65324074</c:v>
                </c:pt>
                <c:pt idx="996">
                  <c:v>0.653356493</c:v>
                </c:pt>
                <c:pt idx="997">
                  <c:v>0.653472245</c:v>
                </c:pt>
                <c:pt idx="998">
                  <c:v>0.653587937</c:v>
                </c:pt>
                <c:pt idx="999">
                  <c:v>0.65370369</c:v>
                </c:pt>
                <c:pt idx="1000">
                  <c:v>0.653819442</c:v>
                </c:pt>
                <c:pt idx="1001">
                  <c:v>0.653935194</c:v>
                </c:pt>
                <c:pt idx="1002">
                  <c:v>0.654050946</c:v>
                </c:pt>
                <c:pt idx="1003">
                  <c:v>0.654166639</c:v>
                </c:pt>
                <c:pt idx="1004">
                  <c:v>0.654282391</c:v>
                </c:pt>
                <c:pt idx="1005">
                  <c:v>0.654398143</c:v>
                </c:pt>
                <c:pt idx="1006">
                  <c:v>0.654513896</c:v>
                </c:pt>
                <c:pt idx="1007">
                  <c:v>0.654629648</c:v>
                </c:pt>
                <c:pt idx="1008">
                  <c:v>0.6547454</c:v>
                </c:pt>
                <c:pt idx="1009">
                  <c:v>0.654861093</c:v>
                </c:pt>
                <c:pt idx="1010">
                  <c:v>0.654976845</c:v>
                </c:pt>
                <c:pt idx="1011">
                  <c:v>0.655092597</c:v>
                </c:pt>
                <c:pt idx="1012">
                  <c:v>0.655208349</c:v>
                </c:pt>
                <c:pt idx="1013">
                  <c:v>0.655324101</c:v>
                </c:pt>
                <c:pt idx="1014">
                  <c:v>0.655439794</c:v>
                </c:pt>
                <c:pt idx="1015">
                  <c:v>0.655555546</c:v>
                </c:pt>
                <c:pt idx="1016">
                  <c:v>0.655671299</c:v>
                </c:pt>
                <c:pt idx="1017">
                  <c:v>0.655787051</c:v>
                </c:pt>
                <c:pt idx="1018">
                  <c:v>0.655902803</c:v>
                </c:pt>
                <c:pt idx="1019">
                  <c:v>0.656018496</c:v>
                </c:pt>
                <c:pt idx="1020">
                  <c:v>0.656134248</c:v>
                </c:pt>
                <c:pt idx="1021">
                  <c:v>0.65625</c:v>
                </c:pt>
                <c:pt idx="1022">
                  <c:v>0.656365752</c:v>
                </c:pt>
                <c:pt idx="1023">
                  <c:v>0.656481504</c:v>
                </c:pt>
                <c:pt idx="1024">
                  <c:v>0.656597197</c:v>
                </c:pt>
                <c:pt idx="1025">
                  <c:v>0.656712949</c:v>
                </c:pt>
                <c:pt idx="1026">
                  <c:v>0.656828701</c:v>
                </c:pt>
                <c:pt idx="1027">
                  <c:v>0.656944454</c:v>
                </c:pt>
                <c:pt idx="1028">
                  <c:v>0.657060206</c:v>
                </c:pt>
                <c:pt idx="1029">
                  <c:v>0.657175899</c:v>
                </c:pt>
                <c:pt idx="1030">
                  <c:v>0.657291651</c:v>
                </c:pt>
                <c:pt idx="1031">
                  <c:v>0.657407403</c:v>
                </c:pt>
                <c:pt idx="1032">
                  <c:v>0.657523155</c:v>
                </c:pt>
                <c:pt idx="1033">
                  <c:v>0.657638907</c:v>
                </c:pt>
                <c:pt idx="1034">
                  <c:v>0.6577546</c:v>
                </c:pt>
                <c:pt idx="1035">
                  <c:v>0.657870352</c:v>
                </c:pt>
                <c:pt idx="1036">
                  <c:v>0.657986104</c:v>
                </c:pt>
                <c:pt idx="1037">
                  <c:v>0.658101857</c:v>
                </c:pt>
                <c:pt idx="1038">
                  <c:v>0.658217609</c:v>
                </c:pt>
                <c:pt idx="1039">
                  <c:v>0.658333361</c:v>
                </c:pt>
                <c:pt idx="1040">
                  <c:v>0.658449054</c:v>
                </c:pt>
                <c:pt idx="1041">
                  <c:v>0.658564806</c:v>
                </c:pt>
                <c:pt idx="1042">
                  <c:v>0.658680558</c:v>
                </c:pt>
                <c:pt idx="1043">
                  <c:v>0.65879631</c:v>
                </c:pt>
                <c:pt idx="1044">
                  <c:v>0.658912063</c:v>
                </c:pt>
                <c:pt idx="1045">
                  <c:v>0.659027755</c:v>
                </c:pt>
                <c:pt idx="1046">
                  <c:v>0.659143507</c:v>
                </c:pt>
                <c:pt idx="1047">
                  <c:v>0.65925926</c:v>
                </c:pt>
                <c:pt idx="1048">
                  <c:v>0.659375012</c:v>
                </c:pt>
                <c:pt idx="1049">
                  <c:v>0.659490764</c:v>
                </c:pt>
                <c:pt idx="1050">
                  <c:v>0.659606457</c:v>
                </c:pt>
                <c:pt idx="1051">
                  <c:v>0.659722209</c:v>
                </c:pt>
                <c:pt idx="1052">
                  <c:v>0.659837961</c:v>
                </c:pt>
                <c:pt idx="1053">
                  <c:v>0.659953713</c:v>
                </c:pt>
                <c:pt idx="1054">
                  <c:v>0.660069466</c:v>
                </c:pt>
                <c:pt idx="1055">
                  <c:v>0.660185158</c:v>
                </c:pt>
                <c:pt idx="1056">
                  <c:v>0.66030091</c:v>
                </c:pt>
                <c:pt idx="1057">
                  <c:v>0.660416663</c:v>
                </c:pt>
                <c:pt idx="1058">
                  <c:v>0.660532415</c:v>
                </c:pt>
                <c:pt idx="1059">
                  <c:v>0.660648167</c:v>
                </c:pt>
                <c:pt idx="1060">
                  <c:v>0.66076386</c:v>
                </c:pt>
                <c:pt idx="1061">
                  <c:v>0.660879612</c:v>
                </c:pt>
                <c:pt idx="1062">
                  <c:v>0.660995364</c:v>
                </c:pt>
                <c:pt idx="1063">
                  <c:v>0.661111116</c:v>
                </c:pt>
                <c:pt idx="1064">
                  <c:v>0.661226869</c:v>
                </c:pt>
                <c:pt idx="1065">
                  <c:v>0.661342621</c:v>
                </c:pt>
                <c:pt idx="1066">
                  <c:v>0.661458313</c:v>
                </c:pt>
                <c:pt idx="1067">
                  <c:v>0.661574066</c:v>
                </c:pt>
                <c:pt idx="1068">
                  <c:v>0.661689818</c:v>
                </c:pt>
                <c:pt idx="1069">
                  <c:v>0.66180557</c:v>
                </c:pt>
                <c:pt idx="1070">
                  <c:v>0.661921322</c:v>
                </c:pt>
                <c:pt idx="1071">
                  <c:v>0.662037015</c:v>
                </c:pt>
                <c:pt idx="1072">
                  <c:v>0.662152767</c:v>
                </c:pt>
                <c:pt idx="1073">
                  <c:v>0.662268519</c:v>
                </c:pt>
                <c:pt idx="1074">
                  <c:v>0.662384272</c:v>
                </c:pt>
                <c:pt idx="1075">
                  <c:v>0.662500024</c:v>
                </c:pt>
                <c:pt idx="1076">
                  <c:v>0.662615716</c:v>
                </c:pt>
                <c:pt idx="1077">
                  <c:v>0.662731469</c:v>
                </c:pt>
                <c:pt idx="1078">
                  <c:v>0.662847221</c:v>
                </c:pt>
                <c:pt idx="1079">
                  <c:v>0.662962973</c:v>
                </c:pt>
                <c:pt idx="1080">
                  <c:v>0.663078725</c:v>
                </c:pt>
                <c:pt idx="1081">
                  <c:v>0.663194418</c:v>
                </c:pt>
                <c:pt idx="1082">
                  <c:v>0.66331017</c:v>
                </c:pt>
                <c:pt idx="1083">
                  <c:v>0.663425922</c:v>
                </c:pt>
                <c:pt idx="1084">
                  <c:v>0.663541675</c:v>
                </c:pt>
                <c:pt idx="1085">
                  <c:v>0.663657427</c:v>
                </c:pt>
                <c:pt idx="1086">
                  <c:v>0.663773119</c:v>
                </c:pt>
                <c:pt idx="1087">
                  <c:v>0.663888872</c:v>
                </c:pt>
                <c:pt idx="1088">
                  <c:v>0.664004624</c:v>
                </c:pt>
                <c:pt idx="1089">
                  <c:v>0.664120376</c:v>
                </c:pt>
                <c:pt idx="1090">
                  <c:v>0.664236128</c:v>
                </c:pt>
                <c:pt idx="1091">
                  <c:v>0.664351881</c:v>
                </c:pt>
                <c:pt idx="1092">
                  <c:v>0.664467573</c:v>
                </c:pt>
                <c:pt idx="1093">
                  <c:v>0.664583325</c:v>
                </c:pt>
                <c:pt idx="1094">
                  <c:v>0.664699078</c:v>
                </c:pt>
                <c:pt idx="1095">
                  <c:v>0.66481483</c:v>
                </c:pt>
                <c:pt idx="1096">
                  <c:v>0.664930582</c:v>
                </c:pt>
                <c:pt idx="1097">
                  <c:v>0.665046275</c:v>
                </c:pt>
                <c:pt idx="1098">
                  <c:v>0.665162027</c:v>
                </c:pt>
                <c:pt idx="1099">
                  <c:v>0.665277779</c:v>
                </c:pt>
                <c:pt idx="1100">
                  <c:v>0.665393531</c:v>
                </c:pt>
                <c:pt idx="1101">
                  <c:v>0.665509284</c:v>
                </c:pt>
                <c:pt idx="1102">
                  <c:v>0.665624976</c:v>
                </c:pt>
                <c:pt idx="1103">
                  <c:v>0.665740728</c:v>
                </c:pt>
                <c:pt idx="1104">
                  <c:v>0.665856481</c:v>
                </c:pt>
                <c:pt idx="1105">
                  <c:v>0.665972233</c:v>
                </c:pt>
                <c:pt idx="1106">
                  <c:v>0.666087985</c:v>
                </c:pt>
                <c:pt idx="1107">
                  <c:v>0.666203678</c:v>
                </c:pt>
                <c:pt idx="1108">
                  <c:v>0.66631943</c:v>
                </c:pt>
                <c:pt idx="1109">
                  <c:v>0.666435182</c:v>
                </c:pt>
                <c:pt idx="1110">
                  <c:v>0.666550934</c:v>
                </c:pt>
                <c:pt idx="1111">
                  <c:v>0.666666687</c:v>
                </c:pt>
                <c:pt idx="1112">
                  <c:v>0.666782379</c:v>
                </c:pt>
                <c:pt idx="1113">
                  <c:v>0.666898131</c:v>
                </c:pt>
                <c:pt idx="1114">
                  <c:v>0.667013884</c:v>
                </c:pt>
                <c:pt idx="1115">
                  <c:v>0.667129636</c:v>
                </c:pt>
                <c:pt idx="1116">
                  <c:v>0.667245388</c:v>
                </c:pt>
                <c:pt idx="1117">
                  <c:v>0.66736114</c:v>
                </c:pt>
                <c:pt idx="1118">
                  <c:v>0.667476833</c:v>
                </c:pt>
                <c:pt idx="1119">
                  <c:v>0.667592585</c:v>
                </c:pt>
                <c:pt idx="1120">
                  <c:v>0.667708337</c:v>
                </c:pt>
                <c:pt idx="1121">
                  <c:v>0.66782409</c:v>
                </c:pt>
                <c:pt idx="1122">
                  <c:v>0.667939842</c:v>
                </c:pt>
                <c:pt idx="1123">
                  <c:v>0.668055534</c:v>
                </c:pt>
                <c:pt idx="1124">
                  <c:v>0.668171287</c:v>
                </c:pt>
                <c:pt idx="1125">
                  <c:v>0.668287039</c:v>
                </c:pt>
                <c:pt idx="1126">
                  <c:v>0.668402791</c:v>
                </c:pt>
                <c:pt idx="1127">
                  <c:v>0.668518543</c:v>
                </c:pt>
                <c:pt idx="1128">
                  <c:v>0.668634236</c:v>
                </c:pt>
                <c:pt idx="1129">
                  <c:v>0.668749988</c:v>
                </c:pt>
                <c:pt idx="1130">
                  <c:v>0.66886574</c:v>
                </c:pt>
                <c:pt idx="1131">
                  <c:v>0.668981493</c:v>
                </c:pt>
                <c:pt idx="1132">
                  <c:v>0.669097245</c:v>
                </c:pt>
                <c:pt idx="1133">
                  <c:v>0.669212937</c:v>
                </c:pt>
                <c:pt idx="1134">
                  <c:v>0.66932869</c:v>
                </c:pt>
                <c:pt idx="1135">
                  <c:v>0.669444442</c:v>
                </c:pt>
                <c:pt idx="1136">
                  <c:v>0.669560194</c:v>
                </c:pt>
                <c:pt idx="1137">
                  <c:v>0.669675946</c:v>
                </c:pt>
                <c:pt idx="1138">
                  <c:v>0.669791639</c:v>
                </c:pt>
                <c:pt idx="1139">
                  <c:v>0.669907391</c:v>
                </c:pt>
                <c:pt idx="1140">
                  <c:v>0.670023143</c:v>
                </c:pt>
                <c:pt idx="1141">
                  <c:v>0.670138896</c:v>
                </c:pt>
                <c:pt idx="1142">
                  <c:v>0.670254648</c:v>
                </c:pt>
                <c:pt idx="1143">
                  <c:v>0.6703704</c:v>
                </c:pt>
                <c:pt idx="1144">
                  <c:v>0.670486093</c:v>
                </c:pt>
                <c:pt idx="1145">
                  <c:v>0.670601845</c:v>
                </c:pt>
                <c:pt idx="1146">
                  <c:v>0.670717597</c:v>
                </c:pt>
                <c:pt idx="1147">
                  <c:v>0.670833349</c:v>
                </c:pt>
                <c:pt idx="1148">
                  <c:v>0.670949101</c:v>
                </c:pt>
                <c:pt idx="1149">
                  <c:v>0.671064794</c:v>
                </c:pt>
                <c:pt idx="1150">
                  <c:v>0.671180546</c:v>
                </c:pt>
                <c:pt idx="1151">
                  <c:v>0.671296299</c:v>
                </c:pt>
                <c:pt idx="1152">
                  <c:v>0.671412051</c:v>
                </c:pt>
                <c:pt idx="1153">
                  <c:v>0.671527803</c:v>
                </c:pt>
                <c:pt idx="1154">
                  <c:v>0.671643496</c:v>
                </c:pt>
                <c:pt idx="1155">
                  <c:v>0.671759248</c:v>
                </c:pt>
                <c:pt idx="1156">
                  <c:v>0.671875</c:v>
                </c:pt>
                <c:pt idx="1157">
                  <c:v>0.671990752</c:v>
                </c:pt>
                <c:pt idx="1158">
                  <c:v>0.672106504</c:v>
                </c:pt>
                <c:pt idx="1159">
                  <c:v>0.672222197</c:v>
                </c:pt>
                <c:pt idx="1160">
                  <c:v>0.672337949</c:v>
                </c:pt>
                <c:pt idx="1161">
                  <c:v>0.672453701</c:v>
                </c:pt>
                <c:pt idx="1162">
                  <c:v>0.672569454</c:v>
                </c:pt>
                <c:pt idx="1163">
                  <c:v>0.672685206</c:v>
                </c:pt>
                <c:pt idx="1164">
                  <c:v>0.672800899</c:v>
                </c:pt>
                <c:pt idx="1165">
                  <c:v>0.672916651</c:v>
                </c:pt>
                <c:pt idx="1166">
                  <c:v>0.673032403</c:v>
                </c:pt>
                <c:pt idx="1167">
                  <c:v>0.673148155</c:v>
                </c:pt>
                <c:pt idx="1168">
                  <c:v>0.673263907</c:v>
                </c:pt>
                <c:pt idx="1169">
                  <c:v>0.6733796</c:v>
                </c:pt>
                <c:pt idx="1170">
                  <c:v>0.673495352</c:v>
                </c:pt>
                <c:pt idx="1171">
                  <c:v>0.673611104</c:v>
                </c:pt>
                <c:pt idx="1172">
                  <c:v>0.673726857</c:v>
                </c:pt>
                <c:pt idx="1173">
                  <c:v>0.673842609</c:v>
                </c:pt>
                <c:pt idx="1174">
                  <c:v>0.673958361</c:v>
                </c:pt>
                <c:pt idx="1175">
                  <c:v>0.674074054</c:v>
                </c:pt>
                <c:pt idx="1176">
                  <c:v>0.674189806</c:v>
                </c:pt>
                <c:pt idx="1177">
                  <c:v>0.674305558</c:v>
                </c:pt>
                <c:pt idx="1178">
                  <c:v>0.67442131</c:v>
                </c:pt>
                <c:pt idx="1179">
                  <c:v>0.674537063</c:v>
                </c:pt>
                <c:pt idx="1180">
                  <c:v>0.674652755</c:v>
                </c:pt>
                <c:pt idx="1181">
                  <c:v>0.674768507</c:v>
                </c:pt>
                <c:pt idx="1182">
                  <c:v>0.67488426</c:v>
                </c:pt>
                <c:pt idx="1183">
                  <c:v>0.675000012</c:v>
                </c:pt>
                <c:pt idx="1184">
                  <c:v>0.675115764</c:v>
                </c:pt>
                <c:pt idx="1185">
                  <c:v>0.675231457</c:v>
                </c:pt>
                <c:pt idx="1186">
                  <c:v>0.675347209</c:v>
                </c:pt>
                <c:pt idx="1187">
                  <c:v>0.675462961</c:v>
                </c:pt>
                <c:pt idx="1188">
                  <c:v>0.675578713</c:v>
                </c:pt>
                <c:pt idx="1189">
                  <c:v>0.675694466</c:v>
                </c:pt>
                <c:pt idx="1190">
                  <c:v>0.675810158</c:v>
                </c:pt>
                <c:pt idx="1191">
                  <c:v>0.67592591</c:v>
                </c:pt>
                <c:pt idx="1192">
                  <c:v>0.676041663</c:v>
                </c:pt>
                <c:pt idx="1193">
                  <c:v>0.676157415</c:v>
                </c:pt>
                <c:pt idx="1194">
                  <c:v>0.676273167</c:v>
                </c:pt>
                <c:pt idx="1195">
                  <c:v>0.67638886</c:v>
                </c:pt>
                <c:pt idx="1196">
                  <c:v>0.676504612</c:v>
                </c:pt>
                <c:pt idx="1197">
                  <c:v>0.676620364</c:v>
                </c:pt>
                <c:pt idx="1198">
                  <c:v>0.676736116</c:v>
                </c:pt>
                <c:pt idx="1199">
                  <c:v>0.676851869</c:v>
                </c:pt>
                <c:pt idx="1200">
                  <c:v>0.676967621</c:v>
                </c:pt>
                <c:pt idx="1201">
                  <c:v>0.677083313</c:v>
                </c:pt>
                <c:pt idx="1202">
                  <c:v>0.677199066</c:v>
                </c:pt>
                <c:pt idx="1203">
                  <c:v>0.677314818</c:v>
                </c:pt>
                <c:pt idx="1204">
                  <c:v>0.67743057</c:v>
                </c:pt>
                <c:pt idx="1205">
                  <c:v>0.677546322</c:v>
                </c:pt>
                <c:pt idx="1206">
                  <c:v>0.677662015</c:v>
                </c:pt>
                <c:pt idx="1207">
                  <c:v>0.677777767</c:v>
                </c:pt>
                <c:pt idx="1208">
                  <c:v>0.677893519</c:v>
                </c:pt>
                <c:pt idx="1209">
                  <c:v>0.678009272</c:v>
                </c:pt>
                <c:pt idx="1210">
                  <c:v>0.678125024</c:v>
                </c:pt>
                <c:pt idx="1211">
                  <c:v>0.678240716</c:v>
                </c:pt>
                <c:pt idx="1212">
                  <c:v>0.678356469</c:v>
                </c:pt>
                <c:pt idx="1213">
                  <c:v>0.678472221</c:v>
                </c:pt>
                <c:pt idx="1214">
                  <c:v>0.678587973</c:v>
                </c:pt>
                <c:pt idx="1215">
                  <c:v>0.678703725</c:v>
                </c:pt>
                <c:pt idx="1216">
                  <c:v>0.678819418</c:v>
                </c:pt>
                <c:pt idx="1217">
                  <c:v>0.67893517</c:v>
                </c:pt>
                <c:pt idx="1218">
                  <c:v>0.679050922</c:v>
                </c:pt>
                <c:pt idx="1219">
                  <c:v>0.679166675</c:v>
                </c:pt>
                <c:pt idx="1220">
                  <c:v>0.679282427</c:v>
                </c:pt>
                <c:pt idx="1221">
                  <c:v>0.679398119</c:v>
                </c:pt>
                <c:pt idx="1222">
                  <c:v>0.679513872</c:v>
                </c:pt>
                <c:pt idx="1223">
                  <c:v>0.679629624</c:v>
                </c:pt>
                <c:pt idx="1224">
                  <c:v>0.679745376</c:v>
                </c:pt>
                <c:pt idx="1225">
                  <c:v>0.679861128</c:v>
                </c:pt>
                <c:pt idx="1226">
                  <c:v>0.679976881</c:v>
                </c:pt>
                <c:pt idx="1227">
                  <c:v>0.680092573</c:v>
                </c:pt>
                <c:pt idx="1228">
                  <c:v>0.680208325</c:v>
                </c:pt>
                <c:pt idx="1229">
                  <c:v>0.680324078</c:v>
                </c:pt>
                <c:pt idx="1230">
                  <c:v>0.68043983</c:v>
                </c:pt>
                <c:pt idx="1231">
                  <c:v>0.680555582</c:v>
                </c:pt>
                <c:pt idx="1232">
                  <c:v>0.680671275</c:v>
                </c:pt>
                <c:pt idx="1233">
                  <c:v>0.680787027</c:v>
                </c:pt>
                <c:pt idx="1234">
                  <c:v>0.680902779</c:v>
                </c:pt>
                <c:pt idx="1235">
                  <c:v>0.681018531</c:v>
                </c:pt>
                <c:pt idx="1236">
                  <c:v>0.681134284</c:v>
                </c:pt>
                <c:pt idx="1237">
                  <c:v>0.681249976</c:v>
                </c:pt>
                <c:pt idx="1238">
                  <c:v>0.681365728</c:v>
                </c:pt>
                <c:pt idx="1239">
                  <c:v>0.681481481</c:v>
                </c:pt>
                <c:pt idx="1240">
                  <c:v>0.681597233</c:v>
                </c:pt>
                <c:pt idx="1241">
                  <c:v>0.681712985</c:v>
                </c:pt>
                <c:pt idx="1242">
                  <c:v>0.681828678</c:v>
                </c:pt>
                <c:pt idx="1243">
                  <c:v>0.68194443</c:v>
                </c:pt>
                <c:pt idx="1244">
                  <c:v>0.682060182</c:v>
                </c:pt>
                <c:pt idx="1245">
                  <c:v>0.682175934</c:v>
                </c:pt>
                <c:pt idx="1246">
                  <c:v>0.682291687</c:v>
                </c:pt>
                <c:pt idx="1247">
                  <c:v>0.682407379</c:v>
                </c:pt>
                <c:pt idx="1248">
                  <c:v>0.682523131</c:v>
                </c:pt>
                <c:pt idx="1249">
                  <c:v>0.682638884</c:v>
                </c:pt>
                <c:pt idx="1250">
                  <c:v>0.682754636</c:v>
                </c:pt>
                <c:pt idx="1251">
                  <c:v>0.682870388</c:v>
                </c:pt>
                <c:pt idx="1252">
                  <c:v>0.68298614</c:v>
                </c:pt>
                <c:pt idx="1253">
                  <c:v>0.683101833</c:v>
                </c:pt>
                <c:pt idx="1254">
                  <c:v>0.683217585</c:v>
                </c:pt>
                <c:pt idx="1255">
                  <c:v>0.683333337</c:v>
                </c:pt>
                <c:pt idx="1256">
                  <c:v>0.68344909</c:v>
                </c:pt>
                <c:pt idx="1257">
                  <c:v>0.683564842</c:v>
                </c:pt>
                <c:pt idx="1258">
                  <c:v>0.683680534</c:v>
                </c:pt>
                <c:pt idx="1259">
                  <c:v>0.683796287</c:v>
                </c:pt>
                <c:pt idx="1260">
                  <c:v>0.683912039</c:v>
                </c:pt>
                <c:pt idx="1261">
                  <c:v>0.684027791</c:v>
                </c:pt>
                <c:pt idx="1262">
                  <c:v>0.684143543</c:v>
                </c:pt>
                <c:pt idx="1263">
                  <c:v>0.684259236</c:v>
                </c:pt>
                <c:pt idx="1264">
                  <c:v>0.684374988</c:v>
                </c:pt>
                <c:pt idx="1265">
                  <c:v>0.68449074</c:v>
                </c:pt>
                <c:pt idx="1266">
                  <c:v>0.684606493</c:v>
                </c:pt>
                <c:pt idx="1267">
                  <c:v>0.684722245</c:v>
                </c:pt>
                <c:pt idx="1268">
                  <c:v>0.684837937</c:v>
                </c:pt>
                <c:pt idx="1269">
                  <c:v>0.68495369</c:v>
                </c:pt>
                <c:pt idx="1270">
                  <c:v>0.685069442</c:v>
                </c:pt>
                <c:pt idx="1271">
                  <c:v>0.685185194</c:v>
                </c:pt>
                <c:pt idx="1272">
                  <c:v>0.685300946</c:v>
                </c:pt>
                <c:pt idx="1273">
                  <c:v>0.685416639</c:v>
                </c:pt>
                <c:pt idx="1274">
                  <c:v>0.685532391</c:v>
                </c:pt>
                <c:pt idx="1275">
                  <c:v>0.685648143</c:v>
                </c:pt>
                <c:pt idx="1276">
                  <c:v>0.685763896</c:v>
                </c:pt>
                <c:pt idx="1277">
                  <c:v>0.685879648</c:v>
                </c:pt>
                <c:pt idx="1278">
                  <c:v>0.6859954</c:v>
                </c:pt>
                <c:pt idx="1279">
                  <c:v>0.686111093</c:v>
                </c:pt>
                <c:pt idx="1280">
                  <c:v>0.686226845</c:v>
                </c:pt>
                <c:pt idx="1281">
                  <c:v>0.686342597</c:v>
                </c:pt>
                <c:pt idx="1282">
                  <c:v>0.686458349</c:v>
                </c:pt>
                <c:pt idx="1283">
                  <c:v>0.686574101</c:v>
                </c:pt>
                <c:pt idx="1284">
                  <c:v>0.686689794</c:v>
                </c:pt>
                <c:pt idx="1285">
                  <c:v>0.686805546</c:v>
                </c:pt>
              </c:strCache>
            </c:strRef>
          </c:xVal>
          <c:yVal>
            <c:numRef>
              <c:f>Data!$M$9:$M$1294</c:f>
              <c:numCache>
                <c:ptCount val="1286"/>
                <c:pt idx="0">
                  <c:v>21.67183401991656</c:v>
                </c:pt>
                <c:pt idx="1">
                  <c:v>24.12415023757226</c:v>
                </c:pt>
                <c:pt idx="2">
                  <c:v>22.48919229332595</c:v>
                </c:pt>
                <c:pt idx="3">
                  <c:v>24.12415023757226</c:v>
                </c:pt>
                <c:pt idx="4">
                  <c:v>21.67183401991656</c:v>
                </c:pt>
                <c:pt idx="5">
                  <c:v>21.67183401991656</c:v>
                </c:pt>
                <c:pt idx="6">
                  <c:v>22.48919229332595</c:v>
                </c:pt>
                <c:pt idx="7">
                  <c:v>23.306631027264537</c:v>
                </c:pt>
                <c:pt idx="8">
                  <c:v>24.12415023757226</c:v>
                </c:pt>
                <c:pt idx="9">
                  <c:v>25.75943015069467</c:v>
                </c:pt>
                <c:pt idx="10">
                  <c:v>24.12415023757226</c:v>
                </c:pt>
                <c:pt idx="11">
                  <c:v>23.306631027264537</c:v>
                </c:pt>
                <c:pt idx="12">
                  <c:v>24.12415023757226</c:v>
                </c:pt>
                <c:pt idx="13">
                  <c:v>22.48919229332595</c:v>
                </c:pt>
                <c:pt idx="14">
                  <c:v>26.577190885216993</c:v>
                </c:pt>
                <c:pt idx="15">
                  <c:v>21.67183401991656</c:v>
                </c:pt>
                <c:pt idx="16">
                  <c:v>19.220241804501327</c:v>
                </c:pt>
                <c:pt idx="17">
                  <c:v>24.12415023757226</c:v>
                </c:pt>
                <c:pt idx="18">
                  <c:v>21.67183401991656</c:v>
                </c:pt>
                <c:pt idx="19">
                  <c:v>20.854556191198085</c:v>
                </c:pt>
                <c:pt idx="20">
                  <c:v>21.67183401991656</c:v>
                </c:pt>
                <c:pt idx="21">
                  <c:v>23.306631027264537</c:v>
                </c:pt>
                <c:pt idx="22">
                  <c:v>24.12415023757226</c:v>
                </c:pt>
                <c:pt idx="23">
                  <c:v>24.12415023757226</c:v>
                </c:pt>
                <c:pt idx="24">
                  <c:v>22.48919229332595</c:v>
                </c:pt>
                <c:pt idx="25">
                  <c:v>23.306631027264537</c:v>
                </c:pt>
                <c:pt idx="26">
                  <c:v>23.306631027264537</c:v>
                </c:pt>
                <c:pt idx="27">
                  <c:v>23.306631027264537</c:v>
                </c:pt>
                <c:pt idx="28">
                  <c:v>22.48919229332595</c:v>
                </c:pt>
                <c:pt idx="29">
                  <c:v>22.48919229332595</c:v>
                </c:pt>
                <c:pt idx="30">
                  <c:v>24.12415023757226</c:v>
                </c:pt>
                <c:pt idx="31">
                  <c:v>22.48919229332595</c:v>
                </c:pt>
                <c:pt idx="32">
                  <c:v>18.403205214870695</c:v>
                </c:pt>
                <c:pt idx="33">
                  <c:v>37.215415334629405</c:v>
                </c:pt>
                <c:pt idx="34">
                  <c:v>60.996065546335686</c:v>
                </c:pt>
                <c:pt idx="35">
                  <c:v>84.02149507584241</c:v>
                </c:pt>
                <c:pt idx="36">
                  <c:v>103.80852121035565</c:v>
                </c:pt>
                <c:pt idx="37">
                  <c:v>137.72081559136583</c:v>
                </c:pt>
                <c:pt idx="38">
                  <c:v>157.63636755057752</c:v>
                </c:pt>
                <c:pt idx="39">
                  <c:v>181.76489409927217</c:v>
                </c:pt>
                <c:pt idx="40">
                  <c:v>205.1281167471818</c:v>
                </c:pt>
                <c:pt idx="41">
                  <c:v>224.36863122888872</c:v>
                </c:pt>
                <c:pt idx="42">
                  <c:v>250.3722377637432</c:v>
                </c:pt>
                <c:pt idx="43">
                  <c:v>273.9295624193769</c:v>
                </c:pt>
                <c:pt idx="44">
                  <c:v>290.7972330008314</c:v>
                </c:pt>
                <c:pt idx="45">
                  <c:v>294.1748825784141</c:v>
                </c:pt>
                <c:pt idx="46">
                  <c:v>306.00748704445357</c:v>
                </c:pt>
                <c:pt idx="47">
                  <c:v>311.9301180565409</c:v>
                </c:pt>
                <c:pt idx="48">
                  <c:v>316.1631565190071</c:v>
                </c:pt>
                <c:pt idx="49">
                  <c:v>318.7040157479679</c:v>
                </c:pt>
                <c:pt idx="50">
                  <c:v>319.55114162189784</c:v>
                </c:pt>
                <c:pt idx="51">
                  <c:v>318.7040157479679</c:v>
                </c:pt>
                <c:pt idx="52">
                  <c:v>320.39835392401665</c:v>
                </c:pt>
                <c:pt idx="53">
                  <c:v>318.7040157479679</c:v>
                </c:pt>
                <c:pt idx="54">
                  <c:v>318.7040157479679</c:v>
                </c:pt>
                <c:pt idx="55">
                  <c:v>315.3163761815565</c:v>
                </c:pt>
                <c:pt idx="56">
                  <c:v>312.77655313927517</c:v>
                </c:pt>
                <c:pt idx="57">
                  <c:v>314.4696821841882</c:v>
                </c:pt>
                <c:pt idx="58">
                  <c:v>317.01002321414626</c:v>
                </c:pt>
                <c:pt idx="59">
                  <c:v>316.1631565190071</c:v>
                </c:pt>
                <c:pt idx="60">
                  <c:v>312.77655313927517</c:v>
                </c:pt>
                <c:pt idx="61">
                  <c:v>315.3163761815565</c:v>
                </c:pt>
                <c:pt idx="62">
                  <c:v>317.01002321414626</c:v>
                </c:pt>
                <c:pt idx="63">
                  <c:v>311.9301180565409</c:v>
                </c:pt>
                <c:pt idx="64">
                  <c:v>319.55114162189784</c:v>
                </c:pt>
                <c:pt idx="65">
                  <c:v>322.09303788336797</c:v>
                </c:pt>
                <c:pt idx="66">
                  <c:v>326.33126151030524</c:v>
                </c:pt>
                <c:pt idx="67">
                  <c:v>332.2684110001385</c:v>
                </c:pt>
                <c:pt idx="68">
                  <c:v>321.2456526719585</c:v>
                </c:pt>
                <c:pt idx="69">
                  <c:v>319.55114162189784</c:v>
                </c:pt>
                <c:pt idx="70">
                  <c:v>312.77655313927517</c:v>
                </c:pt>
                <c:pt idx="71">
                  <c:v>317.01002321414626</c:v>
                </c:pt>
                <c:pt idx="72">
                  <c:v>317.01002321414626</c:v>
                </c:pt>
                <c:pt idx="73">
                  <c:v>318.7040157479679</c:v>
                </c:pt>
                <c:pt idx="74">
                  <c:v>322.09303788336797</c:v>
                </c:pt>
                <c:pt idx="75">
                  <c:v>311.9301180565409</c:v>
                </c:pt>
                <c:pt idx="76">
                  <c:v>314.4696821841882</c:v>
                </c:pt>
                <c:pt idx="77">
                  <c:v>307.6992363366454</c:v>
                </c:pt>
                <c:pt idx="78">
                  <c:v>314.4696821841882</c:v>
                </c:pt>
                <c:pt idx="79">
                  <c:v>321.2456526719585</c:v>
                </c:pt>
                <c:pt idx="80">
                  <c:v>324.63571247490904</c:v>
                </c:pt>
                <c:pt idx="81">
                  <c:v>328.875234378403</c:v>
                </c:pt>
                <c:pt idx="82">
                  <c:v>327.1791658733242</c:v>
                </c:pt>
                <c:pt idx="83">
                  <c:v>323.78806776718557</c:v>
                </c:pt>
                <c:pt idx="84">
                  <c:v>328.875234378403</c:v>
                </c:pt>
                <c:pt idx="85">
                  <c:v>319.55114162189784</c:v>
                </c:pt>
                <c:pt idx="86">
                  <c:v>308.5452402467039</c:v>
                </c:pt>
                <c:pt idx="87">
                  <c:v>310.2375066825588</c:v>
                </c:pt>
                <c:pt idx="88">
                  <c:v>304.3160823391447</c:v>
                </c:pt>
                <c:pt idx="89">
                  <c:v>311.0837692434935</c:v>
                </c:pt>
                <c:pt idx="90">
                  <c:v>306.8533186084136</c:v>
                </c:pt>
                <c:pt idx="91">
                  <c:v>302.62502208037336</c:v>
                </c:pt>
                <c:pt idx="92">
                  <c:v>306.00748704445357</c:v>
                </c:pt>
                <c:pt idx="93">
                  <c:v>308.5452402467039</c:v>
                </c:pt>
                <c:pt idx="94">
                  <c:v>304.3160823391447</c:v>
                </c:pt>
                <c:pt idx="95">
                  <c:v>308.5452402467039</c:v>
                </c:pt>
                <c:pt idx="96">
                  <c:v>303.47050916271087</c:v>
                </c:pt>
                <c:pt idx="97">
                  <c:v>306.8533186084136</c:v>
                </c:pt>
                <c:pt idx="98">
                  <c:v>301.77962107460394</c:v>
                </c:pt>
                <c:pt idx="99">
                  <c:v>313.62307450929245</c:v>
                </c:pt>
                <c:pt idx="100">
                  <c:v>309.39133035615134</c:v>
                </c:pt>
                <c:pt idx="101">
                  <c:v>310.2375066825588</c:v>
                </c:pt>
                <c:pt idx="102">
                  <c:v>314.4696821841882</c:v>
                </c:pt>
                <c:pt idx="103">
                  <c:v>306.8533186084136</c:v>
                </c:pt>
                <c:pt idx="104">
                  <c:v>308.5452402467039</c:v>
                </c:pt>
                <c:pt idx="105">
                  <c:v>306.8533186084136</c:v>
                </c:pt>
                <c:pt idx="106">
                  <c:v>315.3163761815565</c:v>
                </c:pt>
                <c:pt idx="107">
                  <c:v>308.5452402467039</c:v>
                </c:pt>
                <c:pt idx="108">
                  <c:v>314.4696821841882</c:v>
                </c:pt>
                <c:pt idx="109">
                  <c:v>328.0271568234597</c:v>
                </c:pt>
                <c:pt idx="110">
                  <c:v>328.875234378403</c:v>
                </c:pt>
                <c:pt idx="111">
                  <c:v>329.7233985558415</c:v>
                </c:pt>
                <c:pt idx="112">
                  <c:v>328.875234378403</c:v>
                </c:pt>
                <c:pt idx="113">
                  <c:v>333.11692184458957</c:v>
                </c:pt>
                <c:pt idx="114">
                  <c:v>329.7233985558415</c:v>
                </c:pt>
                <c:pt idx="115">
                  <c:v>329.7233985558415</c:v>
                </c:pt>
                <c:pt idx="116">
                  <c:v>323.78806776718557</c:v>
                </c:pt>
                <c:pt idx="117">
                  <c:v>322.9405095758931</c:v>
                </c:pt>
                <c:pt idx="118">
                  <c:v>322.09303788336797</c:v>
                </c:pt>
                <c:pt idx="119">
                  <c:v>318.7040157479679</c:v>
                </c:pt>
                <c:pt idx="120">
                  <c:v>316.1631565190071</c:v>
                </c:pt>
                <c:pt idx="121">
                  <c:v>314.4696821841882</c:v>
                </c:pt>
                <c:pt idx="122">
                  <c:v>318.7040157479679</c:v>
                </c:pt>
                <c:pt idx="123">
                  <c:v>314.4696821841882</c:v>
                </c:pt>
                <c:pt idx="124">
                  <c:v>290.7972330008314</c:v>
                </c:pt>
                <c:pt idx="125">
                  <c:v>268.0339630435791</c:v>
                </c:pt>
                <c:pt idx="126">
                  <c:v>242.81441124738058</c:v>
                </c:pt>
                <c:pt idx="127">
                  <c:v>234.42488601164564</c:v>
                </c:pt>
                <c:pt idx="128">
                  <c:v>214.32454004726546</c:v>
                </c:pt>
                <c:pt idx="129">
                  <c:v>181.76489409927217</c:v>
                </c:pt>
                <c:pt idx="130">
                  <c:v>131.09289835074242</c:v>
                </c:pt>
                <c:pt idx="131">
                  <c:v>94.73361443145834</c:v>
                </c:pt>
                <c:pt idx="132">
                  <c:v>61.81730387682886</c:v>
                </c:pt>
                <c:pt idx="133">
                  <c:v>35.57787808380861</c:v>
                </c:pt>
                <c:pt idx="134">
                  <c:v>37.215415334629405</c:v>
                </c:pt>
                <c:pt idx="135">
                  <c:v>33.94066369128067</c:v>
                </c:pt>
                <c:pt idx="136">
                  <c:v>42.94934006099962</c:v>
                </c:pt>
                <c:pt idx="137">
                  <c:v>65.92471424498677</c:v>
                </c:pt>
                <c:pt idx="138">
                  <c:v>93.90911446831169</c:v>
                </c:pt>
                <c:pt idx="139">
                  <c:v>116.19939847387809</c:v>
                </c:pt>
                <c:pt idx="140">
                  <c:v>145.18355136230463</c:v>
                </c:pt>
                <c:pt idx="141">
                  <c:v>172.60443936776744</c:v>
                </c:pt>
                <c:pt idx="142">
                  <c:v>206.79943634062735</c:v>
                </c:pt>
                <c:pt idx="143">
                  <c:v>224.36863122888872</c:v>
                </c:pt>
                <c:pt idx="144">
                  <c:v>250.3722377637432</c:v>
                </c:pt>
                <c:pt idx="145">
                  <c:v>272.2446782963192</c:v>
                </c:pt>
                <c:pt idx="146">
                  <c:v>287.4209567306972</c:v>
                </c:pt>
                <c:pt idx="147">
                  <c:v>318.7040157479679</c:v>
                </c:pt>
                <c:pt idx="148">
                  <c:v>338.2098084635992</c:v>
                </c:pt>
                <c:pt idx="149">
                  <c:v>366.2766549994262</c:v>
                </c:pt>
                <c:pt idx="150">
                  <c:v>389.3112089430607</c:v>
                </c:pt>
                <c:pt idx="151">
                  <c:v>414.9803217231122</c:v>
                </c:pt>
                <c:pt idx="152">
                  <c:v>436.4320292664838</c:v>
                </c:pt>
                <c:pt idx="153">
                  <c:v>452.77247015296336</c:v>
                </c:pt>
                <c:pt idx="154">
                  <c:v>475.1853079751669</c:v>
                </c:pt>
                <c:pt idx="155">
                  <c:v>501.12166858760634</c:v>
                </c:pt>
                <c:pt idx="156">
                  <c:v>522.7973566246145</c:v>
                </c:pt>
                <c:pt idx="157">
                  <c:v>542.7890846620003</c:v>
                </c:pt>
                <c:pt idx="158">
                  <c:v>559.3403700857331</c:v>
                </c:pt>
                <c:pt idx="159">
                  <c:v>583.7920270860168</c:v>
                </c:pt>
                <c:pt idx="160">
                  <c:v>603.0546812513267</c:v>
                </c:pt>
                <c:pt idx="161">
                  <c:v>623.2408013811014</c:v>
                </c:pt>
                <c:pt idx="162">
                  <c:v>633.7922022569094</c:v>
                </c:pt>
                <c:pt idx="163">
                  <c:v>653.1713274396221</c:v>
                </c:pt>
                <c:pt idx="164">
                  <c:v>669.0606832705668</c:v>
                </c:pt>
                <c:pt idx="165">
                  <c:v>685.86583104884</c:v>
                </c:pt>
                <c:pt idx="166">
                  <c:v>705.3670067688556</c:v>
                </c:pt>
                <c:pt idx="167">
                  <c:v>723.1351773909797</c:v>
                </c:pt>
                <c:pt idx="168">
                  <c:v>744.5072892344103</c:v>
                </c:pt>
                <c:pt idx="169">
                  <c:v>765.9345490460934</c:v>
                </c:pt>
                <c:pt idx="170">
                  <c:v>784.7288642103954</c:v>
                </c:pt>
                <c:pt idx="171">
                  <c:v>803.5658130183978</c:v>
                </c:pt>
                <c:pt idx="172">
                  <c:v>825.1462077227512</c:v>
                </c:pt>
                <c:pt idx="173">
                  <c:v>839.5643580570938</c:v>
                </c:pt>
                <c:pt idx="174">
                  <c:v>856.7184903947989</c:v>
                </c:pt>
                <c:pt idx="175">
                  <c:v>876.6255425552465</c:v>
                </c:pt>
                <c:pt idx="176">
                  <c:v>889.3185594614138</c:v>
                </c:pt>
                <c:pt idx="177">
                  <c:v>912.0330311221373</c:v>
                </c:pt>
                <c:pt idx="178">
                  <c:v>928.4260091039869</c:v>
                </c:pt>
                <c:pt idx="179">
                  <c:v>956.7344428022169</c:v>
                </c:pt>
                <c:pt idx="180">
                  <c:v>974.1325939610263</c:v>
                </c:pt>
                <c:pt idx="181">
                  <c:v>987.8937715654014</c:v>
                </c:pt>
                <c:pt idx="182">
                  <c:v>1011.8006351239981</c:v>
                </c:pt>
                <c:pt idx="183">
                  <c:v>1024.7021269221605</c:v>
                </c:pt>
                <c:pt idx="184">
                  <c:v>1045.9410466524007</c:v>
                </c:pt>
                <c:pt idx="185">
                  <c:v>1066.3074927796192</c:v>
                </c:pt>
                <c:pt idx="186">
                  <c:v>1083.9369844080602</c:v>
                </c:pt>
                <c:pt idx="187">
                  <c:v>1099.7425283752395</c:v>
                </c:pt>
                <c:pt idx="188">
                  <c:v>1114.645866301796</c:v>
                </c:pt>
                <c:pt idx="189">
                  <c:v>1130.510025009392</c:v>
                </c:pt>
                <c:pt idx="190">
                  <c:v>1147.3404693134003</c:v>
                </c:pt>
                <c:pt idx="191">
                  <c:v>1166.0810581116925</c:v>
                </c:pt>
                <c:pt idx="192">
                  <c:v>1181.10404072026</c:v>
                </c:pt>
                <c:pt idx="193">
                  <c:v>1198.0374469162343</c:v>
                </c:pt>
                <c:pt idx="194">
                  <c:v>1210.2886399499935</c:v>
                </c:pt>
                <c:pt idx="195">
                  <c:v>1225.3918863497224</c:v>
                </c:pt>
                <c:pt idx="196">
                  <c:v>1243.362743191904</c:v>
                </c:pt>
                <c:pt idx="197">
                  <c:v>1257.577784675197</c:v>
                </c:pt>
                <c:pt idx="198">
                  <c:v>1273.7176369320791</c:v>
                </c:pt>
                <c:pt idx="199">
                  <c:v>1287.0328750625567</c:v>
                </c:pt>
                <c:pt idx="200">
                  <c:v>1304.1838994838663</c:v>
                </c:pt>
                <c:pt idx="201">
                  <c:v>1323.2822321250092</c:v>
                </c:pt>
                <c:pt idx="202">
                  <c:v>1333.805068057893</c:v>
                </c:pt>
                <c:pt idx="203">
                  <c:v>1352.0123427998915</c:v>
                </c:pt>
                <c:pt idx="204">
                  <c:v>1370.2596266204978</c:v>
                </c:pt>
                <c:pt idx="205">
                  <c:v>1388.5470957407329</c:v>
                </c:pt>
                <c:pt idx="206">
                  <c:v>1403.01307356789</c:v>
                </c:pt>
                <c:pt idx="207">
                  <c:v>1418.471277211897</c:v>
                </c:pt>
                <c:pt idx="208">
                  <c:v>1434.9272100116286</c:v>
                </c:pt>
                <c:pt idx="209">
                  <c:v>1446.5628280368514</c:v>
                </c:pt>
                <c:pt idx="210">
                  <c:v>1464.0468823022939</c:v>
                </c:pt>
                <c:pt idx="211">
                  <c:v>1476.6971885908674</c:v>
                </c:pt>
                <c:pt idx="212">
                  <c:v>1487.4163668782362</c:v>
                </c:pt>
                <c:pt idx="213">
                  <c:v>1500.1023518164207</c:v>
                </c:pt>
                <c:pt idx="214">
                  <c:v>1515.742523826882</c:v>
                </c:pt>
                <c:pt idx="215">
                  <c:v>1528.471889899084</c:v>
                </c:pt>
                <c:pt idx="216">
                  <c:v>1546.129442293251</c:v>
                </c:pt>
                <c:pt idx="217">
                  <c:v>1554.972318635981</c:v>
                </c:pt>
                <c:pt idx="218">
                  <c:v>1572.686371892397</c:v>
                </c:pt>
                <c:pt idx="219">
                  <c:v>1580.5714301674739</c:v>
                </c:pt>
                <c:pt idx="220">
                  <c:v>1595.3761254278502</c:v>
                </c:pt>
                <c:pt idx="221">
                  <c:v>1607.238915119618</c:v>
                </c:pt>
                <c:pt idx="222">
                  <c:v>1619.1186759039956</c:v>
                </c:pt>
                <c:pt idx="223">
                  <c:v>1633.9923165847758</c:v>
                </c:pt>
                <c:pt idx="224">
                  <c:v>1646.9043899759022</c:v>
                </c:pt>
                <c:pt idx="225">
                  <c:v>1658.8410734477052</c:v>
                </c:pt>
                <c:pt idx="226">
                  <c:v>1671.7918730058805</c:v>
                </c:pt>
                <c:pt idx="227">
                  <c:v>1685.761513311791</c:v>
                </c:pt>
                <c:pt idx="228">
                  <c:v>1696.754169720873</c:v>
                </c:pt>
                <c:pt idx="229">
                  <c:v>1710.765902490702</c:v>
                </c:pt>
                <c:pt idx="230">
                  <c:v>1703.757080756232</c:v>
                </c:pt>
                <c:pt idx="231">
                  <c:v>1699.7546941878472</c:v>
                </c:pt>
                <c:pt idx="232">
                  <c:v>1717.7806449103787</c:v>
                </c:pt>
                <c:pt idx="233">
                  <c:v>1715.7758280556382</c:v>
                </c:pt>
                <c:pt idx="234">
                  <c:v>1716.778175980327</c:v>
                </c:pt>
                <c:pt idx="235">
                  <c:v>1723.7980012403546</c:v>
                </c:pt>
                <c:pt idx="236">
                  <c:v>1723.7980012403546</c:v>
                </c:pt>
                <c:pt idx="237">
                  <c:v>1716.778175980327</c:v>
                </c:pt>
                <c:pt idx="238">
                  <c:v>1713.771495105525</c:v>
                </c:pt>
                <c:pt idx="239">
                  <c:v>1708.7627782807704</c:v>
                </c:pt>
                <c:pt idx="240">
                  <c:v>1707.7613973483558</c:v>
                </c:pt>
                <c:pt idx="241">
                  <c:v>1706.7601371588025</c:v>
                </c:pt>
                <c:pt idx="242">
                  <c:v>1704.7579788918383</c:v>
                </c:pt>
                <c:pt idx="243">
                  <c:v>1703.757080756232</c:v>
                </c:pt>
                <c:pt idx="244">
                  <c:v>1699.7546941878472</c:v>
                </c:pt>
                <c:pt idx="245">
                  <c:v>1699.7546941878472</c:v>
                </c:pt>
                <c:pt idx="246">
                  <c:v>1700.7551099919601</c:v>
                </c:pt>
                <c:pt idx="247">
                  <c:v>1700.7551099919601</c:v>
                </c:pt>
                <c:pt idx="248">
                  <c:v>1701.7556463353603</c:v>
                </c:pt>
                <c:pt idx="249">
                  <c:v>1701.7556463353603</c:v>
                </c:pt>
                <c:pt idx="250">
                  <c:v>1697.754224081329</c:v>
                </c:pt>
                <c:pt idx="251">
                  <c:v>1696.754169720873</c:v>
                </c:pt>
                <c:pt idx="252">
                  <c:v>1699.7546941878472</c:v>
                </c:pt>
                <c:pt idx="253">
                  <c:v>1697.754224081329</c:v>
                </c:pt>
                <c:pt idx="254">
                  <c:v>1693.7547290626517</c:v>
                </c:pt>
                <c:pt idx="255">
                  <c:v>1694.7544222405281</c:v>
                </c:pt>
                <c:pt idx="256">
                  <c:v>1693.7547290626517</c:v>
                </c:pt>
                <c:pt idx="257">
                  <c:v>1691.755703686605</c:v>
                </c:pt>
                <c:pt idx="258">
                  <c:v>1691.755703686605</c:v>
                </c:pt>
                <c:pt idx="259">
                  <c:v>1688.7580676374469</c:v>
                </c:pt>
                <c:pt idx="260">
                  <c:v>1710.765902490702</c:v>
                </c:pt>
                <c:pt idx="261">
                  <c:v>1704.7579788918383</c:v>
                </c:pt>
                <c:pt idx="262">
                  <c:v>1697.754224081329</c:v>
                </c:pt>
                <c:pt idx="263">
                  <c:v>1710.765902490702</c:v>
                </c:pt>
                <c:pt idx="264">
                  <c:v>1704.7579788918383</c:v>
                </c:pt>
                <c:pt idx="265">
                  <c:v>1707.7613973483558</c:v>
                </c:pt>
                <c:pt idx="266">
                  <c:v>1714.7736011071038</c:v>
                </c:pt>
                <c:pt idx="267">
                  <c:v>1715.7758280556382</c:v>
                </c:pt>
                <c:pt idx="268">
                  <c:v>1720.7887780249616</c:v>
                </c:pt>
                <c:pt idx="269">
                  <c:v>1722.7948056641426</c:v>
                </c:pt>
                <c:pt idx="270">
                  <c:v>1727.8119959394207</c:v>
                </c:pt>
                <c:pt idx="271">
                  <c:v>1736.8505845258214</c:v>
                </c:pt>
                <c:pt idx="272">
                  <c:v>1756.9716299217257</c:v>
                </c:pt>
                <c:pt idx="273">
                  <c:v>1771.085427080227</c:v>
                </c:pt>
                <c:pt idx="274">
                  <c:v>1794.3245833993742</c:v>
                </c:pt>
                <c:pt idx="275">
                  <c:v>1806.475227740707</c:v>
                </c:pt>
                <c:pt idx="276">
                  <c:v>1821.688578020981</c:v>
                </c:pt>
                <c:pt idx="277">
                  <c:v>1838.9641362708921</c:v>
                </c:pt>
                <c:pt idx="278">
                  <c:v>1857.295162196178</c:v>
                </c:pt>
                <c:pt idx="279">
                  <c:v>1870.5594480952109</c:v>
                </c:pt>
                <c:pt idx="280">
                  <c:v>1895.1031645994108</c:v>
                </c:pt>
                <c:pt idx="281">
                  <c:v>1906.3766578572372</c:v>
                </c:pt>
                <c:pt idx="282">
                  <c:v>1923.8294890730926</c:v>
                </c:pt>
                <c:pt idx="283">
                  <c:v>1935.1420755142367</c:v>
                </c:pt>
                <c:pt idx="284">
                  <c:v>1952.6555331968984</c:v>
                </c:pt>
                <c:pt idx="285">
                  <c:v>1962.974847774567</c:v>
                </c:pt>
                <c:pt idx="286">
                  <c:v>1973.3070021148828</c:v>
                </c:pt>
                <c:pt idx="287">
                  <c:v>1989.8652356611483</c:v>
                </c:pt>
                <c:pt idx="288">
                  <c:v>2000.2309234033492</c:v>
                </c:pt>
                <c:pt idx="289">
                  <c:v>2016.8429847014127</c:v>
                </c:pt>
                <c:pt idx="290">
                  <c:v>2037.6549037958612</c:v>
                </c:pt>
                <c:pt idx="291">
                  <c:v>2054.342076197711</c:v>
                </c:pt>
                <c:pt idx="292">
                  <c:v>2070.016814455436</c:v>
                </c:pt>
                <c:pt idx="293">
                  <c:v>2081.530456571227</c:v>
                </c:pt>
                <c:pt idx="294">
                  <c:v>2097.2566490853646</c:v>
                </c:pt>
                <c:pt idx="295">
                  <c:v>2116.1674776905343</c:v>
                </c:pt>
                <c:pt idx="296">
                  <c:v>2129.852131587625</c:v>
                </c:pt>
                <c:pt idx="297">
                  <c:v>2143.5593746005056</c:v>
                </c:pt>
                <c:pt idx="298">
                  <c:v>2156.232328410074</c:v>
                </c:pt>
                <c:pt idx="299">
                  <c:v>2167.866217480046</c:v>
                </c:pt>
                <c:pt idx="300">
                  <c:v>2185.8779850935944</c:v>
                </c:pt>
                <c:pt idx="301">
                  <c:v>2203.928906251073</c:v>
                </c:pt>
                <c:pt idx="302">
                  <c:v>2213.5011855496646</c:v>
                </c:pt>
                <c:pt idx="303">
                  <c:v>2230.545864010195</c:v>
                </c:pt>
                <c:pt idx="304">
                  <c:v>2244.4204727050314</c:v>
                </c:pt>
                <c:pt idx="305">
                  <c:v>2258.3183025131157</c:v>
                </c:pt>
                <c:pt idx="306">
                  <c:v>2277.599932009169</c:v>
                </c:pt>
                <c:pt idx="307">
                  <c:v>2290.479269793803</c:v>
                </c:pt>
                <c:pt idx="308">
                  <c:v>2298.001452075115</c:v>
                </c:pt>
                <c:pt idx="309">
                  <c:v>2310.912495938574</c:v>
                </c:pt>
                <c:pt idx="310">
                  <c:v>2323.843645250897</c:v>
                </c:pt>
                <c:pt idx="311">
                  <c:v>2332.4756121113383</c:v>
                </c:pt>
                <c:pt idx="312">
                  <c:v>2338.9554808537287</c:v>
                </c:pt>
                <c:pt idx="313">
                  <c:v>2350.848388959398</c:v>
                </c:pt>
                <c:pt idx="314">
                  <c:v>2357.342616119389</c:v>
                </c:pt>
                <c:pt idx="315">
                  <c:v>2368.1776272756115</c:v>
                </c:pt>
                <c:pt idx="316">
                  <c:v>2380.112491170032</c:v>
                </c:pt>
                <c:pt idx="317">
                  <c:v>2392.064533153838</c:v>
                </c:pt>
                <c:pt idx="318">
                  <c:v>2406.211888366113</c:v>
                </c:pt>
                <c:pt idx="319">
                  <c:v>2424.74871877056</c:v>
                </c:pt>
                <c:pt idx="320">
                  <c:v>2436.7652261746002</c:v>
                </c:pt>
                <c:pt idx="321">
                  <c:v>2452.0841551742037</c:v>
                </c:pt>
                <c:pt idx="322">
                  <c:v>2460.850533789367</c:v>
                </c:pt>
                <c:pt idx="323">
                  <c:v>2470.723784486552</c:v>
                </c:pt>
                <c:pt idx="324">
                  <c:v>2483.9064061814283</c:v>
                </c:pt>
                <c:pt idx="325">
                  <c:v>2496.0088879648933</c:v>
                </c:pt>
                <c:pt idx="326">
                  <c:v>2508.129034094787</c:v>
                </c:pt>
                <c:pt idx="327">
                  <c:v>2516.9548102645235</c:v>
                </c:pt>
                <c:pt idx="328">
                  <c:v>2531.316733333146</c:v>
                </c:pt>
                <c:pt idx="329">
                  <c:v>2541.274174050371</c:v>
                </c:pt>
                <c:pt idx="330">
                  <c:v>2554.5693625427652</c:v>
                </c:pt>
                <c:pt idx="331">
                  <c:v>2562.334730766665</c:v>
                </c:pt>
                <c:pt idx="332">
                  <c:v>2573.4407259650006</c:v>
                </c:pt>
                <c:pt idx="333">
                  <c:v>2586.7875566529433</c:v>
                </c:pt>
                <c:pt idx="334">
                  <c:v>2594.583126139032</c:v>
                </c:pt>
                <c:pt idx="335">
                  <c:v>2605.7323643498985</c:v>
                </c:pt>
                <c:pt idx="336">
                  <c:v>2612.429099690261</c:v>
                </c:pt>
                <c:pt idx="337">
                  <c:v>2625.838793960041</c:v>
                </c:pt>
                <c:pt idx="338">
                  <c:v>2634.7906356807675</c:v>
                </c:pt>
                <c:pt idx="339">
                  <c:v>2648.2365185893877</c:v>
                </c:pt>
                <c:pt idx="340">
                  <c:v>2663.9509486924403</c:v>
                </c:pt>
                <c:pt idx="341">
                  <c:v>2666.198296844724</c:v>
                </c:pt>
                <c:pt idx="342">
                  <c:v>2642.6314212641887</c:v>
                </c:pt>
                <c:pt idx="343">
                  <c:v>2647.1151964120036</c:v>
                </c:pt>
                <c:pt idx="344">
                  <c:v>2661.7042085889098</c:v>
                </c:pt>
                <c:pt idx="345">
                  <c:v>2669.570459884771</c:v>
                </c:pt>
                <c:pt idx="346">
                  <c:v>2674.068808516985</c:v>
                </c:pt>
                <c:pt idx="347">
                  <c:v>2669.570459884771</c:v>
                </c:pt>
                <c:pt idx="348">
                  <c:v>2663.9509486924403</c:v>
                </c:pt>
                <c:pt idx="349">
                  <c:v>2659.458076205184</c:v>
                </c:pt>
                <c:pt idx="350">
                  <c:v>2661.7042085889098</c:v>
                </c:pt>
                <c:pt idx="351">
                  <c:v>2662.8275026551455</c:v>
                </c:pt>
                <c:pt idx="352">
                  <c:v>2671.819329599803</c:v>
                </c:pt>
                <c:pt idx="353">
                  <c:v>2671.819329599803</c:v>
                </c:pt>
                <c:pt idx="354">
                  <c:v>2671.819329599803</c:v>
                </c:pt>
                <c:pt idx="355">
                  <c:v>2671.819329599803</c:v>
                </c:pt>
                <c:pt idx="356">
                  <c:v>2672.943992887498</c:v>
                </c:pt>
                <c:pt idx="357">
                  <c:v>2675.193776529544</c:v>
                </c:pt>
                <c:pt idx="358">
                  <c:v>2683.0728228141843</c:v>
                </c:pt>
                <c:pt idx="359">
                  <c:v>2677.444169869062</c:v>
                </c:pt>
                <c:pt idx="360">
                  <c:v>2679.6951732366</c:v>
                </c:pt>
                <c:pt idx="361">
                  <c:v>2679.6951732366</c:v>
                </c:pt>
                <c:pt idx="362">
                  <c:v>2679.6951732366</c:v>
                </c:pt>
                <c:pt idx="363">
                  <c:v>2677.444169869062</c:v>
                </c:pt>
                <c:pt idx="364">
                  <c:v>2675.193776529544</c:v>
                </c:pt>
                <c:pt idx="365">
                  <c:v>2672.943992887498</c:v>
                </c:pt>
                <c:pt idx="366">
                  <c:v>2669.570459884771</c:v>
                </c:pt>
                <c:pt idx="367">
                  <c:v>2668.446253374965</c:v>
                </c:pt>
                <c:pt idx="368">
                  <c:v>2661.7042085889098</c:v>
                </c:pt>
                <c:pt idx="369">
                  <c:v>2663.9509486924403</c:v>
                </c:pt>
                <c:pt idx="370">
                  <c:v>2660.5810664526193</c:v>
                </c:pt>
                <c:pt idx="371">
                  <c:v>2654.967633282726</c:v>
                </c:pt>
                <c:pt idx="372">
                  <c:v>2657.212551212592</c:v>
                </c:pt>
                <c:pt idx="373">
                  <c:v>2654.967633282726</c:v>
                </c:pt>
                <c:pt idx="374">
                  <c:v>2654.967633282726</c:v>
                </c:pt>
                <c:pt idx="375">
                  <c:v>2657.212551212592</c:v>
                </c:pt>
                <c:pt idx="376">
                  <c:v>2652.7233220874436</c:v>
                </c:pt>
                <c:pt idx="377">
                  <c:v>2652.7233220874436</c:v>
                </c:pt>
                <c:pt idx="378">
                  <c:v>2647.1151964120036</c:v>
                </c:pt>
                <c:pt idx="379">
                  <c:v>2643.7521380986045</c:v>
                </c:pt>
                <c:pt idx="380">
                  <c:v>2642.6314212641887</c:v>
                </c:pt>
                <c:pt idx="381">
                  <c:v>2648.2365185893877</c:v>
                </c:pt>
                <c:pt idx="382">
                  <c:v>2647.1151964120036</c:v>
                </c:pt>
                <c:pt idx="383">
                  <c:v>2649.3579922047065</c:v>
                </c:pt>
                <c:pt idx="384">
                  <c:v>2648.2365185893877</c:v>
                </c:pt>
                <c:pt idx="385">
                  <c:v>2647.1151964120036</c:v>
                </c:pt>
                <c:pt idx="386">
                  <c:v>2644.873006207481</c:v>
                </c:pt>
                <c:pt idx="387">
                  <c:v>2647.1151964120036</c:v>
                </c:pt>
                <c:pt idx="388">
                  <c:v>2642.6314212641887</c:v>
                </c:pt>
                <c:pt idx="389">
                  <c:v>2640.390441255445</c:v>
                </c:pt>
                <c:pt idx="390">
                  <c:v>2640.390441255445</c:v>
                </c:pt>
                <c:pt idx="391">
                  <c:v>2640.390441255445</c:v>
                </c:pt>
                <c:pt idx="392">
                  <c:v>2642.6314212641887</c:v>
                </c:pt>
                <c:pt idx="393">
                  <c:v>2637.0301047806424</c:v>
                </c:pt>
                <c:pt idx="394">
                  <c:v>2639.2701779995136</c:v>
                </c:pt>
                <c:pt idx="395">
                  <c:v>2635.9102947361966</c:v>
                </c:pt>
                <c:pt idx="396">
                  <c:v>2641.5108556634054</c:v>
                </c:pt>
                <c:pt idx="397">
                  <c:v>2638.150065854833</c:v>
                </c:pt>
                <c:pt idx="398">
                  <c:v>2637.0301047806424</c:v>
                </c:pt>
                <c:pt idx="399">
                  <c:v>2637.0301047806424</c:v>
                </c:pt>
                <c:pt idx="400">
                  <c:v>2635.9102947361966</c:v>
                </c:pt>
                <c:pt idx="401">
                  <c:v>2630.313508535248</c:v>
                </c:pt>
                <c:pt idx="402">
                  <c:v>2629.194603814562</c:v>
                </c:pt>
                <c:pt idx="403">
                  <c:v>2640.390441255445</c:v>
                </c:pt>
                <c:pt idx="404">
                  <c:v>2640.390441255445</c:v>
                </c:pt>
                <c:pt idx="405">
                  <c:v>2643.7521380986045</c:v>
                </c:pt>
                <c:pt idx="406">
                  <c:v>2645.99402563166</c:v>
                </c:pt>
                <c:pt idx="407">
                  <c:v>2647.1151964120036</c:v>
                </c:pt>
                <c:pt idx="408">
                  <c:v>2647.1151964120036</c:v>
                </c:pt>
                <c:pt idx="409">
                  <c:v>2645.99402563166</c:v>
                </c:pt>
                <c:pt idx="410">
                  <c:v>2647.1151964120036</c:v>
                </c:pt>
                <c:pt idx="411">
                  <c:v>2647.1151964120036</c:v>
                </c:pt>
                <c:pt idx="412">
                  <c:v>2642.6314212641887</c:v>
                </c:pt>
                <c:pt idx="413">
                  <c:v>2647.1151964120036</c:v>
                </c:pt>
                <c:pt idx="414">
                  <c:v>2650.479617298867</c:v>
                </c:pt>
                <c:pt idx="415">
                  <c:v>2649.3579922047065</c:v>
                </c:pt>
                <c:pt idx="416">
                  <c:v>2652.7233220874436</c:v>
                </c:pt>
                <c:pt idx="417">
                  <c:v>2651.601393912799</c:v>
                </c:pt>
                <c:pt idx="418">
                  <c:v>2652.7233220874436</c:v>
                </c:pt>
                <c:pt idx="419">
                  <c:v>2653.8454018637613</c:v>
                </c:pt>
                <c:pt idx="420">
                  <c:v>2651.601393912799</c:v>
                </c:pt>
                <c:pt idx="421">
                  <c:v>2652.7233220874436</c:v>
                </c:pt>
                <c:pt idx="422">
                  <c:v>2653.8454018637613</c:v>
                </c:pt>
                <c:pt idx="423">
                  <c:v>2653.8454018637613</c:v>
                </c:pt>
                <c:pt idx="424">
                  <c:v>2654.967633282726</c:v>
                </c:pt>
                <c:pt idx="425">
                  <c:v>2652.7233220874436</c:v>
                </c:pt>
                <c:pt idx="426">
                  <c:v>2650.479617298867</c:v>
                </c:pt>
                <c:pt idx="427">
                  <c:v>2647.1151964120036</c:v>
                </c:pt>
                <c:pt idx="428">
                  <c:v>2640.390441255445</c:v>
                </c:pt>
                <c:pt idx="429">
                  <c:v>2631.432564041556</c:v>
                </c:pt>
                <c:pt idx="430">
                  <c:v>2621.366489356448</c:v>
                </c:pt>
                <c:pt idx="431">
                  <c:v>2611.312602025117</c:v>
                </c:pt>
                <c:pt idx="432">
                  <c:v>2594.583126139032</c:v>
                </c:pt>
                <c:pt idx="433">
                  <c:v>2581.223769930898</c:v>
                </c:pt>
                <c:pt idx="434">
                  <c:v>2566.775346579441</c:v>
                </c:pt>
                <c:pt idx="435">
                  <c:v>2551.2435692780955</c:v>
                </c:pt>
                <c:pt idx="436">
                  <c:v>2542.381293760297</c:v>
                </c:pt>
                <c:pt idx="437">
                  <c:v>2523.5803037319624</c:v>
                </c:pt>
                <c:pt idx="438">
                  <c:v>2510.3345988811943</c:v>
                </c:pt>
                <c:pt idx="439">
                  <c:v>2497.109988725242</c:v>
                </c:pt>
                <c:pt idx="440">
                  <c:v>2480.6087882790666</c:v>
                </c:pt>
                <c:pt idx="441">
                  <c:v>2466.3342237278025</c:v>
                </c:pt>
                <c:pt idx="442">
                  <c:v>2449.8940057821064</c:v>
                </c:pt>
                <c:pt idx="443">
                  <c:v>2438.951915159456</c:v>
                </c:pt>
                <c:pt idx="444">
                  <c:v>2426.932245307465</c:v>
                </c:pt>
                <c:pt idx="445">
                  <c:v>2410.5697742556868</c:v>
                </c:pt>
                <c:pt idx="446">
                  <c:v>2390.9772727435134</c:v>
                </c:pt>
                <c:pt idx="447">
                  <c:v>2373.600439048033</c:v>
                </c:pt>
                <c:pt idx="448">
                  <c:v>2355.177309360835</c:v>
                </c:pt>
                <c:pt idx="449">
                  <c:v>2331.396125418627</c:v>
                </c:pt>
                <c:pt idx="450">
                  <c:v>2306.60658380061</c:v>
                </c:pt>
                <c:pt idx="451">
                  <c:v>2292.627769513938</c:v>
                </c:pt>
                <c:pt idx="452">
                  <c:v>2276.527554998316</c:v>
                </c:pt>
                <c:pt idx="453">
                  <c:v>2256.178660302876</c:v>
                </c:pt>
                <c:pt idx="454">
                  <c:v>2240.148892686971</c:v>
                </c:pt>
                <c:pt idx="455">
                  <c:v>2224.150008978733</c:v>
                </c:pt>
                <c:pt idx="456">
                  <c:v>2207.1184401377996</c:v>
                </c:pt>
                <c:pt idx="457">
                  <c:v>2183.756924706072</c:v>
                </c:pt>
                <c:pt idx="458">
                  <c:v>2164.691721854766</c:v>
                </c:pt>
                <c:pt idx="459">
                  <c:v>2146.725800328861</c:v>
                </c:pt>
                <c:pt idx="460">
                  <c:v>2136.175739994754</c:v>
                </c:pt>
                <c:pt idx="461">
                  <c:v>2115.115745516118</c:v>
                </c:pt>
                <c:pt idx="462">
                  <c:v>2098.3061216140272</c:v>
                </c:pt>
                <c:pt idx="463">
                  <c:v>2083.6255622646927</c:v>
                </c:pt>
                <c:pt idx="464">
                  <c:v>2070.016814455436</c:v>
                </c:pt>
                <c:pt idx="465">
                  <c:v>2050.167138265626</c:v>
                </c:pt>
                <c:pt idx="466">
                  <c:v>2031.4058494144078</c:v>
                </c:pt>
                <c:pt idx="467">
                  <c:v>2017.8823427817483</c:v>
                </c:pt>
                <c:pt idx="468">
                  <c:v>2006.4565526131123</c:v>
                </c:pt>
                <c:pt idx="469">
                  <c:v>2000.2309234033492</c:v>
                </c:pt>
                <c:pt idx="470">
                  <c:v>1996.0830954589665</c:v>
                </c:pt>
                <c:pt idx="471">
                  <c:v>1991.937338322431</c:v>
                </c:pt>
                <c:pt idx="472">
                  <c:v>1987.7936499270672</c:v>
                </c:pt>
                <c:pt idx="473">
                  <c:v>1980.5471669384974</c:v>
                </c:pt>
                <c:pt idx="474">
                  <c:v>1984.6872400004477</c:v>
                </c:pt>
                <c:pt idx="475">
                  <c:v>1977.443466146619</c:v>
                </c:pt>
                <c:pt idx="476">
                  <c:v>1979.5124711086114</c:v>
                </c:pt>
                <c:pt idx="477">
                  <c:v>1986.7580508271399</c:v>
                </c:pt>
                <c:pt idx="478">
                  <c:v>1991.937338322431</c:v>
                </c:pt>
                <c:pt idx="479">
                  <c:v>1995.0464621173787</c:v>
                </c:pt>
                <c:pt idx="480">
                  <c:v>2000.2309234033492</c:v>
                </c:pt>
                <c:pt idx="481">
                  <c:v>1994.009958168957</c:v>
                </c:pt>
                <c:pt idx="482">
                  <c:v>1992.973583581404</c:v>
                </c:pt>
                <c:pt idx="483">
                  <c:v>1995.0464621173787</c:v>
                </c:pt>
                <c:pt idx="484">
                  <c:v>1998.1567504508894</c:v>
                </c:pt>
                <c:pt idx="485">
                  <c:v>1996.0830954589665</c:v>
                </c:pt>
                <c:pt idx="486">
                  <c:v>1997.119858226029</c:v>
                </c:pt>
                <c:pt idx="487">
                  <c:v>1998.1567504508894</c:v>
                </c:pt>
                <c:pt idx="488">
                  <c:v>1999.1937721658796</c:v>
                </c:pt>
                <c:pt idx="489">
                  <c:v>1997.119858226029</c:v>
                </c:pt>
                <c:pt idx="490">
                  <c:v>2001.2682041956532</c:v>
                </c:pt>
                <c:pt idx="491">
                  <c:v>2000.2309234033492</c:v>
                </c:pt>
                <c:pt idx="492">
                  <c:v>1997.119858226029</c:v>
                </c:pt>
                <c:pt idx="493">
                  <c:v>1999.1937721658796</c:v>
                </c:pt>
                <c:pt idx="494">
                  <c:v>2004.38082422535</c:v>
                </c:pt>
                <c:pt idx="495">
                  <c:v>2002.3056145751652</c:v>
                </c:pt>
                <c:pt idx="496">
                  <c:v>2003.343154574267</c:v>
                </c:pt>
                <c:pt idx="497">
                  <c:v>2009.5711183952008</c:v>
                </c:pt>
                <c:pt idx="498">
                  <c:v>2009.5711183952008</c:v>
                </c:pt>
                <c:pt idx="499">
                  <c:v>2016.8429847014127</c:v>
                </c:pt>
                <c:pt idx="500">
                  <c:v>2009.5711183952008</c:v>
                </c:pt>
                <c:pt idx="501">
                  <c:v>2011.648144762209</c:v>
                </c:pt>
                <c:pt idx="502">
                  <c:v>2014.7646587308586</c:v>
                </c:pt>
                <c:pt idx="503">
                  <c:v>2016.8429847014127</c:v>
                </c:pt>
                <c:pt idx="504">
                  <c:v>2016.8429847014127</c:v>
                </c:pt>
                <c:pt idx="505">
                  <c:v>2016.8429847014127</c:v>
                </c:pt>
                <c:pt idx="506">
                  <c:v>2018.921830968874</c:v>
                </c:pt>
                <c:pt idx="507">
                  <c:v>2013.7256907755482</c:v>
                </c:pt>
                <c:pt idx="508">
                  <c:v>2015.8037566953008</c:v>
                </c:pt>
                <c:pt idx="509">
                  <c:v>2014.7646587308586</c:v>
                </c:pt>
                <c:pt idx="510">
                  <c:v>2018.921830968874</c:v>
                </c:pt>
                <c:pt idx="511">
                  <c:v>2019.9614492953633</c:v>
                </c:pt>
                <c:pt idx="512">
                  <c:v>2022.041076496817</c:v>
                </c:pt>
                <c:pt idx="513">
                  <c:v>2027.2424242221514</c:v>
                </c:pt>
                <c:pt idx="514">
                  <c:v>2030.3647974012588</c:v>
                </c:pt>
                <c:pt idx="515">
                  <c:v>2036.6130681038858</c:v>
                </c:pt>
                <c:pt idx="516">
                  <c:v>2035.5713631069725</c:v>
                </c:pt>
                <c:pt idx="517">
                  <c:v>2038.6968702157</c:v>
                </c:pt>
                <c:pt idx="518">
                  <c:v>2042.8660438300767</c:v>
                </c:pt>
                <c:pt idx="519">
                  <c:v>2042.8660438300767</c:v>
                </c:pt>
                <c:pt idx="520">
                  <c:v>2041.8235541705553</c:v>
                </c:pt>
                <c:pt idx="521">
                  <c:v>2047.03731171736</c:v>
                </c:pt>
                <c:pt idx="522">
                  <c:v>2043.9086643816381</c:v>
                </c:pt>
                <c:pt idx="523">
                  <c:v>2036.6130681038858</c:v>
                </c:pt>
                <c:pt idx="524">
                  <c:v>2021.0011977938111</c:v>
                </c:pt>
                <c:pt idx="525">
                  <c:v>2008.53279999785</c:v>
                </c:pt>
                <c:pt idx="526">
                  <c:v>2004.38082422535</c:v>
                </c:pt>
                <c:pt idx="527">
                  <c:v>1989.8652356611483</c:v>
                </c:pt>
                <c:pt idx="528">
                  <c:v>1975.3749765676084</c:v>
                </c:pt>
                <c:pt idx="529">
                  <c:v>1964.0074848923568</c:v>
                </c:pt>
                <c:pt idx="530">
                  <c:v>1945.4396355789067</c:v>
                </c:pt>
                <c:pt idx="531">
                  <c:v>1929.9980801989027</c:v>
                </c:pt>
                <c:pt idx="532">
                  <c:v>1915.6118225221876</c:v>
                </c:pt>
                <c:pt idx="533">
                  <c:v>1900.2255824856124</c:v>
                </c:pt>
                <c:pt idx="534">
                  <c:v>1884.8677986147768</c:v>
                </c:pt>
                <c:pt idx="535">
                  <c:v>1868.517409139391</c:v>
                </c:pt>
                <c:pt idx="536">
                  <c:v>1854.2371797009305</c:v>
                </c:pt>
                <c:pt idx="537">
                  <c:v>1840.998919758652</c:v>
                </c:pt>
                <c:pt idx="538">
                  <c:v>1821.688578020981</c:v>
                </c:pt>
                <c:pt idx="539">
                  <c:v>1807.4885844290102</c:v>
                </c:pt>
                <c:pt idx="540">
                  <c:v>1795.336458301254</c:v>
                </c:pt>
                <c:pt idx="541">
                  <c:v>1779.161237463396</c:v>
                </c:pt>
                <c:pt idx="542">
                  <c:v>1764.0255299398486</c:v>
                </c:pt>
                <c:pt idx="543">
                  <c:v>1749.9237168458326</c:v>
                </c:pt>
                <c:pt idx="544">
                  <c:v>1734.8411588966578</c:v>
                </c:pt>
                <c:pt idx="545">
                  <c:v>1718.783234875013</c:v>
                </c:pt>
                <c:pt idx="546">
                  <c:v>1706.7601371588025</c:v>
                </c:pt>
                <c:pt idx="547">
                  <c:v>1693.7547290626517</c:v>
                </c:pt>
                <c:pt idx="548">
                  <c:v>1679.771646710166</c:v>
                </c:pt>
                <c:pt idx="549">
                  <c:v>1668.8014337302998</c:v>
                </c:pt>
                <c:pt idx="550">
                  <c:v>1653.8653699181646</c:v>
                </c:pt>
                <c:pt idx="551">
                  <c:v>1641.9358315963536</c:v>
                </c:pt>
                <c:pt idx="552">
                  <c:v>1627.0479688168266</c:v>
                </c:pt>
                <c:pt idx="553">
                  <c:v>1612.1867502013538</c:v>
                </c:pt>
                <c:pt idx="554">
                  <c:v>1597.3520805524631</c:v>
                </c:pt>
                <c:pt idx="555">
                  <c:v>1584.5167688196693</c:v>
                </c:pt>
                <c:pt idx="556">
                  <c:v>1569.731404289184</c:v>
                </c:pt>
                <c:pt idx="557">
                  <c:v>1553.006421048201</c:v>
                </c:pt>
                <c:pt idx="558">
                  <c:v>1539.2581540468168</c:v>
                </c:pt>
                <c:pt idx="559">
                  <c:v>1521.6151912371379</c:v>
                </c:pt>
                <c:pt idx="560">
                  <c:v>1502.0557631103025</c:v>
                </c:pt>
                <c:pt idx="561">
                  <c:v>1481.5678271092975</c:v>
                </c:pt>
                <c:pt idx="562">
                  <c:v>1465.019298881894</c:v>
                </c:pt>
                <c:pt idx="563">
                  <c:v>1441.7126723169322</c:v>
                </c:pt>
                <c:pt idx="564">
                  <c:v>1419.438371066365</c:v>
                </c:pt>
                <c:pt idx="565">
                  <c:v>1401.0828198697513</c:v>
                </c:pt>
                <c:pt idx="566">
                  <c:v>1381.8049206207124</c:v>
                </c:pt>
                <c:pt idx="567">
                  <c:v>1365.4538209582638</c:v>
                </c:pt>
                <c:pt idx="568">
                  <c:v>1342.4245904681711</c:v>
                </c:pt>
                <c:pt idx="569">
                  <c:v>1322.3262715676879</c:v>
                </c:pt>
                <c:pt idx="570">
                  <c:v>1304.1838994838663</c:v>
                </c:pt>
                <c:pt idx="571">
                  <c:v>1286.0810782396902</c:v>
                </c:pt>
                <c:pt idx="572">
                  <c:v>1268.0176357665027</c:v>
                </c:pt>
                <c:pt idx="573">
                  <c:v>1249.993401116103</c:v>
                </c:pt>
                <c:pt idx="574">
                  <c:v>1232.9538232383757</c:v>
                </c:pt>
                <c:pt idx="575">
                  <c:v>1212.1750441770969</c:v>
                </c:pt>
                <c:pt idx="576">
                  <c:v>1195.2128135066082</c:v>
                </c:pt>
                <c:pt idx="577">
                  <c:v>1175.4672367667408</c:v>
                </c:pt>
                <c:pt idx="578">
                  <c:v>1152.0216529155814</c:v>
                </c:pt>
                <c:pt idx="579">
                  <c:v>1134.2471769050526</c:v>
                </c:pt>
                <c:pt idx="580">
                  <c:v>1118.375883825266</c:v>
                </c:pt>
                <c:pt idx="581">
                  <c:v>1096.9511278093155</c:v>
                </c:pt>
                <c:pt idx="582">
                  <c:v>1079.29401455157</c:v>
                </c:pt>
                <c:pt idx="583">
                  <c:v>1056.118025820705</c:v>
                </c:pt>
                <c:pt idx="584">
                  <c:v>1037.6236944075529</c:v>
                </c:pt>
                <c:pt idx="585">
                  <c:v>1021.9358336184689</c:v>
                </c:pt>
                <c:pt idx="586">
                  <c:v>1007.197812894294</c:v>
                </c:pt>
                <c:pt idx="587">
                  <c:v>988.8119947511663</c:v>
                </c:pt>
                <c:pt idx="588">
                  <c:v>971.3830929021891</c:v>
                </c:pt>
                <c:pt idx="589">
                  <c:v>957.649226760398</c:v>
                </c:pt>
                <c:pt idx="590">
                  <c:v>943.0247626664992</c:v>
                </c:pt>
                <c:pt idx="591">
                  <c:v>921.136245552763</c:v>
                </c:pt>
                <c:pt idx="592">
                  <c:v>907.4851634516381</c:v>
                </c:pt>
                <c:pt idx="593">
                  <c:v>895.6723510600307</c:v>
                </c:pt>
                <c:pt idx="594">
                  <c:v>876.6255425552465</c:v>
                </c:pt>
                <c:pt idx="595">
                  <c:v>863.9518979706462</c:v>
                </c:pt>
                <c:pt idx="596">
                  <c:v>851.2975666649073</c:v>
                </c:pt>
                <c:pt idx="597">
                  <c:v>835.0559962698238</c:v>
                </c:pt>
                <c:pt idx="598">
                  <c:v>817.0469860188592</c:v>
                </c:pt>
                <c:pt idx="599">
                  <c:v>806.2602972901605</c:v>
                </c:pt>
                <c:pt idx="600">
                  <c:v>795.4876021075233</c:v>
                </c:pt>
                <c:pt idx="601">
                  <c:v>778.459364952973</c:v>
                </c:pt>
                <c:pt idx="602">
                  <c:v>757.8928458999379</c:v>
                </c:pt>
                <c:pt idx="603">
                  <c:v>737.3771384286226</c:v>
                </c:pt>
                <c:pt idx="604">
                  <c:v>721.3566484974815</c:v>
                </c:pt>
                <c:pt idx="605">
                  <c:v>697.383716900325</c:v>
                </c:pt>
                <c:pt idx="606">
                  <c:v>678.7858337131998</c:v>
                </c:pt>
                <c:pt idx="607">
                  <c:v>665.5270868887338</c:v>
                </c:pt>
                <c:pt idx="608">
                  <c:v>645.2380364219068</c:v>
                </c:pt>
                <c:pt idx="609">
                  <c:v>619.7266450138019</c:v>
                </c:pt>
                <c:pt idx="610">
                  <c:v>598.672879992986</c:v>
                </c:pt>
                <c:pt idx="611">
                  <c:v>580.2945219813479</c:v>
                </c:pt>
                <c:pt idx="612">
                  <c:v>554.9815692024899</c:v>
                </c:pt>
                <c:pt idx="613">
                  <c:v>535.829979815569</c:v>
                </c:pt>
                <c:pt idx="614">
                  <c:v>508.0517348124812</c:v>
                </c:pt>
                <c:pt idx="615">
                  <c:v>482.95771375793106</c:v>
                </c:pt>
                <c:pt idx="616">
                  <c:v>452.77247015296336</c:v>
                </c:pt>
                <c:pt idx="617">
                  <c:v>426.128293432639</c:v>
                </c:pt>
                <c:pt idx="618">
                  <c:v>397.0036146548025</c:v>
                </c:pt>
                <c:pt idx="619">
                  <c:v>360.3151492201771</c:v>
                </c:pt>
                <c:pt idx="620">
                  <c:v>317.01002321414626</c:v>
                </c:pt>
                <c:pt idx="621">
                  <c:v>283.20254090617084</c:v>
                </c:pt>
                <c:pt idx="622">
                  <c:v>252.89304265191106</c:v>
                </c:pt>
                <c:pt idx="623">
                  <c:v>202.621767906183</c:v>
                </c:pt>
                <c:pt idx="624">
                  <c:v>140.2076490630116</c:v>
                </c:pt>
                <c:pt idx="625">
                  <c:v>84.84501383210893</c:v>
                </c:pt>
                <c:pt idx="626">
                  <c:v>33.94066369128067</c:v>
                </c:pt>
                <c:pt idx="627">
                  <c:v>15.135862512085374</c:v>
                </c:pt>
                <c:pt idx="628">
                  <c:v>21.67183401991656</c:v>
                </c:pt>
                <c:pt idx="629">
                  <c:v>45.407948923372714</c:v>
                </c:pt>
                <c:pt idx="630">
                  <c:v>72.50079961895675</c:v>
                </c:pt>
                <c:pt idx="631">
                  <c:v>102.15780032786867</c:v>
                </c:pt>
                <c:pt idx="632">
                  <c:v>127.78092248791344</c:v>
                </c:pt>
                <c:pt idx="633">
                  <c:v>162.62272761153514</c:v>
                </c:pt>
                <c:pt idx="634">
                  <c:v>190.93546529305226</c:v>
                </c:pt>
                <c:pt idx="635">
                  <c:v>210.14308501555948</c:v>
                </c:pt>
                <c:pt idx="636">
                  <c:v>232.74799760287635</c:v>
                </c:pt>
                <c:pt idx="637">
                  <c:v>262.1425464275344</c:v>
                </c:pt>
                <c:pt idx="638">
                  <c:v>286.5771021116077</c:v>
                </c:pt>
                <c:pt idx="639">
                  <c:v>310.2375066825588</c:v>
                </c:pt>
                <c:pt idx="640">
                  <c:v>330.5716493734752</c:v>
                </c:pt>
                <c:pt idx="641">
                  <c:v>367.98072875299533</c:v>
                </c:pt>
                <c:pt idx="642">
                  <c:v>397.8587664368248</c:v>
                </c:pt>
                <c:pt idx="643">
                  <c:v>419.26623220380293</c:v>
                </c:pt>
                <c:pt idx="644">
                  <c:v>441.58869557088406</c:v>
                </c:pt>
                <c:pt idx="645">
                  <c:v>454.4943885359098</c:v>
                </c:pt>
                <c:pt idx="646">
                  <c:v>482.95771375793106</c:v>
                </c:pt>
                <c:pt idx="647">
                  <c:v>500.2558168197603</c:v>
                </c:pt>
                <c:pt idx="648">
                  <c:v>526.2707233476381</c:v>
                </c:pt>
                <c:pt idx="649">
                  <c:v>555.8531463612007</c:v>
                </c:pt>
                <c:pt idx="650">
                  <c:v>580.2945219813479</c:v>
                </c:pt>
                <c:pt idx="651">
                  <c:v>607.4387959046626</c:v>
                </c:pt>
                <c:pt idx="652">
                  <c:v>621.4835373025938</c:v>
                </c:pt>
                <c:pt idx="653">
                  <c:v>650.52605488038</c:v>
                </c:pt>
                <c:pt idx="654">
                  <c:v>671.7118676825921</c:v>
                </c:pt>
                <c:pt idx="655">
                  <c:v>686.7512553043031</c:v>
                </c:pt>
                <c:pt idx="656">
                  <c:v>708.0298098610984</c:v>
                </c:pt>
                <c:pt idx="657">
                  <c:v>738.2680725394506</c:v>
                </c:pt>
                <c:pt idx="658">
                  <c:v>765.0406417981234</c:v>
                </c:pt>
                <c:pt idx="659">
                  <c:v>773.9840474789798</c:v>
                </c:pt>
                <c:pt idx="660">
                  <c:v>777.5641084837747</c:v>
                </c:pt>
                <c:pt idx="661">
                  <c:v>788.3135615991092</c:v>
                </c:pt>
                <c:pt idx="662">
                  <c:v>790.1064907590486</c:v>
                </c:pt>
                <c:pt idx="663">
                  <c:v>794.5905080244388</c:v>
                </c:pt>
                <c:pt idx="664">
                  <c:v>777.5641084837747</c:v>
                </c:pt>
                <c:pt idx="665">
                  <c:v>769.5111406258818</c:v>
                </c:pt>
                <c:pt idx="666">
                  <c:v>748.9667444578517</c:v>
                </c:pt>
                <c:pt idx="667">
                  <c:v>739.1591022491958</c:v>
                </c:pt>
                <c:pt idx="668">
                  <c:v>739.1591022491958</c:v>
                </c:pt>
                <c:pt idx="669">
                  <c:v>740.941448547517</c:v>
                </c:pt>
                <c:pt idx="670">
                  <c:v>733.8143575643601</c:v>
                </c:pt>
                <c:pt idx="671">
                  <c:v>731.1432747003922</c:v>
                </c:pt>
                <c:pt idx="672">
                  <c:v>744.5072892344103</c:v>
                </c:pt>
                <c:pt idx="673">
                  <c:v>746.2907839517463</c:v>
                </c:pt>
                <c:pt idx="674">
                  <c:v>756.1068578573504</c:v>
                </c:pt>
                <c:pt idx="675">
                  <c:v>761.4659747726241</c:v>
                </c:pt>
                <c:pt idx="676">
                  <c:v>763.2531159335091</c:v>
                </c:pt>
                <c:pt idx="677">
                  <c:v>760.5725484043402</c:v>
                </c:pt>
                <c:pt idx="678">
                  <c:v>757.8928458999379</c:v>
                </c:pt>
                <c:pt idx="679">
                  <c:v>755.2140078621883</c:v>
                </c:pt>
                <c:pt idx="680">
                  <c:v>754.3212538569207</c:v>
                </c:pt>
                <c:pt idx="681">
                  <c:v>756.1068578573504</c:v>
                </c:pt>
                <c:pt idx="682">
                  <c:v>763.2531159335091</c:v>
                </c:pt>
                <c:pt idx="683">
                  <c:v>749.8589229569109</c:v>
                </c:pt>
                <c:pt idx="684">
                  <c:v>766.8285525321267</c:v>
                </c:pt>
                <c:pt idx="685">
                  <c:v>762.3594972754506</c:v>
                </c:pt>
                <c:pt idx="686">
                  <c:v>756.1068578573504</c:v>
                </c:pt>
                <c:pt idx="687">
                  <c:v>760.5725484043402</c:v>
                </c:pt>
                <c:pt idx="688">
                  <c:v>759.6792181499161</c:v>
                </c:pt>
                <c:pt idx="689">
                  <c:v>761.4659747726241</c:v>
                </c:pt>
                <c:pt idx="690">
                  <c:v>759.6792181499161</c:v>
                </c:pt>
                <c:pt idx="691">
                  <c:v>758.7859839886715</c:v>
                </c:pt>
                <c:pt idx="692">
                  <c:v>758.7859839886715</c:v>
                </c:pt>
                <c:pt idx="693">
                  <c:v>758.7859839886715</c:v>
                </c:pt>
                <c:pt idx="694">
                  <c:v>754.3212538569207</c:v>
                </c:pt>
                <c:pt idx="695">
                  <c:v>750.7511973221382</c:v>
                </c:pt>
                <c:pt idx="696">
                  <c:v>750.7511973221382</c:v>
                </c:pt>
                <c:pt idx="697">
                  <c:v>748.0746618043656</c:v>
                </c:pt>
                <c:pt idx="698">
                  <c:v>745.3989887114537</c:v>
                </c:pt>
                <c:pt idx="699">
                  <c:v>753.4285958209099</c:v>
                </c:pt>
                <c:pt idx="700">
                  <c:v>760.5725484043402</c:v>
                </c:pt>
                <c:pt idx="701">
                  <c:v>759.6792181499161</c:v>
                </c:pt>
                <c:pt idx="702">
                  <c:v>760.5725484043402</c:v>
                </c:pt>
                <c:pt idx="703">
                  <c:v>762.3594972754506</c:v>
                </c:pt>
                <c:pt idx="704">
                  <c:v>769.5111406258818</c:v>
                </c:pt>
                <c:pt idx="705">
                  <c:v>763.2531159335091</c:v>
                </c:pt>
                <c:pt idx="706">
                  <c:v>763.2531159335091</c:v>
                </c:pt>
                <c:pt idx="707">
                  <c:v>771.3000142588231</c:v>
                </c:pt>
                <c:pt idx="708">
                  <c:v>767.7226522769479</c:v>
                </c:pt>
                <c:pt idx="709">
                  <c:v>767.7226522769479</c:v>
                </c:pt>
                <c:pt idx="710">
                  <c:v>765.9345490460934</c:v>
                </c:pt>
                <c:pt idx="711">
                  <c:v>775.7738850485782</c:v>
                </c:pt>
                <c:pt idx="712">
                  <c:v>763.2531159335091</c:v>
                </c:pt>
                <c:pt idx="713">
                  <c:v>764.1468307674993</c:v>
                </c:pt>
                <c:pt idx="714">
                  <c:v>767.7226522769479</c:v>
                </c:pt>
                <c:pt idx="715">
                  <c:v>772.1945956086772</c:v>
                </c:pt>
                <c:pt idx="716">
                  <c:v>773.0892733418069</c:v>
                </c:pt>
                <c:pt idx="717">
                  <c:v>777.5641084837747</c:v>
                </c:pt>
                <c:pt idx="718">
                  <c:v>781.1457136167197</c:v>
                </c:pt>
                <c:pt idx="719">
                  <c:v>784.7288642103954</c:v>
                </c:pt>
                <c:pt idx="720">
                  <c:v>784.7288642103954</c:v>
                </c:pt>
                <c:pt idx="721">
                  <c:v>787.4172421668608</c:v>
                </c:pt>
                <c:pt idx="722">
                  <c:v>794.5905080244388</c:v>
                </c:pt>
                <c:pt idx="723">
                  <c:v>795.4876021075233</c:v>
                </c:pt>
                <c:pt idx="724">
                  <c:v>794.5905080244388</c:v>
                </c:pt>
                <c:pt idx="725">
                  <c:v>795.4876021075233</c:v>
                </c:pt>
                <c:pt idx="726">
                  <c:v>800.8722027751764</c:v>
                </c:pt>
                <c:pt idx="727">
                  <c:v>800.8722027751764</c:v>
                </c:pt>
                <c:pt idx="728">
                  <c:v>800.8722027751764</c:v>
                </c:pt>
                <c:pt idx="729">
                  <c:v>803.5658130183978</c:v>
                </c:pt>
                <c:pt idx="730">
                  <c:v>799.9745268246772</c:v>
                </c:pt>
                <c:pt idx="731">
                  <c:v>795.4876021075233</c:v>
                </c:pt>
                <c:pt idx="732">
                  <c:v>781.1457136167197</c:v>
                </c:pt>
                <c:pt idx="733">
                  <c:v>777.5641084837747</c:v>
                </c:pt>
                <c:pt idx="734">
                  <c:v>780.250167498623</c:v>
                </c:pt>
                <c:pt idx="735">
                  <c:v>784.7288642103954</c:v>
                </c:pt>
                <c:pt idx="736">
                  <c:v>783.832931602093</c:v>
                </c:pt>
                <c:pt idx="737">
                  <c:v>782.0413563261022</c:v>
                </c:pt>
                <c:pt idx="738">
                  <c:v>778.459364952973</c:v>
                </c:pt>
                <c:pt idx="739">
                  <c:v>767.7226522769479</c:v>
                </c:pt>
                <c:pt idx="740">
                  <c:v>765.0406417981234</c:v>
                </c:pt>
                <c:pt idx="741">
                  <c:v>765.0406417981234</c:v>
                </c:pt>
                <c:pt idx="742">
                  <c:v>772.1945956086772</c:v>
                </c:pt>
                <c:pt idx="743">
                  <c:v>773.9840474789798</c:v>
                </c:pt>
                <c:pt idx="744">
                  <c:v>772.1945956086772</c:v>
                </c:pt>
                <c:pt idx="745">
                  <c:v>782.0413563261022</c:v>
                </c:pt>
                <c:pt idx="746">
                  <c:v>783.832931602093</c:v>
                </c:pt>
                <c:pt idx="747">
                  <c:v>782.9370956476118</c:v>
                </c:pt>
                <c:pt idx="748">
                  <c:v>788.3135615991092</c:v>
                </c:pt>
                <c:pt idx="749">
                  <c:v>788.3135615991092</c:v>
                </c:pt>
                <c:pt idx="750">
                  <c:v>782.9370956476118</c:v>
                </c:pt>
                <c:pt idx="751">
                  <c:v>780.250167498623</c:v>
                </c:pt>
                <c:pt idx="752">
                  <c:v>778.459364952973</c:v>
                </c:pt>
                <c:pt idx="753">
                  <c:v>771.3000142588231</c:v>
                </c:pt>
                <c:pt idx="754">
                  <c:v>771.3000142588231</c:v>
                </c:pt>
                <c:pt idx="755">
                  <c:v>762.3594972754506</c:v>
                </c:pt>
                <c:pt idx="756">
                  <c:v>767.7226522769479</c:v>
                </c:pt>
                <c:pt idx="757">
                  <c:v>759.6792181499161</c:v>
                </c:pt>
                <c:pt idx="758">
                  <c:v>773.0892733418069</c:v>
                </c:pt>
                <c:pt idx="759">
                  <c:v>777.5641084837747</c:v>
                </c:pt>
                <c:pt idx="760">
                  <c:v>776.6689485225771</c:v>
                </c:pt>
                <c:pt idx="761">
                  <c:v>784.7288642103954</c:v>
                </c:pt>
                <c:pt idx="762">
                  <c:v>780.250167498623</c:v>
                </c:pt>
                <c:pt idx="763">
                  <c:v>771.3000142588231</c:v>
                </c:pt>
                <c:pt idx="764">
                  <c:v>773.0892733418069</c:v>
                </c:pt>
                <c:pt idx="765">
                  <c:v>770.4055292714766</c:v>
                </c:pt>
                <c:pt idx="766">
                  <c:v>769.5111406258818</c:v>
                </c:pt>
                <c:pt idx="767">
                  <c:v>765.9345490460934</c:v>
                </c:pt>
                <c:pt idx="768">
                  <c:v>765.9345490460934</c:v>
                </c:pt>
                <c:pt idx="769">
                  <c:v>762.3594972754506</c:v>
                </c:pt>
                <c:pt idx="770">
                  <c:v>761.4659747726241</c:v>
                </c:pt>
                <c:pt idx="771">
                  <c:v>762.3594972754506</c:v>
                </c:pt>
                <c:pt idx="772">
                  <c:v>763.2531159335091</c:v>
                </c:pt>
                <c:pt idx="773">
                  <c:v>756.1068578573504</c:v>
                </c:pt>
                <c:pt idx="774">
                  <c:v>765.0406417981234</c:v>
                </c:pt>
                <c:pt idx="775">
                  <c:v>757.8928458999379</c:v>
                </c:pt>
                <c:pt idx="776">
                  <c:v>756.1068578573504</c:v>
                </c:pt>
                <c:pt idx="777">
                  <c:v>762.3594972754506</c:v>
                </c:pt>
                <c:pt idx="778">
                  <c:v>766.8285525321267</c:v>
                </c:pt>
                <c:pt idx="779">
                  <c:v>762.3594972754506</c:v>
                </c:pt>
                <c:pt idx="780">
                  <c:v>771.3000142588231</c:v>
                </c:pt>
                <c:pt idx="781">
                  <c:v>781.1457136167197</c:v>
                </c:pt>
                <c:pt idx="782">
                  <c:v>775.7738850485782</c:v>
                </c:pt>
                <c:pt idx="783">
                  <c:v>780.250167498623</c:v>
                </c:pt>
                <c:pt idx="784">
                  <c:v>782.9370956476118</c:v>
                </c:pt>
                <c:pt idx="785">
                  <c:v>785.6248934933787</c:v>
                </c:pt>
                <c:pt idx="786">
                  <c:v>773.9840474789798</c:v>
                </c:pt>
                <c:pt idx="787">
                  <c:v>773.9840474789798</c:v>
                </c:pt>
                <c:pt idx="788">
                  <c:v>764.1468307674993</c:v>
                </c:pt>
                <c:pt idx="789">
                  <c:v>756.1068578573504</c:v>
                </c:pt>
                <c:pt idx="790">
                  <c:v>769.5111406258818</c:v>
                </c:pt>
                <c:pt idx="791">
                  <c:v>769.5111406258818</c:v>
                </c:pt>
                <c:pt idx="792">
                  <c:v>767.7226522769479</c:v>
                </c:pt>
                <c:pt idx="793">
                  <c:v>765.0406417981234</c:v>
                </c:pt>
                <c:pt idx="794">
                  <c:v>756.1068578573504</c:v>
                </c:pt>
                <c:pt idx="795">
                  <c:v>760.5725484043402</c:v>
                </c:pt>
                <c:pt idx="796">
                  <c:v>756.1068578573504</c:v>
                </c:pt>
                <c:pt idx="797">
                  <c:v>760.5725484043402</c:v>
                </c:pt>
                <c:pt idx="798">
                  <c:v>760.5725484043402</c:v>
                </c:pt>
                <c:pt idx="799">
                  <c:v>761.4659747726241</c:v>
                </c:pt>
                <c:pt idx="800">
                  <c:v>757.8928458999379</c:v>
                </c:pt>
                <c:pt idx="801">
                  <c:v>756.999803863049</c:v>
                </c:pt>
                <c:pt idx="802">
                  <c:v>760.5725484043402</c:v>
                </c:pt>
                <c:pt idx="803">
                  <c:v>757.8928458999379</c:v>
                </c:pt>
                <c:pt idx="804">
                  <c:v>758.7859839886715</c:v>
                </c:pt>
                <c:pt idx="805">
                  <c:v>759.6792181499161</c:v>
                </c:pt>
                <c:pt idx="806">
                  <c:v>773.0892733418069</c:v>
                </c:pt>
                <c:pt idx="807">
                  <c:v>782.9370956476118</c:v>
                </c:pt>
                <c:pt idx="808">
                  <c:v>776.6689485225771</c:v>
                </c:pt>
                <c:pt idx="809">
                  <c:v>784.7288642103954</c:v>
                </c:pt>
                <c:pt idx="810">
                  <c:v>791.8998071188954</c:v>
                </c:pt>
                <c:pt idx="811">
                  <c:v>784.7288642103954</c:v>
                </c:pt>
                <c:pt idx="812">
                  <c:v>772.1945956086772</c:v>
                </c:pt>
                <c:pt idx="813">
                  <c:v>775.7738850485782</c:v>
                </c:pt>
                <c:pt idx="814">
                  <c:v>773.0892733418069</c:v>
                </c:pt>
                <c:pt idx="815">
                  <c:v>769.5111406258818</c:v>
                </c:pt>
                <c:pt idx="816">
                  <c:v>770.4055292714766</c:v>
                </c:pt>
                <c:pt idx="817">
                  <c:v>761.4659747726241</c:v>
                </c:pt>
                <c:pt idx="818">
                  <c:v>748.9667444578517</c:v>
                </c:pt>
                <c:pt idx="819">
                  <c:v>725.8036851656445</c:v>
                </c:pt>
                <c:pt idx="820">
                  <c:v>701.8179303724862</c:v>
                </c:pt>
                <c:pt idx="821">
                  <c:v>689.4080946717125</c:v>
                </c:pt>
                <c:pt idx="822">
                  <c:v>659.346909089885</c:v>
                </c:pt>
                <c:pt idx="823">
                  <c:v>624.1195728906797</c:v>
                </c:pt>
                <c:pt idx="824">
                  <c:v>586.4161229751309</c:v>
                </c:pt>
                <c:pt idx="825">
                  <c:v>568.0648417561011</c:v>
                </c:pt>
                <c:pt idx="826">
                  <c:v>532.3526131935629</c:v>
                </c:pt>
                <c:pt idx="827">
                  <c:v>514.9875893581172</c:v>
                </c:pt>
                <c:pt idx="828">
                  <c:v>499.39005532473584</c:v>
                </c:pt>
                <c:pt idx="829">
                  <c:v>484.6859034357616</c:v>
                </c:pt>
                <c:pt idx="830">
                  <c:v>475.1853079751669</c:v>
                </c:pt>
                <c:pt idx="831">
                  <c:v>453.63338471202553</c:v>
                </c:pt>
                <c:pt idx="832">
                  <c:v>438.1505622552345</c:v>
                </c:pt>
                <c:pt idx="833">
                  <c:v>425.2702256073354</c:v>
                </c:pt>
                <c:pt idx="834">
                  <c:v>429.5614516715152</c:v>
                </c:pt>
                <c:pt idx="835">
                  <c:v>432.13725214876774</c:v>
                </c:pt>
                <c:pt idx="836">
                  <c:v>442.44845136934373</c:v>
                </c:pt>
                <c:pt idx="837">
                  <c:v>444.1682300587255</c:v>
                </c:pt>
                <c:pt idx="838">
                  <c:v>418.408873122767</c:v>
                </c:pt>
                <c:pt idx="839">
                  <c:v>387.6027527345859</c:v>
                </c:pt>
                <c:pt idx="840">
                  <c:v>374.8005228921943</c:v>
                </c:pt>
                <c:pt idx="841">
                  <c:v>345.8549997711551</c:v>
                </c:pt>
                <c:pt idx="842">
                  <c:v>327.1791658733242</c:v>
                </c:pt>
                <c:pt idx="843">
                  <c:v>306.00748704445357</c:v>
                </c:pt>
                <c:pt idx="844">
                  <c:v>282.35911483546545</c:v>
                </c:pt>
                <c:pt idx="845">
                  <c:v>247.01235450042753</c:v>
                </c:pt>
                <c:pt idx="846">
                  <c:v>218.50810171165182</c:v>
                </c:pt>
                <c:pt idx="847">
                  <c:v>218.50810171165182</c:v>
                </c:pt>
                <c:pt idx="848">
                  <c:v>229.395236329106</c:v>
                </c:pt>
                <c:pt idx="849">
                  <c:v>251.21242103678298</c:v>
                </c:pt>
                <c:pt idx="850">
                  <c:v>277.30035660895476</c:v>
                </c:pt>
                <c:pt idx="851">
                  <c:v>308.5452402467039</c:v>
                </c:pt>
                <c:pt idx="852">
                  <c:v>326.33126151030524</c:v>
                </c:pt>
                <c:pt idx="853">
                  <c:v>358.6126476515278</c:v>
                </c:pt>
                <c:pt idx="854">
                  <c:v>379.06574018869844</c:v>
                </c:pt>
                <c:pt idx="855">
                  <c:v>395.2935752393694</c:v>
                </c:pt>
                <c:pt idx="856">
                  <c:v>424.41224643913745</c:v>
                </c:pt>
                <c:pt idx="857">
                  <c:v>445.8883649943434</c:v>
                </c:pt>
                <c:pt idx="858">
                  <c:v>462.2474429243139</c:v>
                </c:pt>
                <c:pt idx="859">
                  <c:v>469.1451290208471</c:v>
                </c:pt>
                <c:pt idx="860">
                  <c:v>469.1451290208471</c:v>
                </c:pt>
                <c:pt idx="861">
                  <c:v>497.6588030778727</c:v>
                </c:pt>
                <c:pt idx="862">
                  <c:v>524.5338583816755</c:v>
                </c:pt>
                <c:pt idx="863">
                  <c:v>575.0510248346965</c:v>
                </c:pt>
                <c:pt idx="864">
                  <c:v>582.0430903963168</c:v>
                </c:pt>
                <c:pt idx="865">
                  <c:v>601.301683277326</c:v>
                </c:pt>
                <c:pt idx="866">
                  <c:v>628.5148259292994</c:v>
                </c:pt>
                <c:pt idx="867">
                  <c:v>634.6720911448309</c:v>
                </c:pt>
                <c:pt idx="868">
                  <c:v>648.7630078733318</c:v>
                </c:pt>
                <c:pt idx="869">
                  <c:v>686.7512553043031</c:v>
                </c:pt>
                <c:pt idx="870">
                  <c:v>700.0439608352984</c:v>
                </c:pt>
                <c:pt idx="871">
                  <c:v>722.2458653288712</c:v>
                </c:pt>
                <c:pt idx="872">
                  <c:v>752.536033733523</c:v>
                </c:pt>
                <c:pt idx="873">
                  <c:v>796.384793116122</c:v>
                </c:pt>
                <c:pt idx="874">
                  <c:v>807.1586530406987</c:v>
                </c:pt>
                <c:pt idx="875">
                  <c:v>826.9471080490445</c:v>
                </c:pt>
                <c:pt idx="876">
                  <c:v>842.2705504786328</c:v>
                </c:pt>
                <c:pt idx="877">
                  <c:v>869.3810916076548</c:v>
                </c:pt>
                <c:pt idx="878">
                  <c:v>886.5969934660029</c:v>
                </c:pt>
                <c:pt idx="879">
                  <c:v>902.9397851718546</c:v>
                </c:pt>
                <c:pt idx="880">
                  <c:v>920.225474905073</c:v>
                </c:pt>
                <c:pt idx="881">
                  <c:v>930.2494503436354</c:v>
                </c:pt>
                <c:pt idx="882">
                  <c:v>943.9380374952447</c:v>
                </c:pt>
                <c:pt idx="883">
                  <c:v>943.9380374952447</c:v>
                </c:pt>
                <c:pt idx="884">
                  <c:v>956.7344428022169</c:v>
                </c:pt>
                <c:pt idx="885">
                  <c:v>973.2159924509609</c:v>
                </c:pt>
                <c:pt idx="886">
                  <c:v>986.9756499024624</c:v>
                </c:pt>
                <c:pt idx="887">
                  <c:v>1001.6777918366053</c:v>
                </c:pt>
                <c:pt idx="888">
                  <c:v>1021.9358336184689</c:v>
                </c:pt>
                <c:pt idx="889">
                  <c:v>1041.3192669527493</c:v>
                </c:pt>
                <c:pt idx="890">
                  <c:v>1057.0438245141206</c:v>
                </c:pt>
                <c:pt idx="891">
                  <c:v>1077.4375532489562</c:v>
                </c:pt>
                <c:pt idx="892">
                  <c:v>1096.9511278093155</c:v>
                </c:pt>
                <c:pt idx="893">
                  <c:v>1112.781485653642</c:v>
                </c:pt>
                <c:pt idx="894">
                  <c:v>1132.3783907214029</c:v>
                </c:pt>
                <c:pt idx="895">
                  <c:v>1147.3404693134003</c:v>
                </c:pt>
                <c:pt idx="896">
                  <c:v>1168.895797883968</c:v>
                </c:pt>
                <c:pt idx="897">
                  <c:v>1196.1542512233914</c:v>
                </c:pt>
                <c:pt idx="898">
                  <c:v>1208.4026641590108</c:v>
                </c:pt>
                <c:pt idx="899">
                  <c:v>1228.2268057645683</c:v>
                </c:pt>
                <c:pt idx="900">
                  <c:v>1236.7373755863237</c:v>
                </c:pt>
                <c:pt idx="901">
                  <c:v>1255.6810392644834</c:v>
                </c:pt>
                <c:pt idx="902">
                  <c:v>1257.577784675197</c:v>
                </c:pt>
                <c:pt idx="903">
                  <c:v>1284.177811815589</c:v>
                </c:pt>
                <c:pt idx="904">
                  <c:v>1293.6985092263258</c:v>
                </c:pt>
                <c:pt idx="905">
                  <c:v>1308.0000536741904</c:v>
                </c:pt>
                <c:pt idx="906">
                  <c:v>1317.5481188540007</c:v>
                </c:pt>
                <c:pt idx="907">
                  <c:v>1331.890833062787</c:v>
                </c:pt>
                <c:pt idx="908">
                  <c:v>1354.8908284854256</c:v>
                </c:pt>
                <c:pt idx="909">
                  <c:v>1358.730362190172</c:v>
                </c:pt>
                <c:pt idx="910">
                  <c:v>1379.879589897504</c:v>
                </c:pt>
                <c:pt idx="911">
                  <c:v>1390.4744373699023</c:v>
                </c:pt>
                <c:pt idx="912">
                  <c:v>1409.7724971173525</c:v>
                </c:pt>
                <c:pt idx="913">
                  <c:v>1428.147287828961</c:v>
                </c:pt>
                <c:pt idx="914">
                  <c:v>1437.8345863751101</c:v>
                </c:pt>
                <c:pt idx="915">
                  <c:v>1456.271646367199</c:v>
                </c:pt>
                <c:pt idx="916">
                  <c:v>1476.6971885908674</c:v>
                </c:pt>
                <c:pt idx="917">
                  <c:v>1485.4663959001564</c:v>
                </c:pt>
                <c:pt idx="918">
                  <c:v>1513.7858906010529</c:v>
                </c:pt>
                <c:pt idx="919">
                  <c:v>1528.471889899084</c:v>
                </c:pt>
                <c:pt idx="920">
                  <c:v>1541.2207991450573</c:v>
                </c:pt>
                <c:pt idx="921">
                  <c:v>1557.9220379395106</c:v>
                </c:pt>
                <c:pt idx="922">
                  <c:v>1567.7620099073692</c:v>
                </c:pt>
                <c:pt idx="923">
                  <c:v>1588.463982855727</c:v>
                </c:pt>
                <c:pt idx="924">
                  <c:v>1600.3168951172515</c:v>
                </c:pt>
                <c:pt idx="925">
                  <c:v>1618.1280464519423</c:v>
                </c:pt>
                <c:pt idx="926">
                  <c:v>1626.0563930353633</c:v>
                </c:pt>
                <c:pt idx="927">
                  <c:v>1641.9358315963536</c:v>
                </c:pt>
                <c:pt idx="928">
                  <c:v>1652.8705868834913</c:v>
                </c:pt>
                <c:pt idx="929">
                  <c:v>1665.81207099135</c:v>
                </c:pt>
                <c:pt idx="930">
                  <c:v>1685.761513311791</c:v>
                </c:pt>
                <c:pt idx="931">
                  <c:v>1700.7551099919601</c:v>
                </c:pt>
                <c:pt idx="932">
                  <c:v>1715.7758280556382</c:v>
                </c:pt>
                <c:pt idx="933">
                  <c:v>1728.8157978592885</c:v>
                </c:pt>
                <c:pt idx="934">
                  <c:v>1739.8656349814569</c:v>
                </c:pt>
                <c:pt idx="935">
                  <c:v>1759.9939962415315</c:v>
                </c:pt>
                <c:pt idx="936">
                  <c:v>1780.1712662151122</c:v>
                </c:pt>
                <c:pt idx="937">
                  <c:v>1789.2670575886114</c:v>
                </c:pt>
                <c:pt idx="938">
                  <c:v>1803.4358994427616</c:v>
                </c:pt>
                <c:pt idx="939">
                  <c:v>1821.688578020981</c:v>
                </c:pt>
                <c:pt idx="940">
                  <c:v>1838.9641362708921</c:v>
                </c:pt>
                <c:pt idx="941">
                  <c:v>1855.2563820798714</c:v>
                </c:pt>
                <c:pt idx="942">
                  <c:v>1866.4758722214247</c:v>
                </c:pt>
                <c:pt idx="943">
                  <c:v>1872.6019893358634</c:v>
                </c:pt>
                <c:pt idx="944">
                  <c:v>1893.0550818730344</c:v>
                </c:pt>
                <c:pt idx="945">
                  <c:v>1903.3005506273962</c:v>
                </c:pt>
                <c:pt idx="946">
                  <c:v>1931.026624372139</c:v>
                </c:pt>
                <c:pt idx="947">
                  <c:v>1936.1712570699951</c:v>
                </c:pt>
                <c:pt idx="948">
                  <c:v>1952.6555331968984</c:v>
                </c:pt>
                <c:pt idx="949">
                  <c:v>1968.1393179777278</c:v>
                </c:pt>
                <c:pt idx="950">
                  <c:v>1977.443466146619</c:v>
                </c:pt>
                <c:pt idx="951">
                  <c:v>1989.8652356611483</c:v>
                </c:pt>
                <c:pt idx="952">
                  <c:v>1970.2060057365297</c:v>
                </c:pt>
                <c:pt idx="953">
                  <c:v>2018.921830968874</c:v>
                </c:pt>
                <c:pt idx="954">
                  <c:v>2021.0011977938111</c:v>
                </c:pt>
                <c:pt idx="955">
                  <c:v>2038.6968702157</c:v>
                </c:pt>
                <c:pt idx="956">
                  <c:v>2026.2018940068942</c:v>
                </c:pt>
                <c:pt idx="957">
                  <c:v>2041.8235541705553</c:v>
                </c:pt>
                <c:pt idx="958">
                  <c:v>2039.7389673962102</c:v>
                </c:pt>
                <c:pt idx="959">
                  <c:v>2027.2424242221514</c:v>
                </c:pt>
                <c:pt idx="960">
                  <c:v>2040.7811953702162</c:v>
                </c:pt>
                <c:pt idx="961">
                  <c:v>2042.8660438300767</c:v>
                </c:pt>
                <c:pt idx="962">
                  <c:v>2039.7389673962102</c:v>
                </c:pt>
                <c:pt idx="963">
                  <c:v>2038.6968702157</c:v>
                </c:pt>
                <c:pt idx="964">
                  <c:v>2036.6130681038858</c:v>
                </c:pt>
                <c:pt idx="965">
                  <c:v>2034.5297887723382</c:v>
                </c:pt>
                <c:pt idx="966">
                  <c:v>2033.4883450672037</c:v>
                </c:pt>
                <c:pt idx="967">
                  <c:v>2031.4058494144078</c:v>
                </c:pt>
                <c:pt idx="968">
                  <c:v>2037.6549037958612</c:v>
                </c:pt>
                <c:pt idx="969">
                  <c:v>2039.7389673962102</c:v>
                </c:pt>
                <c:pt idx="970">
                  <c:v>2028.283084837839</c:v>
                </c:pt>
                <c:pt idx="971">
                  <c:v>2014.7646587308586</c:v>
                </c:pt>
                <c:pt idx="972">
                  <c:v>2031.4058494144078</c:v>
                </c:pt>
                <c:pt idx="973">
                  <c:v>2028.283084837839</c:v>
                </c:pt>
                <c:pt idx="974">
                  <c:v>2030.3647974012588</c:v>
                </c:pt>
                <c:pt idx="975">
                  <c:v>2038.6968702157</c:v>
                </c:pt>
                <c:pt idx="976">
                  <c:v>2033.4883450672037</c:v>
                </c:pt>
                <c:pt idx="977">
                  <c:v>2024.121224646974</c:v>
                </c:pt>
                <c:pt idx="978">
                  <c:v>2021.0011977938111</c:v>
                </c:pt>
                <c:pt idx="979">
                  <c:v>2026.2018940068942</c:v>
                </c:pt>
                <c:pt idx="980">
                  <c:v>2026.2018940068942</c:v>
                </c:pt>
                <c:pt idx="981">
                  <c:v>2023.081085436996</c:v>
                </c:pt>
                <c:pt idx="982">
                  <c:v>2022.041076496817</c:v>
                </c:pt>
                <c:pt idx="983">
                  <c:v>2024.121224646974</c:v>
                </c:pt>
                <c:pt idx="984">
                  <c:v>2023.081085436996</c:v>
                </c:pt>
                <c:pt idx="985">
                  <c:v>2027.2424242221514</c:v>
                </c:pt>
                <c:pt idx="986">
                  <c:v>2031.4058494144078</c:v>
                </c:pt>
                <c:pt idx="987">
                  <c:v>2039.7389673962102</c:v>
                </c:pt>
                <c:pt idx="988">
                  <c:v>2041.8235541705553</c:v>
                </c:pt>
                <c:pt idx="989">
                  <c:v>2057.4746577018204</c:v>
                </c:pt>
                <c:pt idx="990">
                  <c:v>2072.1090168781934</c:v>
                </c:pt>
                <c:pt idx="991">
                  <c:v>2082.577943342971</c:v>
                </c:pt>
                <c:pt idx="992">
                  <c:v>2113.012680702548</c:v>
                </c:pt>
                <c:pt idx="993">
                  <c:v>2125.6390663668603</c:v>
                </c:pt>
                <c:pt idx="994">
                  <c:v>2136.175739994754</c:v>
                </c:pt>
                <c:pt idx="995">
                  <c:v>2152.005861148965</c:v>
                </c:pt>
                <c:pt idx="996">
                  <c:v>2164.691721854766</c:v>
                </c:pt>
                <c:pt idx="997">
                  <c:v>2179.516428573069</c:v>
                </c:pt>
                <c:pt idx="998">
                  <c:v>2192.2444188621225</c:v>
                </c:pt>
                <c:pt idx="999">
                  <c:v>2201.803230731467</c:v>
                </c:pt>
                <c:pt idx="1000">
                  <c:v>2219.8888407661752</c:v>
                </c:pt>
                <c:pt idx="1001">
                  <c:v>2243.352371684586</c:v>
                </c:pt>
                <c:pt idx="1002">
                  <c:v>2261.5287998939166</c:v>
                </c:pt>
                <c:pt idx="1003">
                  <c:v>2273.3112546397288</c:v>
                </c:pt>
                <c:pt idx="1004">
                  <c:v>2291.5534501681095</c:v>
                </c:pt>
                <c:pt idx="1005">
                  <c:v>2313.066289588829</c:v>
                </c:pt>
                <c:pt idx="1006">
                  <c:v>2331.396125418627</c:v>
                </c:pt>
                <c:pt idx="1007">
                  <c:v>2351.9304075122345</c:v>
                </c:pt>
                <c:pt idx="1008">
                  <c:v>2364.9256392285665</c:v>
                </c:pt>
                <c:pt idx="1009">
                  <c:v>2380.112491170032</c:v>
                </c:pt>
                <c:pt idx="1010">
                  <c:v>2397.502971603515</c:v>
                </c:pt>
                <c:pt idx="1011">
                  <c:v>2411.659603166234</c:v>
                </c:pt>
                <c:pt idx="1012">
                  <c:v>2429.1163461543542</c:v>
                </c:pt>
                <c:pt idx="1013">
                  <c:v>2437.8584986891155</c:v>
                </c:pt>
                <c:pt idx="1014">
                  <c:v>2456.466187662174</c:v>
                </c:pt>
                <c:pt idx="1015">
                  <c:v>2471.8215373299777</c:v>
                </c:pt>
                <c:pt idx="1016">
                  <c:v>2486.1055458584756</c:v>
                </c:pt>
                <c:pt idx="1017">
                  <c:v>2497.109988725242</c:v>
                </c:pt>
                <c:pt idx="1018">
                  <c:v>2504.821784915194</c:v>
                </c:pt>
                <c:pt idx="1019">
                  <c:v>2518.058692136802</c:v>
                </c:pt>
                <c:pt idx="1020">
                  <c:v>2531.316733333146</c:v>
                </c:pt>
                <c:pt idx="1021">
                  <c:v>2547.9191074847104</c:v>
                </c:pt>
                <c:pt idx="1022">
                  <c:v>2552.3520190390695</c:v>
                </c:pt>
                <c:pt idx="1023">
                  <c:v>2571.218338323741</c:v>
                </c:pt>
                <c:pt idx="1024">
                  <c:v>2586.7875566529433</c:v>
                </c:pt>
                <c:pt idx="1025">
                  <c:v>2601.270872571925</c:v>
                </c:pt>
                <c:pt idx="1026">
                  <c:v>2610.1962544571247</c:v>
                </c:pt>
                <c:pt idx="1027">
                  <c:v>2621.366489356448</c:v>
                </c:pt>
                <c:pt idx="1028">
                  <c:v>2640.390441255445</c:v>
                </c:pt>
                <c:pt idx="1029">
                  <c:v>2653.8454018637613</c:v>
                </c:pt>
                <c:pt idx="1030">
                  <c:v>2675.193776529544</c:v>
                </c:pt>
                <c:pt idx="1031">
                  <c:v>2687.578493772258</c:v>
                </c:pt>
                <c:pt idx="1032">
                  <c:v>2676.3188969664666</c:v>
                </c:pt>
                <c:pt idx="1033">
                  <c:v>2677.444169869062</c:v>
                </c:pt>
                <c:pt idx="1034">
                  <c:v>2689.8322463636473</c:v>
                </c:pt>
                <c:pt idx="1035">
                  <c:v>2690.9593520826484</c:v>
                </c:pt>
                <c:pt idx="1036">
                  <c:v>2703.3676224199567</c:v>
                </c:pt>
                <c:pt idx="1037">
                  <c:v>2706.7549165203623</c:v>
                </c:pt>
                <c:pt idx="1038">
                  <c:v>2707.884321673003</c:v>
                </c:pt>
                <c:pt idx="1039">
                  <c:v>2694.3415874312886</c:v>
                </c:pt>
                <c:pt idx="1040">
                  <c:v>2686.4518468168612</c:v>
                </c:pt>
                <c:pt idx="1041">
                  <c:v>2675.193776529544</c:v>
                </c:pt>
                <c:pt idx="1042">
                  <c:v>2676.3188969664666</c:v>
                </c:pt>
                <c:pt idx="1043">
                  <c:v>2668.446253374965</c:v>
                </c:pt>
                <c:pt idx="1044">
                  <c:v>2671.819329599803</c:v>
                </c:pt>
                <c:pt idx="1045">
                  <c:v>2679.6951732366</c:v>
                </c:pt>
                <c:pt idx="1046">
                  <c:v>2671.819329599803</c:v>
                </c:pt>
                <c:pt idx="1047">
                  <c:v>2672.943992887498</c:v>
                </c:pt>
                <c:pt idx="1048">
                  <c:v>2669.570459884771</c:v>
                </c:pt>
                <c:pt idx="1049">
                  <c:v>2668.446253374965</c:v>
                </c:pt>
                <c:pt idx="1050">
                  <c:v>2657.212551212592</c:v>
                </c:pt>
                <c:pt idx="1051">
                  <c:v>2660.5810664526193</c:v>
                </c:pt>
                <c:pt idx="1052">
                  <c:v>2660.5810664526193</c:v>
                </c:pt>
                <c:pt idx="1053">
                  <c:v>2647.1151964120036</c:v>
                </c:pt>
                <c:pt idx="1054">
                  <c:v>2618.013840886708</c:v>
                </c:pt>
                <c:pt idx="1055">
                  <c:v>2606.848111932631</c:v>
                </c:pt>
                <c:pt idx="1056">
                  <c:v>2586.7875566529433</c:v>
                </c:pt>
                <c:pt idx="1057">
                  <c:v>2559.0058265841803</c:v>
                </c:pt>
                <c:pt idx="1058">
                  <c:v>2536.8471706817572</c:v>
                </c:pt>
                <c:pt idx="1059">
                  <c:v>2518.058692136802</c:v>
                </c:pt>
                <c:pt idx="1060">
                  <c:v>2492.706461446125</c:v>
                </c:pt>
                <c:pt idx="1061">
                  <c:v>2472.919435311612</c:v>
                </c:pt>
                <c:pt idx="1062">
                  <c:v>2453.179446526052</c:v>
                </c:pt>
                <c:pt idx="1063">
                  <c:v>2430.2086120384665</c:v>
                </c:pt>
                <c:pt idx="1064">
                  <c:v>2407.3011454506413</c:v>
                </c:pt>
                <c:pt idx="1065">
                  <c:v>2383.3704332919883</c:v>
                </c:pt>
                <c:pt idx="1066">
                  <c:v>2350.848388959398</c:v>
                </c:pt>
                <c:pt idx="1067">
                  <c:v>2326.0007958986957</c:v>
                </c:pt>
                <c:pt idx="1068">
                  <c:v>2305.530454547241</c:v>
                </c:pt>
                <c:pt idx="1069">
                  <c:v>2282.963895358268</c:v>
                </c:pt>
                <c:pt idx="1070">
                  <c:v>2262.5992415804767</c:v>
                </c:pt>
                <c:pt idx="1071">
                  <c:v>2234.812505785244</c:v>
                </c:pt>
                <c:pt idx="1072">
                  <c:v>2214.565453589827</c:v>
                </c:pt>
                <c:pt idx="1073">
                  <c:v>2191.183007552183</c:v>
                </c:pt>
                <c:pt idx="1074">
                  <c:v>2169.98322230273</c:v>
                </c:pt>
                <c:pt idx="1075">
                  <c:v>2150.949580364994</c:v>
                </c:pt>
                <c:pt idx="1076">
                  <c:v>2126.692132295861</c:v>
                </c:pt>
                <c:pt idx="1077">
                  <c:v>2111.961347995945</c:v>
                </c:pt>
                <c:pt idx="1078">
                  <c:v>2094.1090270733257</c:v>
                </c:pt>
                <c:pt idx="1079">
                  <c:v>2073.1553157987496</c:v>
                </c:pt>
                <c:pt idx="1080">
                  <c:v>2053.2981449156764</c:v>
                </c:pt>
                <c:pt idx="1081">
                  <c:v>2033.4883450672037</c:v>
                </c:pt>
                <c:pt idx="1082">
                  <c:v>2018.921830968874</c:v>
                </c:pt>
                <c:pt idx="1083">
                  <c:v>1995.0464621173787</c:v>
                </c:pt>
                <c:pt idx="1084">
                  <c:v>1973.3070021148828</c:v>
                </c:pt>
                <c:pt idx="1085">
                  <c:v>1953.6868877746383</c:v>
                </c:pt>
                <c:pt idx="1086">
                  <c:v>1931.026624372139</c:v>
                </c:pt>
                <c:pt idx="1087">
                  <c:v>1915.6118225221876</c:v>
                </c:pt>
                <c:pt idx="1088">
                  <c:v>1904.325793096999</c:v>
                </c:pt>
                <c:pt idx="1089">
                  <c:v>1880.7771820926455</c:v>
                </c:pt>
                <c:pt idx="1090">
                  <c:v>1860.3542712276426</c:v>
                </c:pt>
                <c:pt idx="1091">
                  <c:v>1840.998919758652</c:v>
                </c:pt>
                <c:pt idx="1092">
                  <c:v>1819.658520225269</c:v>
                </c:pt>
                <c:pt idx="1093">
                  <c:v>1803.4358994427616</c:v>
                </c:pt>
                <c:pt idx="1094">
                  <c:v>1778.1513315488655</c:v>
                </c:pt>
                <c:pt idx="1095">
                  <c:v>1763.0174630042266</c:v>
                </c:pt>
                <c:pt idx="1096">
                  <c:v>1739.8656349814569</c:v>
                </c:pt>
                <c:pt idx="1097">
                  <c:v>1715.7758280556382</c:v>
                </c:pt>
                <c:pt idx="1098">
                  <c:v>1711.7676458264968</c:v>
                </c:pt>
                <c:pt idx="1099">
                  <c:v>1704.7579788918383</c:v>
                </c:pt>
                <c:pt idx="1100">
                  <c:v>1694.7544222405281</c:v>
                </c:pt>
                <c:pt idx="1101">
                  <c:v>1703.757080756232</c:v>
                </c:pt>
                <c:pt idx="1102">
                  <c:v>1701.7556463353603</c:v>
                </c:pt>
                <c:pt idx="1103">
                  <c:v>1693.7547290626517</c:v>
                </c:pt>
                <c:pt idx="1104">
                  <c:v>1697.754224081329</c:v>
                </c:pt>
                <c:pt idx="1105">
                  <c:v>1686.7602446103688</c:v>
                </c:pt>
                <c:pt idx="1106">
                  <c:v>1692.7551562210006</c:v>
                </c:pt>
                <c:pt idx="1107">
                  <c:v>1704.7579788918383</c:v>
                </c:pt>
                <c:pt idx="1108">
                  <c:v>1701.7556463353603</c:v>
                </c:pt>
                <c:pt idx="1109">
                  <c:v>1708.7627782807704</c:v>
                </c:pt>
                <c:pt idx="1110">
                  <c:v>1704.7579788918383</c:v>
                </c:pt>
                <c:pt idx="1111">
                  <c:v>1699.7546941878472</c:v>
                </c:pt>
                <c:pt idx="1112">
                  <c:v>1699.7546941878472</c:v>
                </c:pt>
                <c:pt idx="1113">
                  <c:v>1691.755703686605</c:v>
                </c:pt>
                <c:pt idx="1114">
                  <c:v>1698.7543988939797</c:v>
                </c:pt>
                <c:pt idx="1115">
                  <c:v>1695.7542357836064</c:v>
                </c:pt>
                <c:pt idx="1116">
                  <c:v>1694.7544222405281</c:v>
                </c:pt>
                <c:pt idx="1117">
                  <c:v>1691.755703686605</c:v>
                </c:pt>
                <c:pt idx="1118">
                  <c:v>1687.7590960426187</c:v>
                </c:pt>
                <c:pt idx="1119">
                  <c:v>1694.7544222405281</c:v>
                </c:pt>
                <c:pt idx="1120">
                  <c:v>1704.7579788918383</c:v>
                </c:pt>
                <c:pt idx="1121">
                  <c:v>1706.7601371588025</c:v>
                </c:pt>
                <c:pt idx="1122">
                  <c:v>1706.7601371588025</c:v>
                </c:pt>
                <c:pt idx="1123">
                  <c:v>1704.7579788918383</c:v>
                </c:pt>
                <c:pt idx="1124">
                  <c:v>1701.7556463353603</c:v>
                </c:pt>
                <c:pt idx="1125">
                  <c:v>1706.7601371588025</c:v>
                </c:pt>
                <c:pt idx="1126">
                  <c:v>1714.7736011071038</c:v>
                </c:pt>
                <c:pt idx="1127">
                  <c:v>1711.7676458264968</c:v>
                </c:pt>
                <c:pt idx="1128">
                  <c:v>1715.7758280556382</c:v>
                </c:pt>
                <c:pt idx="1129">
                  <c:v>1718.783234875013</c:v>
                </c:pt>
                <c:pt idx="1130">
                  <c:v>1719.7859459034603</c:v>
                </c:pt>
                <c:pt idx="1131">
                  <c:v>1721.7917312687691</c:v>
                </c:pt>
                <c:pt idx="1132">
                  <c:v>1714.7736011071038</c:v>
                </c:pt>
                <c:pt idx="1133">
                  <c:v>1712.7695100217152</c:v>
                </c:pt>
                <c:pt idx="1134">
                  <c:v>1713.771495105525</c:v>
                </c:pt>
                <c:pt idx="1135">
                  <c:v>1713.771495105525</c:v>
                </c:pt>
                <c:pt idx="1136">
                  <c:v>1705.7589976829977</c:v>
                </c:pt>
                <c:pt idx="1137">
                  <c:v>1669.7981271686922</c:v>
                </c:pt>
                <c:pt idx="1138">
                  <c:v>1646.9043899759022</c:v>
                </c:pt>
                <c:pt idx="1139">
                  <c:v>1607.238915119618</c:v>
                </c:pt>
                <c:pt idx="1140">
                  <c:v>1559.889099744752</c:v>
                </c:pt>
                <c:pt idx="1141">
                  <c:v>1552.0236467560317</c:v>
                </c:pt>
                <c:pt idx="1142">
                  <c:v>1532.3925468992074</c:v>
                </c:pt>
                <c:pt idx="1143">
                  <c:v>1507.9187556146308</c:v>
                </c:pt>
                <c:pt idx="1144">
                  <c:v>1493.2690287241771</c:v>
                </c:pt>
                <c:pt idx="1145">
                  <c:v>1481.5678271092975</c:v>
                </c:pt>
                <c:pt idx="1146">
                  <c:v>1456.271646367199</c:v>
                </c:pt>
                <c:pt idx="1147">
                  <c:v>1441.7126723169322</c:v>
                </c:pt>
                <c:pt idx="1148">
                  <c:v>1421.3728967296283</c:v>
                </c:pt>
                <c:pt idx="1149">
                  <c:v>1390.4744373699023</c:v>
                </c:pt>
                <c:pt idx="1150">
                  <c:v>1379.879589897504</c:v>
                </c:pt>
                <c:pt idx="1151">
                  <c:v>1360.650794985966</c:v>
                </c:pt>
                <c:pt idx="1152">
                  <c:v>1339.5504220961266</c:v>
                </c:pt>
                <c:pt idx="1153">
                  <c:v>1318.5035294714048</c:v>
                </c:pt>
                <c:pt idx="1154">
                  <c:v>1309.908788626164</c:v>
                </c:pt>
                <c:pt idx="1155">
                  <c:v>1282.2749815203715</c:v>
                </c:pt>
                <c:pt idx="1156">
                  <c:v>1253.784726999564</c:v>
                </c:pt>
                <c:pt idx="1157">
                  <c:v>1232.0082044510414</c:v>
                </c:pt>
                <c:pt idx="1158">
                  <c:v>1194.2714825106436</c:v>
                </c:pt>
                <c:pt idx="1159">
                  <c:v>1164.2050948433512</c:v>
                </c:pt>
                <c:pt idx="1160">
                  <c:v>1130.510025009392</c:v>
                </c:pt>
                <c:pt idx="1161">
                  <c:v>1106.2594477751418</c:v>
                </c:pt>
                <c:pt idx="1162">
                  <c:v>1088.5825517303424</c:v>
                </c:pt>
                <c:pt idx="1163">
                  <c:v>1063.5273070367793</c:v>
                </c:pt>
                <c:pt idx="1164">
                  <c:v>1045.0164848998452</c:v>
                </c:pt>
                <c:pt idx="1165">
                  <c:v>1014.5635535896793</c:v>
                </c:pt>
                <c:pt idx="1166">
                  <c:v>996.1614377550871</c:v>
                </c:pt>
                <c:pt idx="1167">
                  <c:v>976.8830057019866</c:v>
                </c:pt>
                <c:pt idx="1168">
                  <c:v>956.7344428022169</c:v>
                </c:pt>
                <c:pt idx="1169">
                  <c:v>950.3337752382729</c:v>
                </c:pt>
                <c:pt idx="1170">
                  <c:v>936.6346497139946</c:v>
                </c:pt>
                <c:pt idx="1171">
                  <c:v>904.757637931305</c:v>
                </c:pt>
                <c:pt idx="1172">
                  <c:v>883.8763191538907</c:v>
                </c:pt>
                <c:pt idx="1173">
                  <c:v>862.1429552836094</c:v>
                </c:pt>
                <c:pt idx="1174">
                  <c:v>826.9471080490445</c:v>
                </c:pt>
                <c:pt idx="1175">
                  <c:v>805.3620387169445</c:v>
                </c:pt>
                <c:pt idx="1176">
                  <c:v>784.7288642103954</c:v>
                </c:pt>
                <c:pt idx="1177">
                  <c:v>781.1457136167197</c:v>
                </c:pt>
                <c:pt idx="1178">
                  <c:v>764.1468307674993</c:v>
                </c:pt>
                <c:pt idx="1179">
                  <c:v>756.1068578573504</c:v>
                </c:pt>
                <c:pt idx="1180">
                  <c:v>742.7241774878116</c:v>
                </c:pt>
                <c:pt idx="1181">
                  <c:v>716.0233462126728</c:v>
                </c:pt>
                <c:pt idx="1182">
                  <c:v>705.3670067688556</c:v>
                </c:pt>
                <c:pt idx="1183">
                  <c:v>684.9805011933187</c:v>
                </c:pt>
                <c:pt idx="1184">
                  <c:v>693.838050163279</c:v>
                </c:pt>
                <c:pt idx="1185">
                  <c:v>687.6367739798428</c:v>
                </c:pt>
                <c:pt idx="1186">
                  <c:v>678.7858337131998</c:v>
                </c:pt>
                <c:pt idx="1187">
                  <c:v>659.346909089885</c:v>
                </c:pt>
                <c:pt idx="1188">
                  <c:v>639.0729346269222</c:v>
                </c:pt>
                <c:pt idx="1189">
                  <c:v>632.912406592367</c:v>
                </c:pt>
                <c:pt idx="1190">
                  <c:v>636.43214866986</c:v>
                </c:pt>
                <c:pt idx="1191">
                  <c:v>642.5952894504682</c:v>
                </c:pt>
                <c:pt idx="1192">
                  <c:v>641.7145606622431</c:v>
                </c:pt>
                <c:pt idx="1193">
                  <c:v>641.7145606622431</c:v>
                </c:pt>
                <c:pt idx="1194">
                  <c:v>648.7630078733318</c:v>
                </c:pt>
                <c:pt idx="1195">
                  <c:v>622.3621228582979</c:v>
                </c:pt>
                <c:pt idx="1196">
                  <c:v>591.6668037520334</c:v>
                </c:pt>
                <c:pt idx="1197">
                  <c:v>565.4465376599952</c:v>
                </c:pt>
                <c:pt idx="1198">
                  <c:v>542.7890846620003</c:v>
                </c:pt>
                <c:pt idx="1199">
                  <c:v>541.0487616184312</c:v>
                </c:pt>
                <c:pt idx="1200">
                  <c:v>528.8767021457418</c:v>
                </c:pt>
                <c:pt idx="1201">
                  <c:v>543.6593829777376</c:v>
                </c:pt>
                <c:pt idx="1202">
                  <c:v>514.9875893581172</c:v>
                </c:pt>
                <c:pt idx="1203">
                  <c:v>501.12166858760634</c:v>
                </c:pt>
                <c:pt idx="1204">
                  <c:v>477.77530166627776</c:v>
                </c:pt>
                <c:pt idx="1205">
                  <c:v>446.7485661006182</c:v>
                </c:pt>
                <c:pt idx="1206">
                  <c:v>437.29125130377577</c:v>
                </c:pt>
                <c:pt idx="1207">
                  <c:v>421.8388406940446</c:v>
                </c:pt>
                <c:pt idx="1208">
                  <c:v>402.1358468156982</c:v>
                </c:pt>
                <c:pt idx="1209">
                  <c:v>373.9477422627418</c:v>
                </c:pt>
                <c:pt idx="1210">
                  <c:v>338.2098084635992</c:v>
                </c:pt>
                <c:pt idx="1211">
                  <c:v>311.0837692434935</c:v>
                </c:pt>
                <c:pt idx="1212">
                  <c:v>301.77962107460394</c:v>
                </c:pt>
                <c:pt idx="1213">
                  <c:v>278.14326899581283</c:v>
                </c:pt>
                <c:pt idx="1214">
                  <c:v>238.61858913193828</c:v>
                </c:pt>
                <c:pt idx="1215">
                  <c:v>193.43828885306584</c:v>
                </c:pt>
                <c:pt idx="1216">
                  <c:v>135.2347266435027</c:v>
                </c:pt>
                <c:pt idx="1217">
                  <c:v>81.5514287132737</c:v>
                </c:pt>
                <c:pt idx="1218">
                  <c:v>49.50724869166977</c:v>
                </c:pt>
                <c:pt idx="1219">
                  <c:v>52.788146155130725</c:v>
                </c:pt>
                <c:pt idx="1220">
                  <c:v>56.8910917260277</c:v>
                </c:pt>
                <c:pt idx="1221">
                  <c:v>72.50079961895675</c:v>
                </c:pt>
                <c:pt idx="1222">
                  <c:v>94.73361443145834</c:v>
                </c:pt>
                <c:pt idx="1223">
                  <c:v>131.9210987575526</c:v>
                </c:pt>
                <c:pt idx="1224">
                  <c:v>177.59979827437598</c:v>
                </c:pt>
                <c:pt idx="1225">
                  <c:v>209.30704661847878</c:v>
                </c:pt>
                <c:pt idx="1226">
                  <c:v>228.55725748264226</c:v>
                </c:pt>
                <c:pt idx="1227">
                  <c:v>256.2553066403499</c:v>
                </c:pt>
                <c:pt idx="1228">
                  <c:v>278.14326899581283</c:v>
                </c:pt>
                <c:pt idx="1229">
                  <c:v>293.330341375348</c:v>
                </c:pt>
                <c:pt idx="1230">
                  <c:v>298.3988774667873</c:v>
                </c:pt>
                <c:pt idx="1231">
                  <c:v>306.00748704445357</c:v>
                </c:pt>
                <c:pt idx="1232">
                  <c:v>324.63571247490904</c:v>
                </c:pt>
                <c:pt idx="1233">
                  <c:v>329.7233985558415</c:v>
                </c:pt>
                <c:pt idx="1234">
                  <c:v>312.77655313927517</c:v>
                </c:pt>
                <c:pt idx="1235">
                  <c:v>294.1748825784141</c:v>
                </c:pt>
                <c:pt idx="1236">
                  <c:v>294.1748825784141</c:v>
                </c:pt>
                <c:pt idx="1237">
                  <c:v>292.48588605637053</c:v>
                </c:pt>
                <c:pt idx="1238">
                  <c:v>293.330341375348</c:v>
                </c:pt>
                <c:pt idx="1239">
                  <c:v>292.48588605637053</c:v>
                </c:pt>
                <c:pt idx="1240">
                  <c:v>290.7972330008314</c:v>
                </c:pt>
                <c:pt idx="1241">
                  <c:v>301.77962107460394</c:v>
                </c:pt>
                <c:pt idx="1242">
                  <c:v>298.3988774667873</c:v>
                </c:pt>
                <c:pt idx="1243">
                  <c:v>303.47050916271087</c:v>
                </c:pt>
                <c:pt idx="1244">
                  <c:v>310.2375066825588</c:v>
                </c:pt>
                <c:pt idx="1245">
                  <c:v>317.8569762845925</c:v>
                </c:pt>
                <c:pt idx="1246">
                  <c:v>331.41998684900545</c:v>
                </c:pt>
                <c:pt idx="1247">
                  <c:v>326.33126151030524</c:v>
                </c:pt>
                <c:pt idx="1248">
                  <c:v>317.01002321414626</c:v>
                </c:pt>
                <c:pt idx="1249">
                  <c:v>320.39835392401665</c:v>
                </c:pt>
                <c:pt idx="1250">
                  <c:v>312.77655313927517</c:v>
                </c:pt>
                <c:pt idx="1251">
                  <c:v>317.8569762845925</c:v>
                </c:pt>
                <c:pt idx="1252">
                  <c:v>311.0837692434935</c:v>
                </c:pt>
                <c:pt idx="1253">
                  <c:v>316.1631565190071</c:v>
                </c:pt>
                <c:pt idx="1254">
                  <c:v>314.4696821841882</c:v>
                </c:pt>
                <c:pt idx="1255">
                  <c:v>312.77655313927517</c:v>
                </c:pt>
                <c:pt idx="1256">
                  <c:v>306.8533186084136</c:v>
                </c:pt>
                <c:pt idx="1257">
                  <c:v>317.8569762845925</c:v>
                </c:pt>
                <c:pt idx="1258">
                  <c:v>323.78806776718557</c:v>
                </c:pt>
                <c:pt idx="1259">
                  <c:v>312.77655313927517</c:v>
                </c:pt>
                <c:pt idx="1260">
                  <c:v>313.62307450929245</c:v>
                </c:pt>
                <c:pt idx="1261">
                  <c:v>320.39835392401665</c:v>
                </c:pt>
                <c:pt idx="1262">
                  <c:v>330.5716493734752</c:v>
                </c:pt>
                <c:pt idx="1263">
                  <c:v>337.3607770869572</c:v>
                </c:pt>
                <c:pt idx="1264">
                  <c:v>327.1791658733242</c:v>
                </c:pt>
                <c:pt idx="1265">
                  <c:v>336.5118325100283</c:v>
                </c:pt>
                <c:pt idx="1266">
                  <c:v>350.9557071624895</c:v>
                </c:pt>
                <c:pt idx="1267">
                  <c:v>350.9557071624895</c:v>
                </c:pt>
                <c:pt idx="1268">
                  <c:v>352.65663944455275</c:v>
                </c:pt>
                <c:pt idx="1269">
                  <c:v>358.6126476515278</c:v>
                </c:pt>
                <c:pt idx="1270">
                  <c:v>338.2098084635992</c:v>
                </c:pt>
                <c:pt idx="1271">
                  <c:v>324.63571247490904</c:v>
                </c:pt>
                <c:pt idx="1272">
                  <c:v>304.3160823391447</c:v>
                </c:pt>
                <c:pt idx="1273">
                  <c:v>300.08907722267463</c:v>
                </c:pt>
                <c:pt idx="1274">
                  <c:v>284.88965008954494</c:v>
                </c:pt>
                <c:pt idx="1275">
                  <c:v>255.41461300541286</c:v>
                </c:pt>
                <c:pt idx="1276">
                  <c:v>214.32454004726546</c:v>
                </c:pt>
                <c:pt idx="1277">
                  <c:v>178.43265032582278</c:v>
                </c:pt>
                <c:pt idx="1278">
                  <c:v>149.3324154865806</c:v>
                </c:pt>
                <c:pt idx="1279">
                  <c:v>114.54621284787181</c:v>
                </c:pt>
                <c:pt idx="1280">
                  <c:v>75.79079624360742</c:v>
                </c:pt>
                <c:pt idx="1281">
                  <c:v>49.50724869166977</c:v>
                </c:pt>
                <c:pt idx="1282">
                  <c:v>42.94934006099962</c:v>
                </c:pt>
                <c:pt idx="1283">
                  <c:v>47.04742600115472</c:v>
                </c:pt>
                <c:pt idx="1284">
                  <c:v>51.14753538776545</c:v>
                </c:pt>
                <c:pt idx="1285">
                  <c:v>52.788146155130725</c:v>
                </c:pt>
              </c:numCache>
            </c:numRef>
          </c:yVal>
          <c:smooth val="0"/>
        </c:ser>
        <c:axId val="2516790"/>
        <c:axId val="22651111"/>
      </c:scatterChart>
      <c:valAx>
        <c:axId val="2516790"/>
        <c:scaling>
          <c:orientation val="minMax"/>
          <c:max val="0.705"/>
          <c:min val="0.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51111"/>
        <c:crosses val="autoZero"/>
        <c:crossBetween val="midCat"/>
        <c:dispUnits/>
      </c:valAx>
      <c:valAx>
        <c:axId val="22651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167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1418-1440 UT EVY001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Data!$S$508:$S$636</c:f>
              <c:numCache>
                <c:ptCount val="129"/>
                <c:pt idx="9">
                  <c:v>112.885</c:v>
                </c:pt>
                <c:pt idx="10">
                  <c:v>134.0785</c:v>
                </c:pt>
                <c:pt idx="11">
                  <c:v>127.28633333333333</c:v>
                </c:pt>
                <c:pt idx="12">
                  <c:v>139.75825</c:v>
                </c:pt>
                <c:pt idx="13">
                  <c:v>143.12740000000002</c:v>
                </c:pt>
                <c:pt idx="14">
                  <c:v>152.43800000000002</c:v>
                </c:pt>
                <c:pt idx="15">
                  <c:v>163.36066666666667</c:v>
                </c:pt>
                <c:pt idx="16">
                  <c:v>160.2976666666667</c:v>
                </c:pt>
                <c:pt idx="17">
                  <c:v>167.7346666666667</c:v>
                </c:pt>
                <c:pt idx="18">
                  <c:v>164.65733333333336</c:v>
                </c:pt>
                <c:pt idx="19">
                  <c:v>168.58</c:v>
                </c:pt>
                <c:pt idx="20">
                  <c:v>162.01700000000002</c:v>
                </c:pt>
                <c:pt idx="21">
                  <c:v>155.454</c:v>
                </c:pt>
                <c:pt idx="22">
                  <c:v>152.37666666666667</c:v>
                </c:pt>
                <c:pt idx="23">
                  <c:v>156.29933333333335</c:v>
                </c:pt>
                <c:pt idx="24">
                  <c:v>156.7365</c:v>
                </c:pt>
                <c:pt idx="25">
                  <c:v>167.6735</c:v>
                </c:pt>
                <c:pt idx="26">
                  <c:v>175.0961666666667</c:v>
                </c:pt>
                <c:pt idx="27">
                  <c:v>179.01883333333333</c:v>
                </c:pt>
                <c:pt idx="28">
                  <c:v>186.45583333333332</c:v>
                </c:pt>
                <c:pt idx="29">
                  <c:v>186.89283333333336</c:v>
                </c:pt>
                <c:pt idx="30">
                  <c:v>173.31550000000001</c:v>
                </c:pt>
                <c:pt idx="31">
                  <c:v>156.23816666666667</c:v>
                </c:pt>
                <c:pt idx="32">
                  <c:v>146.17516666666666</c:v>
                </c:pt>
                <c:pt idx="33">
                  <c:v>143.11216666666667</c:v>
                </c:pt>
                <c:pt idx="34">
                  <c:v>157.53483333333332</c:v>
                </c:pt>
                <c:pt idx="35">
                  <c:v>143.96466666666666</c:v>
                </c:pt>
                <c:pt idx="36">
                  <c:v>147.90166666666667</c:v>
                </c:pt>
                <c:pt idx="37">
                  <c:v>144.83166666666668</c:v>
                </c:pt>
                <c:pt idx="38">
                  <c:v>145.25433333333334</c:v>
                </c:pt>
                <c:pt idx="39">
                  <c:v>152.68416666666667</c:v>
                </c:pt>
                <c:pt idx="40">
                  <c:v>135.62116666666665</c:v>
                </c:pt>
                <c:pt idx="41">
                  <c:v>150.04383333333334</c:v>
                </c:pt>
                <c:pt idx="42">
                  <c:v>164.4665</c:v>
                </c:pt>
                <c:pt idx="43">
                  <c:v>168.4035</c:v>
                </c:pt>
                <c:pt idx="44">
                  <c:v>168.8405</c:v>
                </c:pt>
                <c:pt idx="45">
                  <c:v>165.76316666666668</c:v>
                </c:pt>
                <c:pt idx="46">
                  <c:v>180.18583333333333</c:v>
                </c:pt>
                <c:pt idx="47">
                  <c:v>177.12283333333335</c:v>
                </c:pt>
                <c:pt idx="48">
                  <c:v>167.05983333333333</c:v>
                </c:pt>
                <c:pt idx="49">
                  <c:v>170.9825</c:v>
                </c:pt>
                <c:pt idx="50">
                  <c:v>167.90533333333332</c:v>
                </c:pt>
                <c:pt idx="51">
                  <c:v>168.34233333333336</c:v>
                </c:pt>
                <c:pt idx="52">
                  <c:v>154.7793333333333</c:v>
                </c:pt>
                <c:pt idx="53">
                  <c:v>144.70199999999997</c:v>
                </c:pt>
                <c:pt idx="54">
                  <c:v>145.12466666666668</c:v>
                </c:pt>
                <c:pt idx="55">
                  <c:v>145.56166666666667</c:v>
                </c:pt>
                <c:pt idx="56">
                  <c:v>152.99866666666665</c:v>
                </c:pt>
                <c:pt idx="57">
                  <c:v>160.42133333333334</c:v>
                </c:pt>
                <c:pt idx="58">
                  <c:v>157.34399999999997</c:v>
                </c:pt>
                <c:pt idx="59">
                  <c:v>161.28099999999998</c:v>
                </c:pt>
                <c:pt idx="60">
                  <c:v>151.218</c:v>
                </c:pt>
                <c:pt idx="61">
                  <c:v>148.14066666666668</c:v>
                </c:pt>
                <c:pt idx="62">
                  <c:v>148.56333333333333</c:v>
                </c:pt>
                <c:pt idx="63">
                  <c:v>135.00033333333334</c:v>
                </c:pt>
                <c:pt idx="64">
                  <c:v>142.43016666666668</c:v>
                </c:pt>
                <c:pt idx="65">
                  <c:v>142.85283333333334</c:v>
                </c:pt>
                <c:pt idx="66">
                  <c:v>160.78266666666664</c:v>
                </c:pt>
                <c:pt idx="67">
                  <c:v>157.71966666666665</c:v>
                </c:pt>
                <c:pt idx="68">
                  <c:v>154.64950000000002</c:v>
                </c:pt>
                <c:pt idx="69">
                  <c:v>169.07233333333335</c:v>
                </c:pt>
                <c:pt idx="70">
                  <c:v>169.50933333333333</c:v>
                </c:pt>
                <c:pt idx="71">
                  <c:v>190.94633333333334</c:v>
                </c:pt>
                <c:pt idx="72">
                  <c:v>191.36900000000003</c:v>
                </c:pt>
                <c:pt idx="73">
                  <c:v>205.7916666666667</c:v>
                </c:pt>
                <c:pt idx="74">
                  <c:v>209.72866666666667</c:v>
                </c:pt>
                <c:pt idx="75">
                  <c:v>199.66566666666668</c:v>
                </c:pt>
                <c:pt idx="76">
                  <c:v>203.58849999999998</c:v>
                </c:pt>
                <c:pt idx="77">
                  <c:v>193.51116666666664</c:v>
                </c:pt>
                <c:pt idx="78">
                  <c:v>190.44816666666668</c:v>
                </c:pt>
                <c:pt idx="79">
                  <c:v>176.88516666666666</c:v>
                </c:pt>
                <c:pt idx="80">
                  <c:v>177.3078333333333</c:v>
                </c:pt>
                <c:pt idx="81">
                  <c:v>174.2305</c:v>
                </c:pt>
                <c:pt idx="82">
                  <c:v>167.6675</c:v>
                </c:pt>
                <c:pt idx="83">
                  <c:v>154.1045</c:v>
                </c:pt>
                <c:pt idx="84">
                  <c:v>151.02716666666666</c:v>
                </c:pt>
                <c:pt idx="85">
                  <c:v>151.44983333333334</c:v>
                </c:pt>
                <c:pt idx="86">
                  <c:v>151.88683333333333</c:v>
                </c:pt>
                <c:pt idx="87">
                  <c:v>155.82383333333334</c:v>
                </c:pt>
                <c:pt idx="88">
                  <c:v>156.2465</c:v>
                </c:pt>
                <c:pt idx="89">
                  <c:v>160.16933333333336</c:v>
                </c:pt>
                <c:pt idx="90">
                  <c:v>167.60633333333334</c:v>
                </c:pt>
                <c:pt idx="91">
                  <c:v>164.53616666666667</c:v>
                </c:pt>
                <c:pt idx="92">
                  <c:v>157.95883333333333</c:v>
                </c:pt>
                <c:pt idx="93">
                  <c:v>151.38866666666664</c:v>
                </c:pt>
                <c:pt idx="94">
                  <c:v>155.32566666666665</c:v>
                </c:pt>
                <c:pt idx="95">
                  <c:v>159.2555</c:v>
                </c:pt>
                <c:pt idx="96">
                  <c:v>152.67816666666667</c:v>
                </c:pt>
                <c:pt idx="97">
                  <c:v>160.11516666666668</c:v>
                </c:pt>
                <c:pt idx="98">
                  <c:v>164.05216666666666</c:v>
                </c:pt>
                <c:pt idx="99">
                  <c:v>171.47483333333332</c:v>
                </c:pt>
                <c:pt idx="100">
                  <c:v>175.3975</c:v>
                </c:pt>
                <c:pt idx="101">
                  <c:v>172.33450000000002</c:v>
                </c:pt>
                <c:pt idx="102">
                  <c:v>186.77166666666668</c:v>
                </c:pt>
                <c:pt idx="103">
                  <c:v>187.19433333333333</c:v>
                </c:pt>
                <c:pt idx="104">
                  <c:v>180.617</c:v>
                </c:pt>
                <c:pt idx="105">
                  <c:v>181.054</c:v>
                </c:pt>
                <c:pt idx="106">
                  <c:v>181.49099999999999</c:v>
                </c:pt>
                <c:pt idx="107">
                  <c:v>185.41366666666667</c:v>
                </c:pt>
                <c:pt idx="108">
                  <c:v>168.33633333333333</c:v>
                </c:pt>
                <c:pt idx="109">
                  <c:v>168.77333333333334</c:v>
                </c:pt>
                <c:pt idx="110">
                  <c:v>179.71033333333335</c:v>
                </c:pt>
                <c:pt idx="111">
                  <c:v>180.133</c:v>
                </c:pt>
                <c:pt idx="112">
                  <c:v>170.05566666666667</c:v>
                </c:pt>
                <c:pt idx="113">
                  <c:v>170.49266666666665</c:v>
                </c:pt>
                <c:pt idx="114">
                  <c:v>184.92249999999999</c:v>
                </c:pt>
                <c:pt idx="115">
                  <c:v>195.84533333333334</c:v>
                </c:pt>
                <c:pt idx="116">
                  <c:v>196.27516666666668</c:v>
                </c:pt>
                <c:pt idx="117">
                  <c:v>210.71216666666666</c:v>
                </c:pt>
                <c:pt idx="118">
                  <c:v>218.14916666666667</c:v>
                </c:pt>
                <c:pt idx="119">
                  <c:v>211.57183333333333</c:v>
                </c:pt>
                <c:pt idx="120">
                  <c:v>212.0088333333333</c:v>
                </c:pt>
                <c:pt idx="121">
                  <c:v>205.44583333333333</c:v>
                </c:pt>
                <c:pt idx="122">
                  <c:v>223.3685</c:v>
                </c:pt>
                <c:pt idx="123">
                  <c:v>206.29116666666667</c:v>
                </c:pt>
                <c:pt idx="124">
                  <c:v>210.221</c:v>
                </c:pt>
                <c:pt idx="125">
                  <c:v>221.15800000000002</c:v>
                </c:pt>
                <c:pt idx="126">
                  <c:v>221.5806666666667</c:v>
                </c:pt>
                <c:pt idx="127">
                  <c:v>239.50333333333336</c:v>
                </c:pt>
                <c:pt idx="128">
                  <c:v>222.44050000000001</c:v>
                </c:pt>
              </c:numCache>
            </c:numRef>
          </c:xVal>
          <c:yVal>
            <c:numRef>
              <c:f>Data!$U$508:$U$636</c:f>
              <c:numCache>
                <c:ptCount val="129"/>
                <c:pt idx="0">
                  <c:v>2016.8429847014127</c:v>
                </c:pt>
                <c:pt idx="1">
                  <c:v>2009.5711183952008</c:v>
                </c:pt>
                <c:pt idx="2">
                  <c:v>2011.648144762209</c:v>
                </c:pt>
                <c:pt idx="3">
                  <c:v>2014.7646587308586</c:v>
                </c:pt>
                <c:pt idx="4">
                  <c:v>2016.8429847014127</c:v>
                </c:pt>
                <c:pt idx="5">
                  <c:v>2016.8429847014127</c:v>
                </c:pt>
                <c:pt idx="6">
                  <c:v>2016.8429847014127</c:v>
                </c:pt>
                <c:pt idx="7">
                  <c:v>2018.921830968874</c:v>
                </c:pt>
                <c:pt idx="8">
                  <c:v>2013.7256907755482</c:v>
                </c:pt>
                <c:pt idx="9">
                  <c:v>2015.8037566953008</c:v>
                </c:pt>
                <c:pt idx="10">
                  <c:v>2014.7646587308586</c:v>
                </c:pt>
                <c:pt idx="11">
                  <c:v>2018.921830968874</c:v>
                </c:pt>
                <c:pt idx="12">
                  <c:v>2019.9614492953633</c:v>
                </c:pt>
                <c:pt idx="13">
                  <c:v>2022.041076496817</c:v>
                </c:pt>
                <c:pt idx="14">
                  <c:v>2027.2424242221514</c:v>
                </c:pt>
                <c:pt idx="15">
                  <c:v>2030.3647974012588</c:v>
                </c:pt>
                <c:pt idx="16">
                  <c:v>2036.6130681038858</c:v>
                </c:pt>
                <c:pt idx="17">
                  <c:v>2035.5713631069725</c:v>
                </c:pt>
                <c:pt idx="18">
                  <c:v>2038.6968702157</c:v>
                </c:pt>
                <c:pt idx="19">
                  <c:v>2042.8660438300767</c:v>
                </c:pt>
                <c:pt idx="20">
                  <c:v>2042.8660438300767</c:v>
                </c:pt>
                <c:pt idx="21">
                  <c:v>2041.8235541705553</c:v>
                </c:pt>
                <c:pt idx="22">
                  <c:v>2047.03731171736</c:v>
                </c:pt>
                <c:pt idx="23">
                  <c:v>2043.9086643816381</c:v>
                </c:pt>
                <c:pt idx="24">
                  <c:v>2036.6130681038858</c:v>
                </c:pt>
                <c:pt idx="25">
                  <c:v>2021.0011977938111</c:v>
                </c:pt>
                <c:pt idx="26">
                  <c:v>2008.53279999785</c:v>
                </c:pt>
                <c:pt idx="27">
                  <c:v>2004.38082422535</c:v>
                </c:pt>
                <c:pt idx="28">
                  <c:v>1989.8652356611483</c:v>
                </c:pt>
                <c:pt idx="29">
                  <c:v>1975.3749765676084</c:v>
                </c:pt>
                <c:pt idx="30">
                  <c:v>1964.0074848923568</c:v>
                </c:pt>
                <c:pt idx="31">
                  <c:v>1945.4396355789067</c:v>
                </c:pt>
                <c:pt idx="32">
                  <c:v>1929.9980801989027</c:v>
                </c:pt>
                <c:pt idx="33">
                  <c:v>1915.6118225221876</c:v>
                </c:pt>
                <c:pt idx="34">
                  <c:v>1900.2255824856124</c:v>
                </c:pt>
                <c:pt idx="35">
                  <c:v>1884.8677986147768</c:v>
                </c:pt>
                <c:pt idx="36">
                  <c:v>1868.517409139391</c:v>
                </c:pt>
                <c:pt idx="37">
                  <c:v>1854.2371797009305</c:v>
                </c:pt>
                <c:pt idx="38">
                  <c:v>1840.998919758652</c:v>
                </c:pt>
                <c:pt idx="39">
                  <c:v>1821.688578020981</c:v>
                </c:pt>
                <c:pt idx="40">
                  <c:v>1807.4885844290102</c:v>
                </c:pt>
                <c:pt idx="41">
                  <c:v>1795.336458301254</c:v>
                </c:pt>
                <c:pt idx="42">
                  <c:v>1779.161237463396</c:v>
                </c:pt>
                <c:pt idx="43">
                  <c:v>1764.0255299398486</c:v>
                </c:pt>
                <c:pt idx="44">
                  <c:v>1749.9237168458326</c:v>
                </c:pt>
                <c:pt idx="45">
                  <c:v>1734.8411588966578</c:v>
                </c:pt>
                <c:pt idx="46">
                  <c:v>1718.783234875013</c:v>
                </c:pt>
                <c:pt idx="47">
                  <c:v>1706.7601371588025</c:v>
                </c:pt>
                <c:pt idx="48">
                  <c:v>1693.7547290626517</c:v>
                </c:pt>
                <c:pt idx="49">
                  <c:v>1679.771646710166</c:v>
                </c:pt>
                <c:pt idx="50">
                  <c:v>1668.8014337302998</c:v>
                </c:pt>
                <c:pt idx="51">
                  <c:v>1653.8653699181646</c:v>
                </c:pt>
                <c:pt idx="52">
                  <c:v>1641.9358315963536</c:v>
                </c:pt>
                <c:pt idx="53">
                  <c:v>1627.0479688168266</c:v>
                </c:pt>
                <c:pt idx="54">
                  <c:v>1612.1867502013538</c:v>
                </c:pt>
                <c:pt idx="55">
                  <c:v>1597.3520805524631</c:v>
                </c:pt>
                <c:pt idx="56">
                  <c:v>1584.5167688196693</c:v>
                </c:pt>
                <c:pt idx="57">
                  <c:v>1569.731404289184</c:v>
                </c:pt>
                <c:pt idx="58">
                  <c:v>1553.006421048201</c:v>
                </c:pt>
                <c:pt idx="59">
                  <c:v>1539.2581540468168</c:v>
                </c:pt>
                <c:pt idx="60">
                  <c:v>1521.6151912371379</c:v>
                </c:pt>
                <c:pt idx="61">
                  <c:v>1502.0557631103025</c:v>
                </c:pt>
                <c:pt idx="62">
                  <c:v>1481.5678271092975</c:v>
                </c:pt>
                <c:pt idx="63">
                  <c:v>1465.019298881894</c:v>
                </c:pt>
                <c:pt idx="64">
                  <c:v>1441.7126723169322</c:v>
                </c:pt>
                <c:pt idx="65">
                  <c:v>1419.438371066365</c:v>
                </c:pt>
                <c:pt idx="66">
                  <c:v>1401.0828198697513</c:v>
                </c:pt>
                <c:pt idx="67">
                  <c:v>1381.8049206207124</c:v>
                </c:pt>
                <c:pt idx="68">
                  <c:v>1365.4538209582638</c:v>
                </c:pt>
                <c:pt idx="69">
                  <c:v>1342.4245904681711</c:v>
                </c:pt>
                <c:pt idx="70">
                  <c:v>1322.3262715676879</c:v>
                </c:pt>
                <c:pt idx="71">
                  <c:v>1304.1838994838663</c:v>
                </c:pt>
                <c:pt idx="72">
                  <c:v>1286.0810782396902</c:v>
                </c:pt>
                <c:pt idx="73">
                  <c:v>1268.0176357665027</c:v>
                </c:pt>
                <c:pt idx="74">
                  <c:v>1249.993401116103</c:v>
                </c:pt>
                <c:pt idx="75">
                  <c:v>1232.9538232383757</c:v>
                </c:pt>
                <c:pt idx="76">
                  <c:v>1212.1750441770969</c:v>
                </c:pt>
                <c:pt idx="77">
                  <c:v>1195.2128135066082</c:v>
                </c:pt>
                <c:pt idx="78">
                  <c:v>1175.4672367667408</c:v>
                </c:pt>
                <c:pt idx="79">
                  <c:v>1152.0216529155814</c:v>
                </c:pt>
                <c:pt idx="80">
                  <c:v>1134.2471769050526</c:v>
                </c:pt>
                <c:pt idx="81">
                  <c:v>1118.375883825266</c:v>
                </c:pt>
                <c:pt idx="82">
                  <c:v>1096.9511278093155</c:v>
                </c:pt>
                <c:pt idx="83">
                  <c:v>1079.29401455157</c:v>
                </c:pt>
                <c:pt idx="84">
                  <c:v>1056.118025820705</c:v>
                </c:pt>
                <c:pt idx="85">
                  <c:v>1037.6236944075529</c:v>
                </c:pt>
                <c:pt idx="86">
                  <c:v>1021.9358336184689</c:v>
                </c:pt>
                <c:pt idx="87">
                  <c:v>1007.197812894294</c:v>
                </c:pt>
                <c:pt idx="88">
                  <c:v>988.8119947511663</c:v>
                </c:pt>
                <c:pt idx="89">
                  <c:v>971.3830929021891</c:v>
                </c:pt>
                <c:pt idx="90">
                  <c:v>957.649226760398</c:v>
                </c:pt>
                <c:pt idx="91">
                  <c:v>943.0247626664992</c:v>
                </c:pt>
                <c:pt idx="92">
                  <c:v>921.136245552763</c:v>
                </c:pt>
                <c:pt idx="93">
                  <c:v>907.4851634516381</c:v>
                </c:pt>
                <c:pt idx="94">
                  <c:v>895.6723510600307</c:v>
                </c:pt>
                <c:pt idx="95">
                  <c:v>876.6255425552465</c:v>
                </c:pt>
                <c:pt idx="96">
                  <c:v>863.9518979706462</c:v>
                </c:pt>
                <c:pt idx="97">
                  <c:v>851.2975666649073</c:v>
                </c:pt>
                <c:pt idx="98">
                  <c:v>835.0559962698238</c:v>
                </c:pt>
                <c:pt idx="99">
                  <c:v>817.0469860188592</c:v>
                </c:pt>
                <c:pt idx="100">
                  <c:v>806.2602972901605</c:v>
                </c:pt>
                <c:pt idx="101">
                  <c:v>795.4876021075233</c:v>
                </c:pt>
                <c:pt idx="102">
                  <c:v>778.459364952973</c:v>
                </c:pt>
                <c:pt idx="103">
                  <c:v>757.8928458999379</c:v>
                </c:pt>
                <c:pt idx="104">
                  <c:v>737.3771384286226</c:v>
                </c:pt>
                <c:pt idx="105">
                  <c:v>721.3566484974815</c:v>
                </c:pt>
                <c:pt idx="106">
                  <c:v>697.383716900325</c:v>
                </c:pt>
                <c:pt idx="107">
                  <c:v>678.7858337131998</c:v>
                </c:pt>
                <c:pt idx="108">
                  <c:v>665.5270868887338</c:v>
                </c:pt>
                <c:pt idx="109">
                  <c:v>645.2380364219068</c:v>
                </c:pt>
                <c:pt idx="110">
                  <c:v>619.7266450138019</c:v>
                </c:pt>
                <c:pt idx="111">
                  <c:v>598.672879992986</c:v>
                </c:pt>
                <c:pt idx="112">
                  <c:v>580.2945219813479</c:v>
                </c:pt>
                <c:pt idx="113">
                  <c:v>554.9815692024899</c:v>
                </c:pt>
                <c:pt idx="114">
                  <c:v>535.829979815569</c:v>
                </c:pt>
                <c:pt idx="115">
                  <c:v>508.0517348124812</c:v>
                </c:pt>
                <c:pt idx="116">
                  <c:v>482.95771375793106</c:v>
                </c:pt>
                <c:pt idx="117">
                  <c:v>452.77247015296336</c:v>
                </c:pt>
                <c:pt idx="118">
                  <c:v>426.128293432639</c:v>
                </c:pt>
                <c:pt idx="119">
                  <c:v>397.0036146548025</c:v>
                </c:pt>
                <c:pt idx="120">
                  <c:v>360.3151492201771</c:v>
                </c:pt>
                <c:pt idx="121">
                  <c:v>317.01002321414626</c:v>
                </c:pt>
                <c:pt idx="122">
                  <c:v>283.20254090617084</c:v>
                </c:pt>
                <c:pt idx="123">
                  <c:v>252.89304265191106</c:v>
                </c:pt>
                <c:pt idx="124">
                  <c:v>202.621767906183</c:v>
                </c:pt>
                <c:pt idx="125">
                  <c:v>140.2076490630116</c:v>
                </c:pt>
                <c:pt idx="126">
                  <c:v>84.84501383210893</c:v>
                </c:pt>
                <c:pt idx="127">
                  <c:v>33.94066369128067</c:v>
                </c:pt>
                <c:pt idx="128">
                  <c:v>15.135862512085374</c:v>
                </c:pt>
              </c:numCache>
            </c:numRef>
          </c:yVal>
          <c:smooth val="0"/>
        </c:ser>
        <c:axId val="3555312"/>
        <c:axId val="31997809"/>
      </c:scatterChart>
      <c:valAx>
        <c:axId val="3555312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97809"/>
        <c:crosses val="autoZero"/>
        <c:crossBetween val="midCat"/>
        <c:dispUnits/>
      </c:valAx>
      <c:valAx>
        <c:axId val="3199780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35553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1516-1535 UT N70001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Data!$N$855:$N$970</c:f>
              <c:numCache>
                <c:ptCount val="116"/>
                <c:pt idx="0">
                  <c:v>30.6</c:v>
                </c:pt>
                <c:pt idx="1">
                  <c:v>31</c:v>
                </c:pt>
                <c:pt idx="2">
                  <c:v>30.9</c:v>
                </c:pt>
                <c:pt idx="3">
                  <c:v>31.1</c:v>
                </c:pt>
                <c:pt idx="4">
                  <c:v>30.8</c:v>
                </c:pt>
                <c:pt idx="5">
                  <c:v>30.3</c:v>
                </c:pt>
                <c:pt idx="6">
                  <c:v>30.2</c:v>
                </c:pt>
                <c:pt idx="7">
                  <c:v>29.6</c:v>
                </c:pt>
                <c:pt idx="8">
                  <c:v>29.3</c:v>
                </c:pt>
                <c:pt idx="9">
                  <c:v>29.1</c:v>
                </c:pt>
                <c:pt idx="10">
                  <c:v>29</c:v>
                </c:pt>
                <c:pt idx="11">
                  <c:v>28.8</c:v>
                </c:pt>
                <c:pt idx="12">
                  <c:v>28.6</c:v>
                </c:pt>
                <c:pt idx="13">
                  <c:v>28.7</c:v>
                </c:pt>
                <c:pt idx="14">
                  <c:v>28.8</c:v>
                </c:pt>
                <c:pt idx="15">
                  <c:v>28.6</c:v>
                </c:pt>
                <c:pt idx="16">
                  <c:v>28.2</c:v>
                </c:pt>
                <c:pt idx="17">
                  <c:v>27.9</c:v>
                </c:pt>
                <c:pt idx="18">
                  <c:v>27.6</c:v>
                </c:pt>
                <c:pt idx="19">
                  <c:v>27.5</c:v>
                </c:pt>
                <c:pt idx="20">
                  <c:v>27.3</c:v>
                </c:pt>
                <c:pt idx="21">
                  <c:v>27.1</c:v>
                </c:pt>
                <c:pt idx="22">
                  <c:v>27.2</c:v>
                </c:pt>
                <c:pt idx="23">
                  <c:v>26.8</c:v>
                </c:pt>
                <c:pt idx="24">
                  <c:v>26.3</c:v>
                </c:pt>
                <c:pt idx="25">
                  <c:v>26.1</c:v>
                </c:pt>
                <c:pt idx="26">
                  <c:v>26</c:v>
                </c:pt>
                <c:pt idx="27">
                  <c:v>25.4</c:v>
                </c:pt>
                <c:pt idx="28">
                  <c:v>25.3</c:v>
                </c:pt>
                <c:pt idx="29">
                  <c:v>25.3</c:v>
                </c:pt>
                <c:pt idx="30">
                  <c:v>25</c:v>
                </c:pt>
                <c:pt idx="31">
                  <c:v>24.7</c:v>
                </c:pt>
                <c:pt idx="32">
                  <c:v>24.6</c:v>
                </c:pt>
                <c:pt idx="33">
                  <c:v>24.6</c:v>
                </c:pt>
                <c:pt idx="34">
                  <c:v>24.4</c:v>
                </c:pt>
                <c:pt idx="35">
                  <c:v>24.4</c:v>
                </c:pt>
                <c:pt idx="36">
                  <c:v>24.3</c:v>
                </c:pt>
                <c:pt idx="37">
                  <c:v>24</c:v>
                </c:pt>
                <c:pt idx="38">
                  <c:v>23.8</c:v>
                </c:pt>
                <c:pt idx="39">
                  <c:v>23.7</c:v>
                </c:pt>
                <c:pt idx="40">
                  <c:v>23.4</c:v>
                </c:pt>
                <c:pt idx="41">
                  <c:v>23.2</c:v>
                </c:pt>
                <c:pt idx="42">
                  <c:v>23</c:v>
                </c:pt>
                <c:pt idx="43">
                  <c:v>22.7</c:v>
                </c:pt>
                <c:pt idx="44">
                  <c:v>23</c:v>
                </c:pt>
                <c:pt idx="45">
                  <c:v>23</c:v>
                </c:pt>
                <c:pt idx="46">
                  <c:v>23</c:v>
                </c:pt>
                <c:pt idx="47">
                  <c:v>22.9</c:v>
                </c:pt>
                <c:pt idx="48">
                  <c:v>22.3</c:v>
                </c:pt>
                <c:pt idx="49">
                  <c:v>22</c:v>
                </c:pt>
                <c:pt idx="50">
                  <c:v>21.8</c:v>
                </c:pt>
                <c:pt idx="51">
                  <c:v>21.6</c:v>
                </c:pt>
                <c:pt idx="52">
                  <c:v>21.5</c:v>
                </c:pt>
                <c:pt idx="53">
                  <c:v>21.6</c:v>
                </c:pt>
                <c:pt idx="54">
                  <c:v>21.5</c:v>
                </c:pt>
                <c:pt idx="55">
                  <c:v>21.2</c:v>
                </c:pt>
                <c:pt idx="56">
                  <c:v>21.4</c:v>
                </c:pt>
                <c:pt idx="57">
                  <c:v>21</c:v>
                </c:pt>
                <c:pt idx="58">
                  <c:v>20.7</c:v>
                </c:pt>
                <c:pt idx="59">
                  <c:v>20.6</c:v>
                </c:pt>
                <c:pt idx="60">
                  <c:v>20.7</c:v>
                </c:pt>
                <c:pt idx="61">
                  <c:v>20.7</c:v>
                </c:pt>
                <c:pt idx="62">
                  <c:v>20.3</c:v>
                </c:pt>
                <c:pt idx="63">
                  <c:v>20.2</c:v>
                </c:pt>
                <c:pt idx="64">
                  <c:v>20.1</c:v>
                </c:pt>
                <c:pt idx="65">
                  <c:v>20.1</c:v>
                </c:pt>
                <c:pt idx="66">
                  <c:v>20.1</c:v>
                </c:pt>
                <c:pt idx="67">
                  <c:v>19.8</c:v>
                </c:pt>
                <c:pt idx="68">
                  <c:v>19.7</c:v>
                </c:pt>
                <c:pt idx="69">
                  <c:v>19.5</c:v>
                </c:pt>
                <c:pt idx="70">
                  <c:v>19.1</c:v>
                </c:pt>
                <c:pt idx="71">
                  <c:v>19</c:v>
                </c:pt>
                <c:pt idx="72">
                  <c:v>18.9</c:v>
                </c:pt>
                <c:pt idx="73">
                  <c:v>18.8</c:v>
                </c:pt>
                <c:pt idx="74">
                  <c:v>18.8</c:v>
                </c:pt>
                <c:pt idx="75">
                  <c:v>18.8</c:v>
                </c:pt>
                <c:pt idx="76">
                  <c:v>18.8</c:v>
                </c:pt>
                <c:pt idx="77">
                  <c:v>18.9</c:v>
                </c:pt>
                <c:pt idx="78">
                  <c:v>18.6</c:v>
                </c:pt>
                <c:pt idx="79">
                  <c:v>18.5</c:v>
                </c:pt>
                <c:pt idx="80">
                  <c:v>18.5</c:v>
                </c:pt>
                <c:pt idx="81">
                  <c:v>18.3</c:v>
                </c:pt>
                <c:pt idx="82">
                  <c:v>17.9</c:v>
                </c:pt>
                <c:pt idx="83">
                  <c:v>17.7</c:v>
                </c:pt>
                <c:pt idx="84">
                  <c:v>17.6</c:v>
                </c:pt>
                <c:pt idx="85">
                  <c:v>17.5</c:v>
                </c:pt>
                <c:pt idx="86">
                  <c:v>17.4</c:v>
                </c:pt>
                <c:pt idx="87">
                  <c:v>17.2</c:v>
                </c:pt>
                <c:pt idx="88">
                  <c:v>17.3</c:v>
                </c:pt>
                <c:pt idx="89">
                  <c:v>17.2</c:v>
                </c:pt>
                <c:pt idx="90">
                  <c:v>16.9</c:v>
                </c:pt>
                <c:pt idx="91">
                  <c:v>16.7</c:v>
                </c:pt>
                <c:pt idx="92">
                  <c:v>16.7</c:v>
                </c:pt>
                <c:pt idx="93">
                  <c:v>16.4</c:v>
                </c:pt>
                <c:pt idx="94">
                  <c:v>16.2</c:v>
                </c:pt>
                <c:pt idx="95">
                  <c:v>16.2</c:v>
                </c:pt>
                <c:pt idx="96">
                  <c:v>16.2</c:v>
                </c:pt>
                <c:pt idx="97">
                  <c:v>16.5</c:v>
                </c:pt>
                <c:pt idx="98">
                  <c:v>16.3</c:v>
                </c:pt>
                <c:pt idx="99">
                  <c:v>16.1</c:v>
                </c:pt>
                <c:pt idx="100">
                  <c:v>15.9</c:v>
                </c:pt>
                <c:pt idx="101">
                  <c:v>15.7</c:v>
                </c:pt>
                <c:pt idx="102">
                  <c:v>15.6</c:v>
                </c:pt>
                <c:pt idx="103">
                  <c:v>15.4</c:v>
                </c:pt>
                <c:pt idx="104">
                  <c:v>15.3</c:v>
                </c:pt>
                <c:pt idx="105">
                  <c:v>15.2</c:v>
                </c:pt>
                <c:pt idx="106">
                  <c:v>15.6</c:v>
                </c:pt>
                <c:pt idx="107">
                  <c:v>15.1</c:v>
                </c:pt>
                <c:pt idx="108">
                  <c:v>14.7</c:v>
                </c:pt>
                <c:pt idx="109">
                  <c:v>14.6</c:v>
                </c:pt>
                <c:pt idx="110">
                  <c:v>14.7</c:v>
                </c:pt>
                <c:pt idx="111">
                  <c:v>14.8</c:v>
                </c:pt>
                <c:pt idx="112">
                  <c:v>14.6</c:v>
                </c:pt>
                <c:pt idx="113">
                  <c:v>14.8</c:v>
                </c:pt>
                <c:pt idx="114">
                  <c:v>14.7</c:v>
                </c:pt>
                <c:pt idx="115">
                  <c:v>14.5</c:v>
                </c:pt>
              </c:numCache>
            </c:numRef>
          </c:xVal>
          <c:yVal>
            <c:numRef>
              <c:f>Data!$U$855:$U$970</c:f>
              <c:numCache>
                <c:ptCount val="116"/>
                <c:pt idx="0">
                  <c:v>218.50810171165182</c:v>
                </c:pt>
                <c:pt idx="1">
                  <c:v>218.50810171165182</c:v>
                </c:pt>
                <c:pt idx="2">
                  <c:v>229.395236329106</c:v>
                </c:pt>
                <c:pt idx="3">
                  <c:v>251.21242103678298</c:v>
                </c:pt>
                <c:pt idx="4">
                  <c:v>277.30035660895476</c:v>
                </c:pt>
                <c:pt idx="5">
                  <c:v>308.5452402467039</c:v>
                </c:pt>
                <c:pt idx="6">
                  <c:v>326.33126151030524</c:v>
                </c:pt>
                <c:pt idx="7">
                  <c:v>358.6126476515278</c:v>
                </c:pt>
                <c:pt idx="8">
                  <c:v>379.06574018869844</c:v>
                </c:pt>
                <c:pt idx="9">
                  <c:v>395.2935752393694</c:v>
                </c:pt>
                <c:pt idx="10">
                  <c:v>424.41224643913745</c:v>
                </c:pt>
                <c:pt idx="11">
                  <c:v>445.8883649943434</c:v>
                </c:pt>
                <c:pt idx="12">
                  <c:v>462.2474429243139</c:v>
                </c:pt>
                <c:pt idx="13">
                  <c:v>469.1451290208471</c:v>
                </c:pt>
                <c:pt idx="14">
                  <c:v>469.1451290208471</c:v>
                </c:pt>
                <c:pt idx="15">
                  <c:v>497.6588030778727</c:v>
                </c:pt>
                <c:pt idx="16">
                  <c:v>524.5338583816755</c:v>
                </c:pt>
                <c:pt idx="17">
                  <c:v>575.0510248346965</c:v>
                </c:pt>
                <c:pt idx="18">
                  <c:v>582.0430903963168</c:v>
                </c:pt>
                <c:pt idx="19">
                  <c:v>601.301683277326</c:v>
                </c:pt>
                <c:pt idx="20">
                  <c:v>628.5148259292994</c:v>
                </c:pt>
                <c:pt idx="21">
                  <c:v>634.6720911448309</c:v>
                </c:pt>
                <c:pt idx="22">
                  <c:v>648.7630078733318</c:v>
                </c:pt>
                <c:pt idx="23">
                  <c:v>686.7512553043031</c:v>
                </c:pt>
                <c:pt idx="24">
                  <c:v>700.0439608352984</c:v>
                </c:pt>
                <c:pt idx="25">
                  <c:v>722.2458653288712</c:v>
                </c:pt>
                <c:pt idx="26">
                  <c:v>752.536033733523</c:v>
                </c:pt>
                <c:pt idx="27">
                  <c:v>796.384793116122</c:v>
                </c:pt>
                <c:pt idx="28">
                  <c:v>807.1586530406987</c:v>
                </c:pt>
                <c:pt idx="29">
                  <c:v>826.9471080490445</c:v>
                </c:pt>
                <c:pt idx="30">
                  <c:v>842.2705504786328</c:v>
                </c:pt>
                <c:pt idx="31">
                  <c:v>869.3810916076548</c:v>
                </c:pt>
                <c:pt idx="32">
                  <c:v>886.5969934660029</c:v>
                </c:pt>
                <c:pt idx="33">
                  <c:v>902.9397851718546</c:v>
                </c:pt>
                <c:pt idx="34">
                  <c:v>920.225474905073</c:v>
                </c:pt>
                <c:pt idx="35">
                  <c:v>930.2494503436354</c:v>
                </c:pt>
                <c:pt idx="36">
                  <c:v>943.9380374952447</c:v>
                </c:pt>
                <c:pt idx="37">
                  <c:v>943.9380374952447</c:v>
                </c:pt>
                <c:pt idx="38">
                  <c:v>956.7344428022169</c:v>
                </c:pt>
                <c:pt idx="39">
                  <c:v>973.2159924509609</c:v>
                </c:pt>
                <c:pt idx="40">
                  <c:v>986.9756499024624</c:v>
                </c:pt>
                <c:pt idx="41">
                  <c:v>1001.6777918366053</c:v>
                </c:pt>
                <c:pt idx="42">
                  <c:v>1021.9358336184689</c:v>
                </c:pt>
                <c:pt idx="43">
                  <c:v>1041.3192669527493</c:v>
                </c:pt>
                <c:pt idx="44">
                  <c:v>1057.0438245141206</c:v>
                </c:pt>
                <c:pt idx="45">
                  <c:v>1077.4375532489562</c:v>
                </c:pt>
                <c:pt idx="46">
                  <c:v>1096.9511278093155</c:v>
                </c:pt>
                <c:pt idx="47">
                  <c:v>1112.781485653642</c:v>
                </c:pt>
                <c:pt idx="48">
                  <c:v>1132.3783907214029</c:v>
                </c:pt>
                <c:pt idx="49">
                  <c:v>1147.3404693134003</c:v>
                </c:pt>
                <c:pt idx="50">
                  <c:v>1168.895797883968</c:v>
                </c:pt>
                <c:pt idx="51">
                  <c:v>1196.1542512233914</c:v>
                </c:pt>
                <c:pt idx="52">
                  <c:v>1208.4026641590108</c:v>
                </c:pt>
                <c:pt idx="53">
                  <c:v>1228.2268057645683</c:v>
                </c:pt>
                <c:pt idx="54">
                  <c:v>1236.7373755863237</c:v>
                </c:pt>
                <c:pt idx="55">
                  <c:v>1255.6810392644834</c:v>
                </c:pt>
                <c:pt idx="56">
                  <c:v>1257.577784675197</c:v>
                </c:pt>
                <c:pt idx="57">
                  <c:v>1284.177811815589</c:v>
                </c:pt>
                <c:pt idx="58">
                  <c:v>1293.6985092263258</c:v>
                </c:pt>
                <c:pt idx="59">
                  <c:v>1308.0000536741904</c:v>
                </c:pt>
                <c:pt idx="60">
                  <c:v>1317.5481188540007</c:v>
                </c:pt>
                <c:pt idx="61">
                  <c:v>1331.890833062787</c:v>
                </c:pt>
                <c:pt idx="62">
                  <c:v>1354.8908284854256</c:v>
                </c:pt>
                <c:pt idx="63">
                  <c:v>1358.730362190172</c:v>
                </c:pt>
                <c:pt idx="64">
                  <c:v>1379.879589897504</c:v>
                </c:pt>
                <c:pt idx="65">
                  <c:v>1390.4744373699023</c:v>
                </c:pt>
                <c:pt idx="66">
                  <c:v>1409.7724971173525</c:v>
                </c:pt>
                <c:pt idx="67">
                  <c:v>1428.147287828961</c:v>
                </c:pt>
                <c:pt idx="68">
                  <c:v>1437.8345863751101</c:v>
                </c:pt>
                <c:pt idx="69">
                  <c:v>1456.271646367199</c:v>
                </c:pt>
                <c:pt idx="70">
                  <c:v>1476.6971885908674</c:v>
                </c:pt>
                <c:pt idx="71">
                  <c:v>1485.4663959001564</c:v>
                </c:pt>
                <c:pt idx="72">
                  <c:v>1513.7858906010529</c:v>
                </c:pt>
                <c:pt idx="73">
                  <c:v>1528.471889899084</c:v>
                </c:pt>
                <c:pt idx="74">
                  <c:v>1541.2207991450573</c:v>
                </c:pt>
                <c:pt idx="75">
                  <c:v>1557.9220379395106</c:v>
                </c:pt>
                <c:pt idx="76">
                  <c:v>1567.7620099073692</c:v>
                </c:pt>
                <c:pt idx="77">
                  <c:v>1588.463982855727</c:v>
                </c:pt>
                <c:pt idx="78">
                  <c:v>1600.3168951172515</c:v>
                </c:pt>
                <c:pt idx="79">
                  <c:v>1618.1280464519423</c:v>
                </c:pt>
                <c:pt idx="80">
                  <c:v>1626.0563930353633</c:v>
                </c:pt>
                <c:pt idx="81">
                  <c:v>1641.9358315963536</c:v>
                </c:pt>
                <c:pt idx="82">
                  <c:v>1652.8705868834913</c:v>
                </c:pt>
                <c:pt idx="83">
                  <c:v>1665.81207099135</c:v>
                </c:pt>
                <c:pt idx="84">
                  <c:v>1685.761513311791</c:v>
                </c:pt>
                <c:pt idx="85">
                  <c:v>1700.7551099919601</c:v>
                </c:pt>
                <c:pt idx="86">
                  <c:v>1715.7758280556382</c:v>
                </c:pt>
                <c:pt idx="87">
                  <c:v>1728.8157978592885</c:v>
                </c:pt>
                <c:pt idx="88">
                  <c:v>1739.8656349814569</c:v>
                </c:pt>
                <c:pt idx="89">
                  <c:v>1759.9939962415315</c:v>
                </c:pt>
                <c:pt idx="90">
                  <c:v>1780.1712662151122</c:v>
                </c:pt>
                <c:pt idx="91">
                  <c:v>1789.2670575886114</c:v>
                </c:pt>
                <c:pt idx="92">
                  <c:v>1803.4358994427616</c:v>
                </c:pt>
                <c:pt idx="93">
                  <c:v>1821.688578020981</c:v>
                </c:pt>
                <c:pt idx="94">
                  <c:v>1838.9641362708921</c:v>
                </c:pt>
                <c:pt idx="95">
                  <c:v>1855.2563820798714</c:v>
                </c:pt>
                <c:pt idx="96">
                  <c:v>1866.4758722214247</c:v>
                </c:pt>
                <c:pt idx="97">
                  <c:v>1872.6019893358634</c:v>
                </c:pt>
                <c:pt idx="98">
                  <c:v>1893.0550818730344</c:v>
                </c:pt>
                <c:pt idx="99">
                  <c:v>1903.3005506273962</c:v>
                </c:pt>
                <c:pt idx="100">
                  <c:v>1931.026624372139</c:v>
                </c:pt>
                <c:pt idx="101">
                  <c:v>1936.1712570699951</c:v>
                </c:pt>
                <c:pt idx="102">
                  <c:v>1952.6555331968984</c:v>
                </c:pt>
                <c:pt idx="103">
                  <c:v>1968.1393179777278</c:v>
                </c:pt>
                <c:pt idx="104">
                  <c:v>1977.443466146619</c:v>
                </c:pt>
                <c:pt idx="105">
                  <c:v>1989.8652356611483</c:v>
                </c:pt>
                <c:pt idx="106">
                  <c:v>1970.2060057365297</c:v>
                </c:pt>
                <c:pt idx="107">
                  <c:v>2018.921830968874</c:v>
                </c:pt>
                <c:pt idx="108">
                  <c:v>2021.0011977938111</c:v>
                </c:pt>
                <c:pt idx="109">
                  <c:v>2038.6968702157</c:v>
                </c:pt>
                <c:pt idx="110">
                  <c:v>2026.2018940068942</c:v>
                </c:pt>
                <c:pt idx="111">
                  <c:v>2041.8235541705553</c:v>
                </c:pt>
                <c:pt idx="112">
                  <c:v>2039.7389673962102</c:v>
                </c:pt>
                <c:pt idx="113">
                  <c:v>2027.2424242221514</c:v>
                </c:pt>
                <c:pt idx="114">
                  <c:v>2040.7811953702162</c:v>
                </c:pt>
                <c:pt idx="115">
                  <c:v>2042.8660438300767</c:v>
                </c:pt>
              </c:numCache>
            </c:numRef>
          </c:yVal>
          <c:smooth val="0"/>
        </c:ser>
        <c:axId val="19544826"/>
        <c:axId val="41685707"/>
      </c:scatterChart>
      <c:valAx>
        <c:axId val="19544826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41685707"/>
        <c:crosses val="autoZero"/>
        <c:crossBetween val="midCat"/>
        <c:dispUnits/>
      </c:valAx>
      <c:valAx>
        <c:axId val="4168570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195448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1516-1535 UT N70001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Data!$O$855:$O$970</c:f>
              <c:numCache>
                <c:ptCount val="116"/>
                <c:pt idx="0">
                  <c:v>59.5</c:v>
                </c:pt>
                <c:pt idx="1">
                  <c:v>57.9</c:v>
                </c:pt>
                <c:pt idx="2">
                  <c:v>55.9</c:v>
                </c:pt>
                <c:pt idx="3">
                  <c:v>56.3</c:v>
                </c:pt>
                <c:pt idx="4">
                  <c:v>55.6</c:v>
                </c:pt>
                <c:pt idx="5">
                  <c:v>55</c:v>
                </c:pt>
                <c:pt idx="6">
                  <c:v>57.5</c:v>
                </c:pt>
                <c:pt idx="7">
                  <c:v>56.9</c:v>
                </c:pt>
                <c:pt idx="8">
                  <c:v>57.8</c:v>
                </c:pt>
                <c:pt idx="9">
                  <c:v>58.5</c:v>
                </c:pt>
                <c:pt idx="10">
                  <c:v>60.5</c:v>
                </c:pt>
                <c:pt idx="11">
                  <c:v>58</c:v>
                </c:pt>
                <c:pt idx="12">
                  <c:v>61.5</c:v>
                </c:pt>
                <c:pt idx="13">
                  <c:v>58.2</c:v>
                </c:pt>
                <c:pt idx="14">
                  <c:v>60.6</c:v>
                </c:pt>
                <c:pt idx="15">
                  <c:v>60.8</c:v>
                </c:pt>
                <c:pt idx="16">
                  <c:v>63.1</c:v>
                </c:pt>
                <c:pt idx="17">
                  <c:v>62.5</c:v>
                </c:pt>
                <c:pt idx="18">
                  <c:v>63.6</c:v>
                </c:pt>
                <c:pt idx="19">
                  <c:v>63.4</c:v>
                </c:pt>
                <c:pt idx="20">
                  <c:v>60.8</c:v>
                </c:pt>
                <c:pt idx="21">
                  <c:v>61.7</c:v>
                </c:pt>
                <c:pt idx="22">
                  <c:v>57.8</c:v>
                </c:pt>
                <c:pt idx="23">
                  <c:v>62.1</c:v>
                </c:pt>
                <c:pt idx="24">
                  <c:v>64.9</c:v>
                </c:pt>
                <c:pt idx="25">
                  <c:v>65.6</c:v>
                </c:pt>
                <c:pt idx="26">
                  <c:v>65.5</c:v>
                </c:pt>
                <c:pt idx="27">
                  <c:v>67.8</c:v>
                </c:pt>
                <c:pt idx="28">
                  <c:v>64.1</c:v>
                </c:pt>
                <c:pt idx="29">
                  <c:v>59.7</c:v>
                </c:pt>
                <c:pt idx="30">
                  <c:v>64.8</c:v>
                </c:pt>
                <c:pt idx="31">
                  <c:v>67.5</c:v>
                </c:pt>
                <c:pt idx="32">
                  <c:v>62</c:v>
                </c:pt>
                <c:pt idx="33">
                  <c:v>61.1</c:v>
                </c:pt>
                <c:pt idx="34">
                  <c:v>62</c:v>
                </c:pt>
                <c:pt idx="35">
                  <c:v>61.6</c:v>
                </c:pt>
                <c:pt idx="36">
                  <c:v>61.5</c:v>
                </c:pt>
                <c:pt idx="37">
                  <c:v>66.4</c:v>
                </c:pt>
                <c:pt idx="38">
                  <c:v>68.3</c:v>
                </c:pt>
                <c:pt idx="39">
                  <c:v>65.2</c:v>
                </c:pt>
                <c:pt idx="40">
                  <c:v>68.2</c:v>
                </c:pt>
                <c:pt idx="41">
                  <c:v>72.9</c:v>
                </c:pt>
                <c:pt idx="42">
                  <c:v>75.2</c:v>
                </c:pt>
                <c:pt idx="43">
                  <c:v>77.7</c:v>
                </c:pt>
                <c:pt idx="44">
                  <c:v>68.7</c:v>
                </c:pt>
                <c:pt idx="45">
                  <c:v>66.8</c:v>
                </c:pt>
                <c:pt idx="46">
                  <c:v>64.8</c:v>
                </c:pt>
                <c:pt idx="47">
                  <c:v>64.8</c:v>
                </c:pt>
                <c:pt idx="48">
                  <c:v>72.3</c:v>
                </c:pt>
                <c:pt idx="49">
                  <c:v>73.8</c:v>
                </c:pt>
                <c:pt idx="50">
                  <c:v>79.7</c:v>
                </c:pt>
                <c:pt idx="51">
                  <c:v>81.3</c:v>
                </c:pt>
                <c:pt idx="52">
                  <c:v>82.1</c:v>
                </c:pt>
                <c:pt idx="53">
                  <c:v>77</c:v>
                </c:pt>
                <c:pt idx="54">
                  <c:v>81.7</c:v>
                </c:pt>
                <c:pt idx="55">
                  <c:v>81.3</c:v>
                </c:pt>
                <c:pt idx="56">
                  <c:v>79.8</c:v>
                </c:pt>
                <c:pt idx="57">
                  <c:v>84.2</c:v>
                </c:pt>
                <c:pt idx="58">
                  <c:v>85</c:v>
                </c:pt>
                <c:pt idx="59">
                  <c:v>84.6</c:v>
                </c:pt>
                <c:pt idx="60">
                  <c:v>75.3</c:v>
                </c:pt>
                <c:pt idx="61">
                  <c:v>73.9</c:v>
                </c:pt>
                <c:pt idx="62">
                  <c:v>71.7</c:v>
                </c:pt>
                <c:pt idx="63">
                  <c:v>71.9</c:v>
                </c:pt>
                <c:pt idx="64">
                  <c:v>76.2</c:v>
                </c:pt>
                <c:pt idx="65">
                  <c:v>75.1</c:v>
                </c:pt>
                <c:pt idx="66">
                  <c:v>74.1</c:v>
                </c:pt>
                <c:pt idx="67">
                  <c:v>74.6</c:v>
                </c:pt>
                <c:pt idx="68">
                  <c:v>75.4</c:v>
                </c:pt>
                <c:pt idx="69">
                  <c:v>75.6</c:v>
                </c:pt>
                <c:pt idx="70">
                  <c:v>78.9</c:v>
                </c:pt>
                <c:pt idx="71">
                  <c:v>79</c:v>
                </c:pt>
                <c:pt idx="72">
                  <c:v>78.2</c:v>
                </c:pt>
                <c:pt idx="73">
                  <c:v>78.3</c:v>
                </c:pt>
                <c:pt idx="74">
                  <c:v>78.1</c:v>
                </c:pt>
                <c:pt idx="75">
                  <c:v>77.1</c:v>
                </c:pt>
                <c:pt idx="76">
                  <c:v>76.4</c:v>
                </c:pt>
                <c:pt idx="77">
                  <c:v>75.1</c:v>
                </c:pt>
                <c:pt idx="78">
                  <c:v>76.3</c:v>
                </c:pt>
                <c:pt idx="79">
                  <c:v>76.2</c:v>
                </c:pt>
                <c:pt idx="80">
                  <c:v>77.2</c:v>
                </c:pt>
                <c:pt idx="81">
                  <c:v>76.9</c:v>
                </c:pt>
                <c:pt idx="82">
                  <c:v>79.2</c:v>
                </c:pt>
                <c:pt idx="83">
                  <c:v>80.6</c:v>
                </c:pt>
                <c:pt idx="84">
                  <c:v>79.6</c:v>
                </c:pt>
                <c:pt idx="85">
                  <c:v>79.7</c:v>
                </c:pt>
                <c:pt idx="86">
                  <c:v>80.9</c:v>
                </c:pt>
                <c:pt idx="87">
                  <c:v>81.8</c:v>
                </c:pt>
                <c:pt idx="88">
                  <c:v>82</c:v>
                </c:pt>
                <c:pt idx="89">
                  <c:v>82.5</c:v>
                </c:pt>
                <c:pt idx="90">
                  <c:v>81.9</c:v>
                </c:pt>
                <c:pt idx="91">
                  <c:v>82.7</c:v>
                </c:pt>
                <c:pt idx="92">
                  <c:v>82.3</c:v>
                </c:pt>
                <c:pt idx="93">
                  <c:v>83.5</c:v>
                </c:pt>
                <c:pt idx="94">
                  <c:v>84.4</c:v>
                </c:pt>
                <c:pt idx="95">
                  <c:v>85.2</c:v>
                </c:pt>
                <c:pt idx="96">
                  <c:v>86.2</c:v>
                </c:pt>
                <c:pt idx="97">
                  <c:v>84.9</c:v>
                </c:pt>
                <c:pt idx="98">
                  <c:v>88.3</c:v>
                </c:pt>
                <c:pt idx="99">
                  <c:v>88.3</c:v>
                </c:pt>
                <c:pt idx="100">
                  <c:v>88.7</c:v>
                </c:pt>
                <c:pt idx="101">
                  <c:v>89.8</c:v>
                </c:pt>
                <c:pt idx="102">
                  <c:v>90.3</c:v>
                </c:pt>
                <c:pt idx="103">
                  <c:v>91</c:v>
                </c:pt>
                <c:pt idx="104">
                  <c:v>92.1</c:v>
                </c:pt>
                <c:pt idx="105">
                  <c:v>92.3</c:v>
                </c:pt>
                <c:pt idx="106">
                  <c:v>93</c:v>
                </c:pt>
                <c:pt idx="107">
                  <c:v>92.2</c:v>
                </c:pt>
                <c:pt idx="108">
                  <c:v>93.1</c:v>
                </c:pt>
                <c:pt idx="109">
                  <c:v>94.2</c:v>
                </c:pt>
                <c:pt idx="110">
                  <c:v>95.5</c:v>
                </c:pt>
                <c:pt idx="111">
                  <c:v>95.6</c:v>
                </c:pt>
                <c:pt idx="112">
                  <c:v>95.5</c:v>
                </c:pt>
                <c:pt idx="113">
                  <c:v>95.8</c:v>
                </c:pt>
                <c:pt idx="114">
                  <c:v>95.6</c:v>
                </c:pt>
                <c:pt idx="115">
                  <c:v>95.7</c:v>
                </c:pt>
              </c:numCache>
            </c:numRef>
          </c:xVal>
          <c:yVal>
            <c:numRef>
              <c:f>Data!$U$855:$U$970</c:f>
              <c:numCache>
                <c:ptCount val="116"/>
                <c:pt idx="0">
                  <c:v>218.50810171165182</c:v>
                </c:pt>
                <c:pt idx="1">
                  <c:v>218.50810171165182</c:v>
                </c:pt>
                <c:pt idx="2">
                  <c:v>229.395236329106</c:v>
                </c:pt>
                <c:pt idx="3">
                  <c:v>251.21242103678298</c:v>
                </c:pt>
                <c:pt idx="4">
                  <c:v>277.30035660895476</c:v>
                </c:pt>
                <c:pt idx="5">
                  <c:v>308.5452402467039</c:v>
                </c:pt>
                <c:pt idx="6">
                  <c:v>326.33126151030524</c:v>
                </c:pt>
                <c:pt idx="7">
                  <c:v>358.6126476515278</c:v>
                </c:pt>
                <c:pt idx="8">
                  <c:v>379.06574018869844</c:v>
                </c:pt>
                <c:pt idx="9">
                  <c:v>395.2935752393694</c:v>
                </c:pt>
                <c:pt idx="10">
                  <c:v>424.41224643913745</c:v>
                </c:pt>
                <c:pt idx="11">
                  <c:v>445.8883649943434</c:v>
                </c:pt>
                <c:pt idx="12">
                  <c:v>462.2474429243139</c:v>
                </c:pt>
                <c:pt idx="13">
                  <c:v>469.1451290208471</c:v>
                </c:pt>
                <c:pt idx="14">
                  <c:v>469.1451290208471</c:v>
                </c:pt>
                <c:pt idx="15">
                  <c:v>497.6588030778727</c:v>
                </c:pt>
                <c:pt idx="16">
                  <c:v>524.5338583816755</c:v>
                </c:pt>
                <c:pt idx="17">
                  <c:v>575.0510248346965</c:v>
                </c:pt>
                <c:pt idx="18">
                  <c:v>582.0430903963168</c:v>
                </c:pt>
                <c:pt idx="19">
                  <c:v>601.301683277326</c:v>
                </c:pt>
                <c:pt idx="20">
                  <c:v>628.5148259292994</c:v>
                </c:pt>
                <c:pt idx="21">
                  <c:v>634.6720911448309</c:v>
                </c:pt>
                <c:pt idx="22">
                  <c:v>648.7630078733318</c:v>
                </c:pt>
                <c:pt idx="23">
                  <c:v>686.7512553043031</c:v>
                </c:pt>
                <c:pt idx="24">
                  <c:v>700.0439608352984</c:v>
                </c:pt>
                <c:pt idx="25">
                  <c:v>722.2458653288712</c:v>
                </c:pt>
                <c:pt idx="26">
                  <c:v>752.536033733523</c:v>
                </c:pt>
                <c:pt idx="27">
                  <c:v>796.384793116122</c:v>
                </c:pt>
                <c:pt idx="28">
                  <c:v>807.1586530406987</c:v>
                </c:pt>
                <c:pt idx="29">
                  <c:v>826.9471080490445</c:v>
                </c:pt>
                <c:pt idx="30">
                  <c:v>842.2705504786328</c:v>
                </c:pt>
                <c:pt idx="31">
                  <c:v>869.3810916076548</c:v>
                </c:pt>
                <c:pt idx="32">
                  <c:v>886.5969934660029</c:v>
                </c:pt>
                <c:pt idx="33">
                  <c:v>902.9397851718546</c:v>
                </c:pt>
                <c:pt idx="34">
                  <c:v>920.225474905073</c:v>
                </c:pt>
                <c:pt idx="35">
                  <c:v>930.2494503436354</c:v>
                </c:pt>
                <c:pt idx="36">
                  <c:v>943.9380374952447</c:v>
                </c:pt>
                <c:pt idx="37">
                  <c:v>943.9380374952447</c:v>
                </c:pt>
                <c:pt idx="38">
                  <c:v>956.7344428022169</c:v>
                </c:pt>
                <c:pt idx="39">
                  <c:v>973.2159924509609</c:v>
                </c:pt>
                <c:pt idx="40">
                  <c:v>986.9756499024624</c:v>
                </c:pt>
                <c:pt idx="41">
                  <c:v>1001.6777918366053</c:v>
                </c:pt>
                <c:pt idx="42">
                  <c:v>1021.9358336184689</c:v>
                </c:pt>
                <c:pt idx="43">
                  <c:v>1041.3192669527493</c:v>
                </c:pt>
                <c:pt idx="44">
                  <c:v>1057.0438245141206</c:v>
                </c:pt>
                <c:pt idx="45">
                  <c:v>1077.4375532489562</c:v>
                </c:pt>
                <c:pt idx="46">
                  <c:v>1096.9511278093155</c:v>
                </c:pt>
                <c:pt idx="47">
                  <c:v>1112.781485653642</c:v>
                </c:pt>
                <c:pt idx="48">
                  <c:v>1132.3783907214029</c:v>
                </c:pt>
                <c:pt idx="49">
                  <c:v>1147.3404693134003</c:v>
                </c:pt>
                <c:pt idx="50">
                  <c:v>1168.895797883968</c:v>
                </c:pt>
                <c:pt idx="51">
                  <c:v>1196.1542512233914</c:v>
                </c:pt>
                <c:pt idx="52">
                  <c:v>1208.4026641590108</c:v>
                </c:pt>
                <c:pt idx="53">
                  <c:v>1228.2268057645683</c:v>
                </c:pt>
                <c:pt idx="54">
                  <c:v>1236.7373755863237</c:v>
                </c:pt>
                <c:pt idx="55">
                  <c:v>1255.6810392644834</c:v>
                </c:pt>
                <c:pt idx="56">
                  <c:v>1257.577784675197</c:v>
                </c:pt>
                <c:pt idx="57">
                  <c:v>1284.177811815589</c:v>
                </c:pt>
                <c:pt idx="58">
                  <c:v>1293.6985092263258</c:v>
                </c:pt>
                <c:pt idx="59">
                  <c:v>1308.0000536741904</c:v>
                </c:pt>
                <c:pt idx="60">
                  <c:v>1317.5481188540007</c:v>
                </c:pt>
                <c:pt idx="61">
                  <c:v>1331.890833062787</c:v>
                </c:pt>
                <c:pt idx="62">
                  <c:v>1354.8908284854256</c:v>
                </c:pt>
                <c:pt idx="63">
                  <c:v>1358.730362190172</c:v>
                </c:pt>
                <c:pt idx="64">
                  <c:v>1379.879589897504</c:v>
                </c:pt>
                <c:pt idx="65">
                  <c:v>1390.4744373699023</c:v>
                </c:pt>
                <c:pt idx="66">
                  <c:v>1409.7724971173525</c:v>
                </c:pt>
                <c:pt idx="67">
                  <c:v>1428.147287828961</c:v>
                </c:pt>
                <c:pt idx="68">
                  <c:v>1437.8345863751101</c:v>
                </c:pt>
                <c:pt idx="69">
                  <c:v>1456.271646367199</c:v>
                </c:pt>
                <c:pt idx="70">
                  <c:v>1476.6971885908674</c:v>
                </c:pt>
                <c:pt idx="71">
                  <c:v>1485.4663959001564</c:v>
                </c:pt>
                <c:pt idx="72">
                  <c:v>1513.7858906010529</c:v>
                </c:pt>
                <c:pt idx="73">
                  <c:v>1528.471889899084</c:v>
                </c:pt>
                <c:pt idx="74">
                  <c:v>1541.2207991450573</c:v>
                </c:pt>
                <c:pt idx="75">
                  <c:v>1557.9220379395106</c:v>
                </c:pt>
                <c:pt idx="76">
                  <c:v>1567.7620099073692</c:v>
                </c:pt>
                <c:pt idx="77">
                  <c:v>1588.463982855727</c:v>
                </c:pt>
                <c:pt idx="78">
                  <c:v>1600.3168951172515</c:v>
                </c:pt>
                <c:pt idx="79">
                  <c:v>1618.1280464519423</c:v>
                </c:pt>
                <c:pt idx="80">
                  <c:v>1626.0563930353633</c:v>
                </c:pt>
                <c:pt idx="81">
                  <c:v>1641.9358315963536</c:v>
                </c:pt>
                <c:pt idx="82">
                  <c:v>1652.8705868834913</c:v>
                </c:pt>
                <c:pt idx="83">
                  <c:v>1665.81207099135</c:v>
                </c:pt>
                <c:pt idx="84">
                  <c:v>1685.761513311791</c:v>
                </c:pt>
                <c:pt idx="85">
                  <c:v>1700.7551099919601</c:v>
                </c:pt>
                <c:pt idx="86">
                  <c:v>1715.7758280556382</c:v>
                </c:pt>
                <c:pt idx="87">
                  <c:v>1728.8157978592885</c:v>
                </c:pt>
                <c:pt idx="88">
                  <c:v>1739.8656349814569</c:v>
                </c:pt>
                <c:pt idx="89">
                  <c:v>1759.9939962415315</c:v>
                </c:pt>
                <c:pt idx="90">
                  <c:v>1780.1712662151122</c:v>
                </c:pt>
                <c:pt idx="91">
                  <c:v>1789.2670575886114</c:v>
                </c:pt>
                <c:pt idx="92">
                  <c:v>1803.4358994427616</c:v>
                </c:pt>
                <c:pt idx="93">
                  <c:v>1821.688578020981</c:v>
                </c:pt>
                <c:pt idx="94">
                  <c:v>1838.9641362708921</c:v>
                </c:pt>
                <c:pt idx="95">
                  <c:v>1855.2563820798714</c:v>
                </c:pt>
                <c:pt idx="96">
                  <c:v>1866.4758722214247</c:v>
                </c:pt>
                <c:pt idx="97">
                  <c:v>1872.6019893358634</c:v>
                </c:pt>
                <c:pt idx="98">
                  <c:v>1893.0550818730344</c:v>
                </c:pt>
                <c:pt idx="99">
                  <c:v>1903.3005506273962</c:v>
                </c:pt>
                <c:pt idx="100">
                  <c:v>1931.026624372139</c:v>
                </c:pt>
                <c:pt idx="101">
                  <c:v>1936.1712570699951</c:v>
                </c:pt>
                <c:pt idx="102">
                  <c:v>1952.6555331968984</c:v>
                </c:pt>
                <c:pt idx="103">
                  <c:v>1968.1393179777278</c:v>
                </c:pt>
                <c:pt idx="104">
                  <c:v>1977.443466146619</c:v>
                </c:pt>
                <c:pt idx="105">
                  <c:v>1989.8652356611483</c:v>
                </c:pt>
                <c:pt idx="106">
                  <c:v>1970.2060057365297</c:v>
                </c:pt>
                <c:pt idx="107">
                  <c:v>2018.921830968874</c:v>
                </c:pt>
                <c:pt idx="108">
                  <c:v>2021.0011977938111</c:v>
                </c:pt>
                <c:pt idx="109">
                  <c:v>2038.6968702157</c:v>
                </c:pt>
                <c:pt idx="110">
                  <c:v>2026.2018940068942</c:v>
                </c:pt>
                <c:pt idx="111">
                  <c:v>2041.8235541705553</c:v>
                </c:pt>
                <c:pt idx="112">
                  <c:v>2039.7389673962102</c:v>
                </c:pt>
                <c:pt idx="113">
                  <c:v>2027.2424242221514</c:v>
                </c:pt>
                <c:pt idx="114">
                  <c:v>2040.7811953702162</c:v>
                </c:pt>
                <c:pt idx="115">
                  <c:v>2042.8660438300767</c:v>
                </c:pt>
              </c:numCache>
            </c:numRef>
          </c:yVal>
          <c:smooth val="0"/>
        </c:ser>
        <c:axId val="39627044"/>
        <c:axId val="21099077"/>
      </c:scatterChart>
      <c:valAx>
        <c:axId val="39627044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21099077"/>
        <c:crosses val="autoZero"/>
        <c:crossBetween val="midCat"/>
        <c:dispUnits/>
      </c:valAx>
      <c:valAx>
        <c:axId val="2109907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396270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1516-1535 UT N70001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Data!$P$855:$P$970</c:f>
              <c:numCache>
                <c:ptCount val="116"/>
                <c:pt idx="0">
                  <c:v>100.3</c:v>
                </c:pt>
                <c:pt idx="1">
                  <c:v>95.6</c:v>
                </c:pt>
                <c:pt idx="2">
                  <c:v>98.6</c:v>
                </c:pt>
                <c:pt idx="3">
                  <c:v>95.3</c:v>
                </c:pt>
                <c:pt idx="4">
                  <c:v>98.1</c:v>
                </c:pt>
                <c:pt idx="5">
                  <c:v>94.6</c:v>
                </c:pt>
                <c:pt idx="6">
                  <c:v>97.6</c:v>
                </c:pt>
                <c:pt idx="7">
                  <c:v>93.2</c:v>
                </c:pt>
                <c:pt idx="8">
                  <c:v>94.6</c:v>
                </c:pt>
                <c:pt idx="9">
                  <c:v>90.2</c:v>
                </c:pt>
                <c:pt idx="10">
                  <c:v>94.7</c:v>
                </c:pt>
                <c:pt idx="11">
                  <c:v>89.4</c:v>
                </c:pt>
                <c:pt idx="12">
                  <c:v>92.4</c:v>
                </c:pt>
                <c:pt idx="13">
                  <c:v>94</c:v>
                </c:pt>
                <c:pt idx="14">
                  <c:v>98.8</c:v>
                </c:pt>
                <c:pt idx="15">
                  <c:v>93.2</c:v>
                </c:pt>
                <c:pt idx="16">
                  <c:v>97.2</c:v>
                </c:pt>
                <c:pt idx="17">
                  <c:v>94.8</c:v>
                </c:pt>
                <c:pt idx="18">
                  <c:v>97.8</c:v>
                </c:pt>
                <c:pt idx="19">
                  <c:v>95.7</c:v>
                </c:pt>
                <c:pt idx="20">
                  <c:v>97.7</c:v>
                </c:pt>
                <c:pt idx="21">
                  <c:v>93.8</c:v>
                </c:pt>
                <c:pt idx="22">
                  <c:v>93.8</c:v>
                </c:pt>
                <c:pt idx="23">
                  <c:v>92.7</c:v>
                </c:pt>
                <c:pt idx="24">
                  <c:v>97.1</c:v>
                </c:pt>
                <c:pt idx="25">
                  <c:v>94.8</c:v>
                </c:pt>
                <c:pt idx="26">
                  <c:v>100.1</c:v>
                </c:pt>
                <c:pt idx="27">
                  <c:v>98.3</c:v>
                </c:pt>
                <c:pt idx="28">
                  <c:v>103.7</c:v>
                </c:pt>
                <c:pt idx="29">
                  <c:v>102.6</c:v>
                </c:pt>
                <c:pt idx="30">
                  <c:v>106.2</c:v>
                </c:pt>
                <c:pt idx="31">
                  <c:v>101.2</c:v>
                </c:pt>
                <c:pt idx="32">
                  <c:v>103.8</c:v>
                </c:pt>
                <c:pt idx="33">
                  <c:v>101.4</c:v>
                </c:pt>
                <c:pt idx="34">
                  <c:v>106.6</c:v>
                </c:pt>
                <c:pt idx="35">
                  <c:v>103.2</c:v>
                </c:pt>
                <c:pt idx="36">
                  <c:v>103.6</c:v>
                </c:pt>
                <c:pt idx="37">
                  <c:v>100.7</c:v>
                </c:pt>
                <c:pt idx="38">
                  <c:v>104.6</c:v>
                </c:pt>
                <c:pt idx="39">
                  <c:v>101.3</c:v>
                </c:pt>
                <c:pt idx="40">
                  <c:v>105.6</c:v>
                </c:pt>
                <c:pt idx="41">
                  <c:v>100.6</c:v>
                </c:pt>
                <c:pt idx="42">
                  <c:v>97.6</c:v>
                </c:pt>
                <c:pt idx="43">
                  <c:v>94.4</c:v>
                </c:pt>
                <c:pt idx="44">
                  <c:v>100.7</c:v>
                </c:pt>
                <c:pt idx="45">
                  <c:v>94.9</c:v>
                </c:pt>
                <c:pt idx="46">
                  <c:v>97.2</c:v>
                </c:pt>
                <c:pt idx="47">
                  <c:v>98.6</c:v>
                </c:pt>
                <c:pt idx="48">
                  <c:v>100.7</c:v>
                </c:pt>
                <c:pt idx="49">
                  <c:v>88.8</c:v>
                </c:pt>
                <c:pt idx="50">
                  <c:v>91.4</c:v>
                </c:pt>
                <c:pt idx="51">
                  <c:v>89.6</c:v>
                </c:pt>
                <c:pt idx="52">
                  <c:v>96.6</c:v>
                </c:pt>
                <c:pt idx="53">
                  <c:v>95.6</c:v>
                </c:pt>
                <c:pt idx="54">
                  <c:v>98.1</c:v>
                </c:pt>
                <c:pt idx="55">
                  <c:v>94.6</c:v>
                </c:pt>
                <c:pt idx="56">
                  <c:v>99.6</c:v>
                </c:pt>
                <c:pt idx="57">
                  <c:v>96.2</c:v>
                </c:pt>
                <c:pt idx="58">
                  <c:v>98.7</c:v>
                </c:pt>
                <c:pt idx="59">
                  <c:v>93.8</c:v>
                </c:pt>
                <c:pt idx="60">
                  <c:v>97.7</c:v>
                </c:pt>
                <c:pt idx="61">
                  <c:v>98.7</c:v>
                </c:pt>
                <c:pt idx="62">
                  <c:v>101.8</c:v>
                </c:pt>
                <c:pt idx="63">
                  <c:v>100.1</c:v>
                </c:pt>
                <c:pt idx="64">
                  <c:v>101.2</c:v>
                </c:pt>
                <c:pt idx="65">
                  <c:v>96.7</c:v>
                </c:pt>
                <c:pt idx="66">
                  <c:v>100.8</c:v>
                </c:pt>
                <c:pt idx="67">
                  <c:v>96.6</c:v>
                </c:pt>
                <c:pt idx="68">
                  <c:v>99.7</c:v>
                </c:pt>
                <c:pt idx="69">
                  <c:v>96.7</c:v>
                </c:pt>
                <c:pt idx="70">
                  <c:v>101.3</c:v>
                </c:pt>
                <c:pt idx="71">
                  <c:v>97.7</c:v>
                </c:pt>
                <c:pt idx="72">
                  <c:v>100.3</c:v>
                </c:pt>
                <c:pt idx="73">
                  <c:v>98.1</c:v>
                </c:pt>
                <c:pt idx="74">
                  <c:v>101.8</c:v>
                </c:pt>
                <c:pt idx="75">
                  <c:v>97.2</c:v>
                </c:pt>
                <c:pt idx="76">
                  <c:v>100.6</c:v>
                </c:pt>
                <c:pt idx="77">
                  <c:v>97.7</c:v>
                </c:pt>
                <c:pt idx="78">
                  <c:v>100.8</c:v>
                </c:pt>
                <c:pt idx="79">
                  <c:v>99.3</c:v>
                </c:pt>
                <c:pt idx="80">
                  <c:v>100.8</c:v>
                </c:pt>
                <c:pt idx="81">
                  <c:v>99.2</c:v>
                </c:pt>
                <c:pt idx="82">
                  <c:v>103.7</c:v>
                </c:pt>
                <c:pt idx="83">
                  <c:v>101.1</c:v>
                </c:pt>
                <c:pt idx="84">
                  <c:v>107.7</c:v>
                </c:pt>
                <c:pt idx="85">
                  <c:v>98.6</c:v>
                </c:pt>
                <c:pt idx="86">
                  <c:v>104.2</c:v>
                </c:pt>
                <c:pt idx="87">
                  <c:v>102.6</c:v>
                </c:pt>
                <c:pt idx="88">
                  <c:v>103.3</c:v>
                </c:pt>
                <c:pt idx="89">
                  <c:v>101.1</c:v>
                </c:pt>
                <c:pt idx="90">
                  <c:v>107.7</c:v>
                </c:pt>
                <c:pt idx="91">
                  <c:v>101.6</c:v>
                </c:pt>
                <c:pt idx="92">
                  <c:v>101.1</c:v>
                </c:pt>
                <c:pt idx="93">
                  <c:v>98.2</c:v>
                </c:pt>
                <c:pt idx="94">
                  <c:v>102.1</c:v>
                </c:pt>
                <c:pt idx="95">
                  <c:v>101.2</c:v>
                </c:pt>
                <c:pt idx="96">
                  <c:v>104</c:v>
                </c:pt>
                <c:pt idx="97">
                  <c:v>102.6</c:v>
                </c:pt>
                <c:pt idx="98">
                  <c:v>110.4</c:v>
                </c:pt>
                <c:pt idx="99">
                  <c:v>104.7</c:v>
                </c:pt>
                <c:pt idx="100">
                  <c:v>107.9</c:v>
                </c:pt>
                <c:pt idx="101">
                  <c:v>103.5</c:v>
                </c:pt>
                <c:pt idx="102">
                  <c:v>107.7</c:v>
                </c:pt>
                <c:pt idx="103">
                  <c:v>104.6</c:v>
                </c:pt>
                <c:pt idx="104">
                  <c:v>107.4</c:v>
                </c:pt>
                <c:pt idx="105">
                  <c:v>103.6</c:v>
                </c:pt>
                <c:pt idx="106">
                  <c:v>107.2</c:v>
                </c:pt>
                <c:pt idx="107">
                  <c:v>103.1</c:v>
                </c:pt>
                <c:pt idx="108">
                  <c:v>106.6</c:v>
                </c:pt>
                <c:pt idx="109">
                  <c:v>104.1</c:v>
                </c:pt>
                <c:pt idx="110">
                  <c:v>107.8</c:v>
                </c:pt>
                <c:pt idx="111">
                  <c:v>104.6</c:v>
                </c:pt>
                <c:pt idx="112">
                  <c:v>108.4</c:v>
                </c:pt>
                <c:pt idx="113">
                  <c:v>103.7</c:v>
                </c:pt>
                <c:pt idx="114">
                  <c:v>108.4</c:v>
                </c:pt>
                <c:pt idx="115">
                  <c:v>104.7</c:v>
                </c:pt>
              </c:numCache>
            </c:numRef>
          </c:xVal>
          <c:yVal>
            <c:numRef>
              <c:f>Data!$U$855:$U$970</c:f>
              <c:numCache>
                <c:ptCount val="116"/>
                <c:pt idx="0">
                  <c:v>218.50810171165182</c:v>
                </c:pt>
                <c:pt idx="1">
                  <c:v>218.50810171165182</c:v>
                </c:pt>
                <c:pt idx="2">
                  <c:v>229.395236329106</c:v>
                </c:pt>
                <c:pt idx="3">
                  <c:v>251.21242103678298</c:v>
                </c:pt>
                <c:pt idx="4">
                  <c:v>277.30035660895476</c:v>
                </c:pt>
                <c:pt idx="5">
                  <c:v>308.5452402467039</c:v>
                </c:pt>
                <c:pt idx="6">
                  <c:v>326.33126151030524</c:v>
                </c:pt>
                <c:pt idx="7">
                  <c:v>358.6126476515278</c:v>
                </c:pt>
                <c:pt idx="8">
                  <c:v>379.06574018869844</c:v>
                </c:pt>
                <c:pt idx="9">
                  <c:v>395.2935752393694</c:v>
                </c:pt>
                <c:pt idx="10">
                  <c:v>424.41224643913745</c:v>
                </c:pt>
                <c:pt idx="11">
                  <c:v>445.8883649943434</c:v>
                </c:pt>
                <c:pt idx="12">
                  <c:v>462.2474429243139</c:v>
                </c:pt>
                <c:pt idx="13">
                  <c:v>469.1451290208471</c:v>
                </c:pt>
                <c:pt idx="14">
                  <c:v>469.1451290208471</c:v>
                </c:pt>
                <c:pt idx="15">
                  <c:v>497.6588030778727</c:v>
                </c:pt>
                <c:pt idx="16">
                  <c:v>524.5338583816755</c:v>
                </c:pt>
                <c:pt idx="17">
                  <c:v>575.0510248346965</c:v>
                </c:pt>
                <c:pt idx="18">
                  <c:v>582.0430903963168</c:v>
                </c:pt>
                <c:pt idx="19">
                  <c:v>601.301683277326</c:v>
                </c:pt>
                <c:pt idx="20">
                  <c:v>628.5148259292994</c:v>
                </c:pt>
                <c:pt idx="21">
                  <c:v>634.6720911448309</c:v>
                </c:pt>
                <c:pt idx="22">
                  <c:v>648.7630078733318</c:v>
                </c:pt>
                <c:pt idx="23">
                  <c:v>686.7512553043031</c:v>
                </c:pt>
                <c:pt idx="24">
                  <c:v>700.0439608352984</c:v>
                </c:pt>
                <c:pt idx="25">
                  <c:v>722.2458653288712</c:v>
                </c:pt>
                <c:pt idx="26">
                  <c:v>752.536033733523</c:v>
                </c:pt>
                <c:pt idx="27">
                  <c:v>796.384793116122</c:v>
                </c:pt>
                <c:pt idx="28">
                  <c:v>807.1586530406987</c:v>
                </c:pt>
                <c:pt idx="29">
                  <c:v>826.9471080490445</c:v>
                </c:pt>
                <c:pt idx="30">
                  <c:v>842.2705504786328</c:v>
                </c:pt>
                <c:pt idx="31">
                  <c:v>869.3810916076548</c:v>
                </c:pt>
                <c:pt idx="32">
                  <c:v>886.5969934660029</c:v>
                </c:pt>
                <c:pt idx="33">
                  <c:v>902.9397851718546</c:v>
                </c:pt>
                <c:pt idx="34">
                  <c:v>920.225474905073</c:v>
                </c:pt>
                <c:pt idx="35">
                  <c:v>930.2494503436354</c:v>
                </c:pt>
                <c:pt idx="36">
                  <c:v>943.9380374952447</c:v>
                </c:pt>
                <c:pt idx="37">
                  <c:v>943.9380374952447</c:v>
                </c:pt>
                <c:pt idx="38">
                  <c:v>956.7344428022169</c:v>
                </c:pt>
                <c:pt idx="39">
                  <c:v>973.2159924509609</c:v>
                </c:pt>
                <c:pt idx="40">
                  <c:v>986.9756499024624</c:v>
                </c:pt>
                <c:pt idx="41">
                  <c:v>1001.6777918366053</c:v>
                </c:pt>
                <c:pt idx="42">
                  <c:v>1021.9358336184689</c:v>
                </c:pt>
                <c:pt idx="43">
                  <c:v>1041.3192669527493</c:v>
                </c:pt>
                <c:pt idx="44">
                  <c:v>1057.0438245141206</c:v>
                </c:pt>
                <c:pt idx="45">
                  <c:v>1077.4375532489562</c:v>
                </c:pt>
                <c:pt idx="46">
                  <c:v>1096.9511278093155</c:v>
                </c:pt>
                <c:pt idx="47">
                  <c:v>1112.781485653642</c:v>
                </c:pt>
                <c:pt idx="48">
                  <c:v>1132.3783907214029</c:v>
                </c:pt>
                <c:pt idx="49">
                  <c:v>1147.3404693134003</c:v>
                </c:pt>
                <c:pt idx="50">
                  <c:v>1168.895797883968</c:v>
                </c:pt>
                <c:pt idx="51">
                  <c:v>1196.1542512233914</c:v>
                </c:pt>
                <c:pt idx="52">
                  <c:v>1208.4026641590108</c:v>
                </c:pt>
                <c:pt idx="53">
                  <c:v>1228.2268057645683</c:v>
                </c:pt>
                <c:pt idx="54">
                  <c:v>1236.7373755863237</c:v>
                </c:pt>
                <c:pt idx="55">
                  <c:v>1255.6810392644834</c:v>
                </c:pt>
                <c:pt idx="56">
                  <c:v>1257.577784675197</c:v>
                </c:pt>
                <c:pt idx="57">
                  <c:v>1284.177811815589</c:v>
                </c:pt>
                <c:pt idx="58">
                  <c:v>1293.6985092263258</c:v>
                </c:pt>
                <c:pt idx="59">
                  <c:v>1308.0000536741904</c:v>
                </c:pt>
                <c:pt idx="60">
                  <c:v>1317.5481188540007</c:v>
                </c:pt>
                <c:pt idx="61">
                  <c:v>1331.890833062787</c:v>
                </c:pt>
                <c:pt idx="62">
                  <c:v>1354.8908284854256</c:v>
                </c:pt>
                <c:pt idx="63">
                  <c:v>1358.730362190172</c:v>
                </c:pt>
                <c:pt idx="64">
                  <c:v>1379.879589897504</c:v>
                </c:pt>
                <c:pt idx="65">
                  <c:v>1390.4744373699023</c:v>
                </c:pt>
                <c:pt idx="66">
                  <c:v>1409.7724971173525</c:v>
                </c:pt>
                <c:pt idx="67">
                  <c:v>1428.147287828961</c:v>
                </c:pt>
                <c:pt idx="68">
                  <c:v>1437.8345863751101</c:v>
                </c:pt>
                <c:pt idx="69">
                  <c:v>1456.271646367199</c:v>
                </c:pt>
                <c:pt idx="70">
                  <c:v>1476.6971885908674</c:v>
                </c:pt>
                <c:pt idx="71">
                  <c:v>1485.4663959001564</c:v>
                </c:pt>
                <c:pt idx="72">
                  <c:v>1513.7858906010529</c:v>
                </c:pt>
                <c:pt idx="73">
                  <c:v>1528.471889899084</c:v>
                </c:pt>
                <c:pt idx="74">
                  <c:v>1541.2207991450573</c:v>
                </c:pt>
                <c:pt idx="75">
                  <c:v>1557.9220379395106</c:v>
                </c:pt>
                <c:pt idx="76">
                  <c:v>1567.7620099073692</c:v>
                </c:pt>
                <c:pt idx="77">
                  <c:v>1588.463982855727</c:v>
                </c:pt>
                <c:pt idx="78">
                  <c:v>1600.3168951172515</c:v>
                </c:pt>
                <c:pt idx="79">
                  <c:v>1618.1280464519423</c:v>
                </c:pt>
                <c:pt idx="80">
                  <c:v>1626.0563930353633</c:v>
                </c:pt>
                <c:pt idx="81">
                  <c:v>1641.9358315963536</c:v>
                </c:pt>
                <c:pt idx="82">
                  <c:v>1652.8705868834913</c:v>
                </c:pt>
                <c:pt idx="83">
                  <c:v>1665.81207099135</c:v>
                </c:pt>
                <c:pt idx="84">
                  <c:v>1685.761513311791</c:v>
                </c:pt>
                <c:pt idx="85">
                  <c:v>1700.7551099919601</c:v>
                </c:pt>
                <c:pt idx="86">
                  <c:v>1715.7758280556382</c:v>
                </c:pt>
                <c:pt idx="87">
                  <c:v>1728.8157978592885</c:v>
                </c:pt>
                <c:pt idx="88">
                  <c:v>1739.8656349814569</c:v>
                </c:pt>
                <c:pt idx="89">
                  <c:v>1759.9939962415315</c:v>
                </c:pt>
                <c:pt idx="90">
                  <c:v>1780.1712662151122</c:v>
                </c:pt>
                <c:pt idx="91">
                  <c:v>1789.2670575886114</c:v>
                </c:pt>
                <c:pt idx="92">
                  <c:v>1803.4358994427616</c:v>
                </c:pt>
                <c:pt idx="93">
                  <c:v>1821.688578020981</c:v>
                </c:pt>
                <c:pt idx="94">
                  <c:v>1838.9641362708921</c:v>
                </c:pt>
                <c:pt idx="95">
                  <c:v>1855.2563820798714</c:v>
                </c:pt>
                <c:pt idx="96">
                  <c:v>1866.4758722214247</c:v>
                </c:pt>
                <c:pt idx="97">
                  <c:v>1872.6019893358634</c:v>
                </c:pt>
                <c:pt idx="98">
                  <c:v>1893.0550818730344</c:v>
                </c:pt>
                <c:pt idx="99">
                  <c:v>1903.3005506273962</c:v>
                </c:pt>
                <c:pt idx="100">
                  <c:v>1931.026624372139</c:v>
                </c:pt>
                <c:pt idx="101">
                  <c:v>1936.1712570699951</c:v>
                </c:pt>
                <c:pt idx="102">
                  <c:v>1952.6555331968984</c:v>
                </c:pt>
                <c:pt idx="103">
                  <c:v>1968.1393179777278</c:v>
                </c:pt>
                <c:pt idx="104">
                  <c:v>1977.443466146619</c:v>
                </c:pt>
                <c:pt idx="105">
                  <c:v>1989.8652356611483</c:v>
                </c:pt>
                <c:pt idx="106">
                  <c:v>1970.2060057365297</c:v>
                </c:pt>
                <c:pt idx="107">
                  <c:v>2018.921830968874</c:v>
                </c:pt>
                <c:pt idx="108">
                  <c:v>2021.0011977938111</c:v>
                </c:pt>
                <c:pt idx="109">
                  <c:v>2038.6968702157</c:v>
                </c:pt>
                <c:pt idx="110">
                  <c:v>2026.2018940068942</c:v>
                </c:pt>
                <c:pt idx="111">
                  <c:v>2041.8235541705553</c:v>
                </c:pt>
                <c:pt idx="112">
                  <c:v>2039.7389673962102</c:v>
                </c:pt>
                <c:pt idx="113">
                  <c:v>2027.2424242221514</c:v>
                </c:pt>
                <c:pt idx="114">
                  <c:v>2040.7811953702162</c:v>
                </c:pt>
                <c:pt idx="115">
                  <c:v>2042.8660438300767</c:v>
                </c:pt>
              </c:numCache>
            </c:numRef>
          </c:yVal>
          <c:smooth val="0"/>
        </c:ser>
        <c:axId val="55673966"/>
        <c:axId val="31303647"/>
      </c:scatterChart>
      <c:valAx>
        <c:axId val="55673966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31303647"/>
        <c:crosses val="autoZero"/>
        <c:crossBetween val="midCat"/>
        <c:dispUnits/>
      </c:valAx>
      <c:valAx>
        <c:axId val="3130364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556739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1516-1535 UT N70001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Data!$S$855:$S$970</c:f>
              <c:numCache>
                <c:ptCount val="116"/>
                <c:pt idx="0">
                  <c:v>325.984</c:v>
                </c:pt>
                <c:pt idx="1">
                  <c:v>297.5895</c:v>
                </c:pt>
                <c:pt idx="2">
                  <c:v>325.195</c:v>
                </c:pt>
                <c:pt idx="3">
                  <c:v>317.81350000000003</c:v>
                </c:pt>
                <c:pt idx="4">
                  <c:v>352.4318333333333</c:v>
                </c:pt>
                <c:pt idx="5">
                  <c:v>324.0373333333333</c:v>
                </c:pt>
                <c:pt idx="6">
                  <c:v>313.1426666666666</c:v>
                </c:pt>
                <c:pt idx="7">
                  <c:v>330.26099999999997</c:v>
                </c:pt>
                <c:pt idx="8">
                  <c:v>308.8793333333333</c:v>
                </c:pt>
                <c:pt idx="9">
                  <c:v>315.48466666666667</c:v>
                </c:pt>
                <c:pt idx="10">
                  <c:v>311.5901666666667</c:v>
                </c:pt>
                <c:pt idx="11">
                  <c:v>328.7085</c:v>
                </c:pt>
                <c:pt idx="12">
                  <c:v>310.827</c:v>
                </c:pt>
                <c:pt idx="13">
                  <c:v>310.4325</c:v>
                </c:pt>
                <c:pt idx="14">
                  <c:v>317.0443333333333</c:v>
                </c:pt>
                <c:pt idx="15">
                  <c:v>323.66266666666667</c:v>
                </c:pt>
                <c:pt idx="16">
                  <c:v>305.7745</c:v>
                </c:pt>
                <c:pt idx="17">
                  <c:v>298.37983333333335</c:v>
                </c:pt>
                <c:pt idx="18">
                  <c:v>322.4916666666667</c:v>
                </c:pt>
                <c:pt idx="19">
                  <c:v>332.60999999999996</c:v>
                </c:pt>
                <c:pt idx="20">
                  <c:v>328.7155</c:v>
                </c:pt>
                <c:pt idx="21">
                  <c:v>338.821</c:v>
                </c:pt>
                <c:pt idx="22">
                  <c:v>341.9393333333333</c:v>
                </c:pt>
                <c:pt idx="23">
                  <c:v>331.05766666666665</c:v>
                </c:pt>
                <c:pt idx="24">
                  <c:v>327.163</c:v>
                </c:pt>
                <c:pt idx="25">
                  <c:v>333.7683333333334</c:v>
                </c:pt>
                <c:pt idx="26">
                  <c:v>336.8866666666667</c:v>
                </c:pt>
                <c:pt idx="27">
                  <c:v>329.505</c:v>
                </c:pt>
                <c:pt idx="28">
                  <c:v>339.6105</c:v>
                </c:pt>
                <c:pt idx="29">
                  <c:v>346.21600000000007</c:v>
                </c:pt>
                <c:pt idx="30">
                  <c:v>345.83449999999993</c:v>
                </c:pt>
                <c:pt idx="31">
                  <c:v>334.95283333333333</c:v>
                </c:pt>
                <c:pt idx="32">
                  <c:v>334.55833333333334</c:v>
                </c:pt>
                <c:pt idx="33">
                  <c:v>323.6636666666667</c:v>
                </c:pt>
                <c:pt idx="34">
                  <c:v>298.782</c:v>
                </c:pt>
                <c:pt idx="35">
                  <c:v>291.4003333333333</c:v>
                </c:pt>
                <c:pt idx="36">
                  <c:v>270.0056666666667</c:v>
                </c:pt>
                <c:pt idx="37">
                  <c:v>276.6176666666667</c:v>
                </c:pt>
                <c:pt idx="38">
                  <c:v>269.236</c:v>
                </c:pt>
                <c:pt idx="39">
                  <c:v>286.34799999999996</c:v>
                </c:pt>
                <c:pt idx="40">
                  <c:v>296.4535</c:v>
                </c:pt>
                <c:pt idx="41">
                  <c:v>310.05899999999997</c:v>
                </c:pt>
                <c:pt idx="42">
                  <c:v>330.6773333333333</c:v>
                </c:pt>
                <c:pt idx="43">
                  <c:v>337.28266666666667</c:v>
                </c:pt>
                <c:pt idx="44">
                  <c:v>329.888</c:v>
                </c:pt>
                <c:pt idx="45">
                  <c:v>329.5063333333333</c:v>
                </c:pt>
                <c:pt idx="46">
                  <c:v>318.62466666666666</c:v>
                </c:pt>
                <c:pt idx="47">
                  <c:v>314.73650000000004</c:v>
                </c:pt>
                <c:pt idx="48">
                  <c:v>310.84200000000004</c:v>
                </c:pt>
                <c:pt idx="49">
                  <c:v>299.96049999999997</c:v>
                </c:pt>
                <c:pt idx="50">
                  <c:v>299.5788333333333</c:v>
                </c:pt>
                <c:pt idx="51">
                  <c:v>299.18416666666667</c:v>
                </c:pt>
                <c:pt idx="52">
                  <c:v>305.78950000000003</c:v>
                </c:pt>
                <c:pt idx="53">
                  <c:v>319.4078333333334</c:v>
                </c:pt>
                <c:pt idx="54">
                  <c:v>326.0261666666667</c:v>
                </c:pt>
                <c:pt idx="55">
                  <c:v>336.1315</c:v>
                </c:pt>
                <c:pt idx="56">
                  <c:v>356.737</c:v>
                </c:pt>
                <c:pt idx="57">
                  <c:v>335.3555</c:v>
                </c:pt>
                <c:pt idx="58">
                  <c:v>359.4738333333333</c:v>
                </c:pt>
                <c:pt idx="59">
                  <c:v>341.57933333333335</c:v>
                </c:pt>
                <c:pt idx="60">
                  <c:v>341.18466666666666</c:v>
                </c:pt>
                <c:pt idx="61">
                  <c:v>344.30299999999994</c:v>
                </c:pt>
                <c:pt idx="62">
                  <c:v>326.4213333333333</c:v>
                </c:pt>
                <c:pt idx="63">
                  <c:v>343.52666666666664</c:v>
                </c:pt>
                <c:pt idx="64">
                  <c:v>315.1321666666667</c:v>
                </c:pt>
                <c:pt idx="65">
                  <c:v>314.7505</c:v>
                </c:pt>
                <c:pt idx="66">
                  <c:v>303.8625</c:v>
                </c:pt>
                <c:pt idx="67">
                  <c:v>303.468</c:v>
                </c:pt>
                <c:pt idx="68">
                  <c:v>303.07983333333334</c:v>
                </c:pt>
                <c:pt idx="69">
                  <c:v>295.69816666666674</c:v>
                </c:pt>
                <c:pt idx="70">
                  <c:v>305.81</c:v>
                </c:pt>
                <c:pt idx="71">
                  <c:v>322.9153333333333</c:v>
                </c:pt>
                <c:pt idx="72">
                  <c:v>322.53366666666665</c:v>
                </c:pt>
                <c:pt idx="73">
                  <c:v>311.652</c:v>
                </c:pt>
                <c:pt idx="74">
                  <c:v>325.2575</c:v>
                </c:pt>
                <c:pt idx="75">
                  <c:v>314.363</c:v>
                </c:pt>
                <c:pt idx="76">
                  <c:v>324.48150000000004</c:v>
                </c:pt>
                <c:pt idx="77">
                  <c:v>306.5998333333333</c:v>
                </c:pt>
                <c:pt idx="78">
                  <c:v>299.2051666666667</c:v>
                </c:pt>
                <c:pt idx="79">
                  <c:v>295.3105</c:v>
                </c:pt>
                <c:pt idx="80">
                  <c:v>284.42883333333333</c:v>
                </c:pt>
                <c:pt idx="81">
                  <c:v>298.04716666666667</c:v>
                </c:pt>
                <c:pt idx="82">
                  <c:v>280.1525</c:v>
                </c:pt>
                <c:pt idx="83">
                  <c:v>286.758</c:v>
                </c:pt>
                <c:pt idx="84">
                  <c:v>296.8765</c:v>
                </c:pt>
                <c:pt idx="85">
                  <c:v>303.49499999999995</c:v>
                </c:pt>
                <c:pt idx="86">
                  <c:v>310.1005</c:v>
                </c:pt>
                <c:pt idx="87">
                  <c:v>309.7058333333333</c:v>
                </c:pt>
                <c:pt idx="88">
                  <c:v>309.32416666666666</c:v>
                </c:pt>
                <c:pt idx="89">
                  <c:v>315.94250000000005</c:v>
                </c:pt>
                <c:pt idx="90">
                  <c:v>308.5478333333333</c:v>
                </c:pt>
                <c:pt idx="91">
                  <c:v>308.15316666666666</c:v>
                </c:pt>
                <c:pt idx="92">
                  <c:v>293.7715</c:v>
                </c:pt>
                <c:pt idx="93">
                  <c:v>289.88349999999997</c:v>
                </c:pt>
                <c:pt idx="94">
                  <c:v>299.989</c:v>
                </c:pt>
                <c:pt idx="95">
                  <c:v>292.60083333333336</c:v>
                </c:pt>
                <c:pt idx="96">
                  <c:v>302.7191666666667</c:v>
                </c:pt>
                <c:pt idx="97">
                  <c:v>316.33099999999996</c:v>
                </c:pt>
                <c:pt idx="98">
                  <c:v>322.9363333333333</c:v>
                </c:pt>
                <c:pt idx="99">
                  <c:v>329.5546666666667</c:v>
                </c:pt>
                <c:pt idx="100">
                  <c:v>318.673</c:v>
                </c:pt>
                <c:pt idx="101">
                  <c:v>311.2785</c:v>
                </c:pt>
                <c:pt idx="102">
                  <c:v>300.384</c:v>
                </c:pt>
                <c:pt idx="103">
                  <c:v>279.0025</c:v>
                </c:pt>
                <c:pt idx="104">
                  <c:v>278.62083333333334</c:v>
                </c:pt>
                <c:pt idx="105">
                  <c:v>264.22616666666664</c:v>
                </c:pt>
                <c:pt idx="106">
                  <c:v>274.3315</c:v>
                </c:pt>
                <c:pt idx="107">
                  <c:v>266.9498333333333</c:v>
                </c:pt>
                <c:pt idx="108">
                  <c:v>273.5681666666667</c:v>
                </c:pt>
                <c:pt idx="109">
                  <c:v>280.1735</c:v>
                </c:pt>
                <c:pt idx="110">
                  <c:v>293.779</c:v>
                </c:pt>
                <c:pt idx="111">
                  <c:v>296.89750000000004</c:v>
                </c:pt>
                <c:pt idx="112">
                  <c:v>291.10740000000004</c:v>
                </c:pt>
                <c:pt idx="113">
                  <c:v>308.7595</c:v>
                </c:pt>
                <c:pt idx="114">
                  <c:v>310.309</c:v>
                </c:pt>
              </c:numCache>
            </c:numRef>
          </c:xVal>
          <c:yVal>
            <c:numRef>
              <c:f>Data!$U$855:$U$970</c:f>
              <c:numCache>
                <c:ptCount val="116"/>
                <c:pt idx="0">
                  <c:v>218.50810171165182</c:v>
                </c:pt>
                <c:pt idx="1">
                  <c:v>218.50810171165182</c:v>
                </c:pt>
                <c:pt idx="2">
                  <c:v>229.395236329106</c:v>
                </c:pt>
                <c:pt idx="3">
                  <c:v>251.21242103678298</c:v>
                </c:pt>
                <c:pt idx="4">
                  <c:v>277.30035660895476</c:v>
                </c:pt>
                <c:pt idx="5">
                  <c:v>308.5452402467039</c:v>
                </c:pt>
                <c:pt idx="6">
                  <c:v>326.33126151030524</c:v>
                </c:pt>
                <c:pt idx="7">
                  <c:v>358.6126476515278</c:v>
                </c:pt>
                <c:pt idx="8">
                  <c:v>379.06574018869844</c:v>
                </c:pt>
                <c:pt idx="9">
                  <c:v>395.2935752393694</c:v>
                </c:pt>
                <c:pt idx="10">
                  <c:v>424.41224643913745</c:v>
                </c:pt>
                <c:pt idx="11">
                  <c:v>445.8883649943434</c:v>
                </c:pt>
                <c:pt idx="12">
                  <c:v>462.2474429243139</c:v>
                </c:pt>
                <c:pt idx="13">
                  <c:v>469.1451290208471</c:v>
                </c:pt>
                <c:pt idx="14">
                  <c:v>469.1451290208471</c:v>
                </c:pt>
                <c:pt idx="15">
                  <c:v>497.6588030778727</c:v>
                </c:pt>
                <c:pt idx="16">
                  <c:v>524.5338583816755</c:v>
                </c:pt>
                <c:pt idx="17">
                  <c:v>575.0510248346965</c:v>
                </c:pt>
                <c:pt idx="18">
                  <c:v>582.0430903963168</c:v>
                </c:pt>
                <c:pt idx="19">
                  <c:v>601.301683277326</c:v>
                </c:pt>
                <c:pt idx="20">
                  <c:v>628.5148259292994</c:v>
                </c:pt>
                <c:pt idx="21">
                  <c:v>634.6720911448309</c:v>
                </c:pt>
                <c:pt idx="22">
                  <c:v>648.7630078733318</c:v>
                </c:pt>
                <c:pt idx="23">
                  <c:v>686.7512553043031</c:v>
                </c:pt>
                <c:pt idx="24">
                  <c:v>700.0439608352984</c:v>
                </c:pt>
                <c:pt idx="25">
                  <c:v>722.2458653288712</c:v>
                </c:pt>
                <c:pt idx="26">
                  <c:v>752.536033733523</c:v>
                </c:pt>
                <c:pt idx="27">
                  <c:v>796.384793116122</c:v>
                </c:pt>
                <c:pt idx="28">
                  <c:v>807.1586530406987</c:v>
                </c:pt>
                <c:pt idx="29">
                  <c:v>826.9471080490445</c:v>
                </c:pt>
                <c:pt idx="30">
                  <c:v>842.2705504786328</c:v>
                </c:pt>
                <c:pt idx="31">
                  <c:v>869.3810916076548</c:v>
                </c:pt>
                <c:pt idx="32">
                  <c:v>886.5969934660029</c:v>
                </c:pt>
                <c:pt idx="33">
                  <c:v>902.9397851718546</c:v>
                </c:pt>
                <c:pt idx="34">
                  <c:v>920.225474905073</c:v>
                </c:pt>
                <c:pt idx="35">
                  <c:v>930.2494503436354</c:v>
                </c:pt>
                <c:pt idx="36">
                  <c:v>943.9380374952447</c:v>
                </c:pt>
                <c:pt idx="37">
                  <c:v>943.9380374952447</c:v>
                </c:pt>
                <c:pt idx="38">
                  <c:v>956.7344428022169</c:v>
                </c:pt>
                <c:pt idx="39">
                  <c:v>973.2159924509609</c:v>
                </c:pt>
                <c:pt idx="40">
                  <c:v>986.9756499024624</c:v>
                </c:pt>
                <c:pt idx="41">
                  <c:v>1001.6777918366053</c:v>
                </c:pt>
                <c:pt idx="42">
                  <c:v>1021.9358336184689</c:v>
                </c:pt>
                <c:pt idx="43">
                  <c:v>1041.3192669527493</c:v>
                </c:pt>
                <c:pt idx="44">
                  <c:v>1057.0438245141206</c:v>
                </c:pt>
                <c:pt idx="45">
                  <c:v>1077.4375532489562</c:v>
                </c:pt>
                <c:pt idx="46">
                  <c:v>1096.9511278093155</c:v>
                </c:pt>
                <c:pt idx="47">
                  <c:v>1112.781485653642</c:v>
                </c:pt>
                <c:pt idx="48">
                  <c:v>1132.3783907214029</c:v>
                </c:pt>
                <c:pt idx="49">
                  <c:v>1147.3404693134003</c:v>
                </c:pt>
                <c:pt idx="50">
                  <c:v>1168.895797883968</c:v>
                </c:pt>
                <c:pt idx="51">
                  <c:v>1196.1542512233914</c:v>
                </c:pt>
                <c:pt idx="52">
                  <c:v>1208.4026641590108</c:v>
                </c:pt>
                <c:pt idx="53">
                  <c:v>1228.2268057645683</c:v>
                </c:pt>
                <c:pt idx="54">
                  <c:v>1236.7373755863237</c:v>
                </c:pt>
                <c:pt idx="55">
                  <c:v>1255.6810392644834</c:v>
                </c:pt>
                <c:pt idx="56">
                  <c:v>1257.577784675197</c:v>
                </c:pt>
                <c:pt idx="57">
                  <c:v>1284.177811815589</c:v>
                </c:pt>
                <c:pt idx="58">
                  <c:v>1293.6985092263258</c:v>
                </c:pt>
                <c:pt idx="59">
                  <c:v>1308.0000536741904</c:v>
                </c:pt>
                <c:pt idx="60">
                  <c:v>1317.5481188540007</c:v>
                </c:pt>
                <c:pt idx="61">
                  <c:v>1331.890833062787</c:v>
                </c:pt>
                <c:pt idx="62">
                  <c:v>1354.8908284854256</c:v>
                </c:pt>
                <c:pt idx="63">
                  <c:v>1358.730362190172</c:v>
                </c:pt>
                <c:pt idx="64">
                  <c:v>1379.879589897504</c:v>
                </c:pt>
                <c:pt idx="65">
                  <c:v>1390.4744373699023</c:v>
                </c:pt>
                <c:pt idx="66">
                  <c:v>1409.7724971173525</c:v>
                </c:pt>
                <c:pt idx="67">
                  <c:v>1428.147287828961</c:v>
                </c:pt>
                <c:pt idx="68">
                  <c:v>1437.8345863751101</c:v>
                </c:pt>
                <c:pt idx="69">
                  <c:v>1456.271646367199</c:v>
                </c:pt>
                <c:pt idx="70">
                  <c:v>1476.6971885908674</c:v>
                </c:pt>
                <c:pt idx="71">
                  <c:v>1485.4663959001564</c:v>
                </c:pt>
                <c:pt idx="72">
                  <c:v>1513.7858906010529</c:v>
                </c:pt>
                <c:pt idx="73">
                  <c:v>1528.471889899084</c:v>
                </c:pt>
                <c:pt idx="74">
                  <c:v>1541.2207991450573</c:v>
                </c:pt>
                <c:pt idx="75">
                  <c:v>1557.9220379395106</c:v>
                </c:pt>
                <c:pt idx="76">
                  <c:v>1567.7620099073692</c:v>
                </c:pt>
                <c:pt idx="77">
                  <c:v>1588.463982855727</c:v>
                </c:pt>
                <c:pt idx="78">
                  <c:v>1600.3168951172515</c:v>
                </c:pt>
                <c:pt idx="79">
                  <c:v>1618.1280464519423</c:v>
                </c:pt>
                <c:pt idx="80">
                  <c:v>1626.0563930353633</c:v>
                </c:pt>
                <c:pt idx="81">
                  <c:v>1641.9358315963536</c:v>
                </c:pt>
                <c:pt idx="82">
                  <c:v>1652.8705868834913</c:v>
                </c:pt>
                <c:pt idx="83">
                  <c:v>1665.81207099135</c:v>
                </c:pt>
                <c:pt idx="84">
                  <c:v>1685.761513311791</c:v>
                </c:pt>
                <c:pt idx="85">
                  <c:v>1700.7551099919601</c:v>
                </c:pt>
                <c:pt idx="86">
                  <c:v>1715.7758280556382</c:v>
                </c:pt>
                <c:pt idx="87">
                  <c:v>1728.8157978592885</c:v>
                </c:pt>
                <c:pt idx="88">
                  <c:v>1739.8656349814569</c:v>
                </c:pt>
                <c:pt idx="89">
                  <c:v>1759.9939962415315</c:v>
                </c:pt>
                <c:pt idx="90">
                  <c:v>1780.1712662151122</c:v>
                </c:pt>
                <c:pt idx="91">
                  <c:v>1789.2670575886114</c:v>
                </c:pt>
                <c:pt idx="92">
                  <c:v>1803.4358994427616</c:v>
                </c:pt>
                <c:pt idx="93">
                  <c:v>1821.688578020981</c:v>
                </c:pt>
                <c:pt idx="94">
                  <c:v>1838.9641362708921</c:v>
                </c:pt>
                <c:pt idx="95">
                  <c:v>1855.2563820798714</c:v>
                </c:pt>
                <c:pt idx="96">
                  <c:v>1866.4758722214247</c:v>
                </c:pt>
                <c:pt idx="97">
                  <c:v>1872.6019893358634</c:v>
                </c:pt>
                <c:pt idx="98">
                  <c:v>1893.0550818730344</c:v>
                </c:pt>
                <c:pt idx="99">
                  <c:v>1903.3005506273962</c:v>
                </c:pt>
                <c:pt idx="100">
                  <c:v>1931.026624372139</c:v>
                </c:pt>
                <c:pt idx="101">
                  <c:v>1936.1712570699951</c:v>
                </c:pt>
                <c:pt idx="102">
                  <c:v>1952.6555331968984</c:v>
                </c:pt>
                <c:pt idx="103">
                  <c:v>1968.1393179777278</c:v>
                </c:pt>
                <c:pt idx="104">
                  <c:v>1977.443466146619</c:v>
                </c:pt>
                <c:pt idx="105">
                  <c:v>1989.8652356611483</c:v>
                </c:pt>
                <c:pt idx="106">
                  <c:v>1970.2060057365297</c:v>
                </c:pt>
                <c:pt idx="107">
                  <c:v>2018.921830968874</c:v>
                </c:pt>
                <c:pt idx="108">
                  <c:v>2021.0011977938111</c:v>
                </c:pt>
                <c:pt idx="109">
                  <c:v>2038.6968702157</c:v>
                </c:pt>
                <c:pt idx="110">
                  <c:v>2026.2018940068942</c:v>
                </c:pt>
                <c:pt idx="111">
                  <c:v>2041.8235541705553</c:v>
                </c:pt>
                <c:pt idx="112">
                  <c:v>2039.7389673962102</c:v>
                </c:pt>
                <c:pt idx="113">
                  <c:v>2027.2424242221514</c:v>
                </c:pt>
                <c:pt idx="114">
                  <c:v>2040.7811953702162</c:v>
                </c:pt>
                <c:pt idx="115">
                  <c:v>2042.8660438300767</c:v>
                </c:pt>
              </c:numCache>
            </c:numRef>
          </c:yVal>
          <c:smooth val="0"/>
        </c:ser>
        <c:axId val="13297368"/>
        <c:axId val="52567449"/>
      </c:scatterChart>
      <c:valAx>
        <c:axId val="13297368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52567449"/>
        <c:crosses val="autoZero"/>
        <c:crossBetween val="midCat"/>
        <c:dispUnits/>
      </c:valAx>
      <c:valAx>
        <c:axId val="5256744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132973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1548-1618 UT PNE013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Data!$N$1047:$N$1227</c:f>
              <c:numCache>
                <c:ptCount val="181"/>
                <c:pt idx="0">
                  <c:v>10.8</c:v>
                </c:pt>
                <c:pt idx="1">
                  <c:v>10.9</c:v>
                </c:pt>
                <c:pt idx="2">
                  <c:v>11.1</c:v>
                </c:pt>
                <c:pt idx="3">
                  <c:v>11.3</c:v>
                </c:pt>
                <c:pt idx="4">
                  <c:v>11.2</c:v>
                </c:pt>
                <c:pt idx="5">
                  <c:v>11.1</c:v>
                </c:pt>
                <c:pt idx="6">
                  <c:v>11</c:v>
                </c:pt>
                <c:pt idx="7">
                  <c:v>10.8</c:v>
                </c:pt>
                <c:pt idx="8">
                  <c:v>10.8</c:v>
                </c:pt>
                <c:pt idx="9">
                  <c:v>10.8</c:v>
                </c:pt>
                <c:pt idx="10">
                  <c:v>10.8</c:v>
                </c:pt>
                <c:pt idx="11">
                  <c:v>10.8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11.1</c:v>
                </c:pt>
                <c:pt idx="16">
                  <c:v>11.3</c:v>
                </c:pt>
                <c:pt idx="17">
                  <c:v>11.4</c:v>
                </c:pt>
                <c:pt idx="18">
                  <c:v>11.6</c:v>
                </c:pt>
                <c:pt idx="19">
                  <c:v>11.9</c:v>
                </c:pt>
                <c:pt idx="20">
                  <c:v>12.1</c:v>
                </c:pt>
                <c:pt idx="21">
                  <c:v>12.1</c:v>
                </c:pt>
                <c:pt idx="22">
                  <c:v>12.3</c:v>
                </c:pt>
                <c:pt idx="23">
                  <c:v>12.7</c:v>
                </c:pt>
                <c:pt idx="24">
                  <c:v>13</c:v>
                </c:pt>
                <c:pt idx="25">
                  <c:v>13.3</c:v>
                </c:pt>
                <c:pt idx="26">
                  <c:v>13.4</c:v>
                </c:pt>
                <c:pt idx="27">
                  <c:v>13.5</c:v>
                </c:pt>
                <c:pt idx="28">
                  <c:v>13.5</c:v>
                </c:pt>
                <c:pt idx="29">
                  <c:v>13.7</c:v>
                </c:pt>
                <c:pt idx="30">
                  <c:v>14.1</c:v>
                </c:pt>
                <c:pt idx="31">
                  <c:v>14.2</c:v>
                </c:pt>
                <c:pt idx="32">
                  <c:v>14.3</c:v>
                </c:pt>
                <c:pt idx="33">
                  <c:v>14.4</c:v>
                </c:pt>
                <c:pt idx="34">
                  <c:v>14.4</c:v>
                </c:pt>
                <c:pt idx="35">
                  <c:v>14.4</c:v>
                </c:pt>
                <c:pt idx="36">
                  <c:v>14.3</c:v>
                </c:pt>
                <c:pt idx="37">
                  <c:v>14.4</c:v>
                </c:pt>
                <c:pt idx="38">
                  <c:v>14.7</c:v>
                </c:pt>
                <c:pt idx="39">
                  <c:v>14.9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15.1</c:v>
                </c:pt>
                <c:pt idx="44">
                  <c:v>15.1</c:v>
                </c:pt>
                <c:pt idx="45">
                  <c:v>15.2</c:v>
                </c:pt>
                <c:pt idx="46">
                  <c:v>15.3</c:v>
                </c:pt>
                <c:pt idx="47">
                  <c:v>15.4</c:v>
                </c:pt>
                <c:pt idx="48">
                  <c:v>15.7</c:v>
                </c:pt>
                <c:pt idx="49">
                  <c:v>15.8</c:v>
                </c:pt>
                <c:pt idx="50">
                  <c:v>15.6</c:v>
                </c:pt>
                <c:pt idx="51">
                  <c:v>15.7</c:v>
                </c:pt>
                <c:pt idx="52">
                  <c:v>15.7</c:v>
                </c:pt>
                <c:pt idx="53">
                  <c:v>15.8</c:v>
                </c:pt>
                <c:pt idx="54">
                  <c:v>16</c:v>
                </c:pt>
                <c:pt idx="55">
                  <c:v>16.2</c:v>
                </c:pt>
                <c:pt idx="56">
                  <c:v>16.4</c:v>
                </c:pt>
                <c:pt idx="57">
                  <c:v>16.6</c:v>
                </c:pt>
                <c:pt idx="58">
                  <c:v>16.7</c:v>
                </c:pt>
                <c:pt idx="59">
                  <c:v>17</c:v>
                </c:pt>
                <c:pt idx="60">
                  <c:v>17.1</c:v>
                </c:pt>
                <c:pt idx="61">
                  <c:v>17.1</c:v>
                </c:pt>
                <c:pt idx="62">
                  <c:v>17.3</c:v>
                </c:pt>
                <c:pt idx="63">
                  <c:v>17.4</c:v>
                </c:pt>
                <c:pt idx="64">
                  <c:v>17.3</c:v>
                </c:pt>
                <c:pt idx="65">
                  <c:v>17.6</c:v>
                </c:pt>
                <c:pt idx="66">
                  <c:v>17.6</c:v>
                </c:pt>
                <c:pt idx="67">
                  <c:v>17.7</c:v>
                </c:pt>
                <c:pt idx="68">
                  <c:v>17.8</c:v>
                </c:pt>
                <c:pt idx="69">
                  <c:v>17.6</c:v>
                </c:pt>
                <c:pt idx="70">
                  <c:v>17.7</c:v>
                </c:pt>
                <c:pt idx="71">
                  <c:v>17.7</c:v>
                </c:pt>
                <c:pt idx="72">
                  <c:v>17.7</c:v>
                </c:pt>
                <c:pt idx="73">
                  <c:v>17.7</c:v>
                </c:pt>
                <c:pt idx="74">
                  <c:v>17.6</c:v>
                </c:pt>
                <c:pt idx="75">
                  <c:v>17.6</c:v>
                </c:pt>
                <c:pt idx="76">
                  <c:v>17.6</c:v>
                </c:pt>
                <c:pt idx="77">
                  <c:v>17.5</c:v>
                </c:pt>
                <c:pt idx="78">
                  <c:v>17.4</c:v>
                </c:pt>
                <c:pt idx="79">
                  <c:v>17.4</c:v>
                </c:pt>
                <c:pt idx="80">
                  <c:v>17.4</c:v>
                </c:pt>
                <c:pt idx="81">
                  <c:v>17.4</c:v>
                </c:pt>
                <c:pt idx="82">
                  <c:v>17.5</c:v>
                </c:pt>
                <c:pt idx="83">
                  <c:v>17.4</c:v>
                </c:pt>
                <c:pt idx="84">
                  <c:v>17.4</c:v>
                </c:pt>
                <c:pt idx="85">
                  <c:v>17.4</c:v>
                </c:pt>
                <c:pt idx="86">
                  <c:v>17.3</c:v>
                </c:pt>
                <c:pt idx="87">
                  <c:v>17.2</c:v>
                </c:pt>
                <c:pt idx="88">
                  <c:v>17.1</c:v>
                </c:pt>
                <c:pt idx="89">
                  <c:v>17.2</c:v>
                </c:pt>
                <c:pt idx="90">
                  <c:v>17.2</c:v>
                </c:pt>
                <c:pt idx="91">
                  <c:v>17.1</c:v>
                </c:pt>
                <c:pt idx="92">
                  <c:v>17.1</c:v>
                </c:pt>
                <c:pt idx="93">
                  <c:v>17.1</c:v>
                </c:pt>
                <c:pt idx="94">
                  <c:v>17.2</c:v>
                </c:pt>
                <c:pt idx="95">
                  <c:v>17.2</c:v>
                </c:pt>
                <c:pt idx="96">
                  <c:v>17.2</c:v>
                </c:pt>
                <c:pt idx="97">
                  <c:v>17.3</c:v>
                </c:pt>
                <c:pt idx="98">
                  <c:v>17.2</c:v>
                </c:pt>
                <c:pt idx="99">
                  <c:v>17.5</c:v>
                </c:pt>
                <c:pt idx="100">
                  <c:v>17.8</c:v>
                </c:pt>
                <c:pt idx="101">
                  <c:v>18.2</c:v>
                </c:pt>
                <c:pt idx="102">
                  <c:v>18.4</c:v>
                </c:pt>
                <c:pt idx="103">
                  <c:v>18.2</c:v>
                </c:pt>
                <c:pt idx="104">
                  <c:v>18.8</c:v>
                </c:pt>
                <c:pt idx="105">
                  <c:v>19.4</c:v>
                </c:pt>
                <c:pt idx="106">
                  <c:v>19.2</c:v>
                </c:pt>
                <c:pt idx="107">
                  <c:v>18.9</c:v>
                </c:pt>
                <c:pt idx="108">
                  <c:v>18.9</c:v>
                </c:pt>
                <c:pt idx="109">
                  <c:v>19.2</c:v>
                </c:pt>
                <c:pt idx="110">
                  <c:v>19</c:v>
                </c:pt>
                <c:pt idx="111">
                  <c:v>19.4</c:v>
                </c:pt>
                <c:pt idx="112">
                  <c:v>19.5</c:v>
                </c:pt>
                <c:pt idx="113">
                  <c:v>19.7</c:v>
                </c:pt>
                <c:pt idx="114">
                  <c:v>19.8</c:v>
                </c:pt>
                <c:pt idx="115">
                  <c:v>19.9</c:v>
                </c:pt>
                <c:pt idx="116">
                  <c:v>20</c:v>
                </c:pt>
                <c:pt idx="117">
                  <c:v>20.1</c:v>
                </c:pt>
                <c:pt idx="118">
                  <c:v>20.3</c:v>
                </c:pt>
                <c:pt idx="119">
                  <c:v>20.7</c:v>
                </c:pt>
                <c:pt idx="120">
                  <c:v>21</c:v>
                </c:pt>
                <c:pt idx="121">
                  <c:v>21.3</c:v>
                </c:pt>
                <c:pt idx="122">
                  <c:v>21.8</c:v>
                </c:pt>
                <c:pt idx="123">
                  <c:v>21.9</c:v>
                </c:pt>
                <c:pt idx="124">
                  <c:v>22.1</c:v>
                </c:pt>
                <c:pt idx="125">
                  <c:v>22.3</c:v>
                </c:pt>
                <c:pt idx="126">
                  <c:v>22.6</c:v>
                </c:pt>
                <c:pt idx="127">
                  <c:v>22.8</c:v>
                </c:pt>
                <c:pt idx="128">
                  <c:v>23</c:v>
                </c:pt>
                <c:pt idx="129">
                  <c:v>23</c:v>
                </c:pt>
                <c:pt idx="130">
                  <c:v>23.4</c:v>
                </c:pt>
                <c:pt idx="131">
                  <c:v>23.5</c:v>
                </c:pt>
                <c:pt idx="132">
                  <c:v>23.4</c:v>
                </c:pt>
                <c:pt idx="133">
                  <c:v>23.7</c:v>
                </c:pt>
                <c:pt idx="134">
                  <c:v>24</c:v>
                </c:pt>
                <c:pt idx="135">
                  <c:v>24.1</c:v>
                </c:pt>
                <c:pt idx="136">
                  <c:v>24.5</c:v>
                </c:pt>
                <c:pt idx="137">
                  <c:v>24.9</c:v>
                </c:pt>
                <c:pt idx="138">
                  <c:v>25.3</c:v>
                </c:pt>
                <c:pt idx="139">
                  <c:v>25.5</c:v>
                </c:pt>
                <c:pt idx="140">
                  <c:v>25.5</c:v>
                </c:pt>
                <c:pt idx="141">
                  <c:v>25.7</c:v>
                </c:pt>
                <c:pt idx="142">
                  <c:v>25.5</c:v>
                </c:pt>
                <c:pt idx="143">
                  <c:v>25.7</c:v>
                </c:pt>
                <c:pt idx="144">
                  <c:v>25.9</c:v>
                </c:pt>
                <c:pt idx="145">
                  <c:v>25.9</c:v>
                </c:pt>
                <c:pt idx="146">
                  <c:v>26.1</c:v>
                </c:pt>
                <c:pt idx="147">
                  <c:v>26.1</c:v>
                </c:pt>
                <c:pt idx="148">
                  <c:v>26</c:v>
                </c:pt>
                <c:pt idx="149">
                  <c:v>26.5</c:v>
                </c:pt>
                <c:pt idx="150">
                  <c:v>26.5</c:v>
                </c:pt>
                <c:pt idx="151">
                  <c:v>26.7</c:v>
                </c:pt>
                <c:pt idx="152">
                  <c:v>26.8</c:v>
                </c:pt>
                <c:pt idx="153">
                  <c:v>26.8</c:v>
                </c:pt>
                <c:pt idx="154">
                  <c:v>26.8</c:v>
                </c:pt>
                <c:pt idx="155">
                  <c:v>26.6</c:v>
                </c:pt>
                <c:pt idx="156">
                  <c:v>26.7</c:v>
                </c:pt>
                <c:pt idx="157">
                  <c:v>26.7</c:v>
                </c:pt>
                <c:pt idx="158">
                  <c:v>27</c:v>
                </c:pt>
                <c:pt idx="159">
                  <c:v>27.3</c:v>
                </c:pt>
                <c:pt idx="160">
                  <c:v>27.7</c:v>
                </c:pt>
                <c:pt idx="161">
                  <c:v>27.9</c:v>
                </c:pt>
                <c:pt idx="162">
                  <c:v>28.1</c:v>
                </c:pt>
                <c:pt idx="163">
                  <c:v>28.2</c:v>
                </c:pt>
                <c:pt idx="164">
                  <c:v>28.2</c:v>
                </c:pt>
                <c:pt idx="165">
                  <c:v>28.3</c:v>
                </c:pt>
                <c:pt idx="166">
                  <c:v>28.3</c:v>
                </c:pt>
                <c:pt idx="167">
                  <c:v>28.4</c:v>
                </c:pt>
                <c:pt idx="168">
                  <c:v>28.6</c:v>
                </c:pt>
                <c:pt idx="169">
                  <c:v>28.6</c:v>
                </c:pt>
                <c:pt idx="170">
                  <c:v>28.7</c:v>
                </c:pt>
                <c:pt idx="171">
                  <c:v>28.9</c:v>
                </c:pt>
                <c:pt idx="172">
                  <c:v>29</c:v>
                </c:pt>
                <c:pt idx="173">
                  <c:v>29.3</c:v>
                </c:pt>
                <c:pt idx="174">
                  <c:v>29.7</c:v>
                </c:pt>
                <c:pt idx="175">
                  <c:v>29.8</c:v>
                </c:pt>
                <c:pt idx="176">
                  <c:v>30.2</c:v>
                </c:pt>
                <c:pt idx="177">
                  <c:v>31.1</c:v>
                </c:pt>
                <c:pt idx="178">
                  <c:v>31.3</c:v>
                </c:pt>
                <c:pt idx="179">
                  <c:v>32.1</c:v>
                </c:pt>
                <c:pt idx="180">
                  <c:v>33</c:v>
                </c:pt>
              </c:numCache>
            </c:numRef>
          </c:xVal>
          <c:yVal>
            <c:numRef>
              <c:f>Data!$U$1047:$U$1227</c:f>
              <c:numCache>
                <c:ptCount val="181"/>
                <c:pt idx="0">
                  <c:v>2707.884321673003</c:v>
                </c:pt>
                <c:pt idx="1">
                  <c:v>2694.3415874312886</c:v>
                </c:pt>
                <c:pt idx="2">
                  <c:v>2686.4518468168612</c:v>
                </c:pt>
                <c:pt idx="3">
                  <c:v>2675.193776529544</c:v>
                </c:pt>
                <c:pt idx="4">
                  <c:v>2676.3188969664666</c:v>
                </c:pt>
                <c:pt idx="5">
                  <c:v>2668.446253374965</c:v>
                </c:pt>
                <c:pt idx="6">
                  <c:v>2671.819329599803</c:v>
                </c:pt>
                <c:pt idx="7">
                  <c:v>2679.6951732366</c:v>
                </c:pt>
                <c:pt idx="8">
                  <c:v>2671.819329599803</c:v>
                </c:pt>
                <c:pt idx="9">
                  <c:v>2672.943992887498</c:v>
                </c:pt>
                <c:pt idx="10">
                  <c:v>2669.570459884771</c:v>
                </c:pt>
                <c:pt idx="11">
                  <c:v>2668.446253374965</c:v>
                </c:pt>
                <c:pt idx="12">
                  <c:v>2657.212551212592</c:v>
                </c:pt>
                <c:pt idx="13">
                  <c:v>2660.5810664526193</c:v>
                </c:pt>
                <c:pt idx="14">
                  <c:v>2660.5810664526193</c:v>
                </c:pt>
                <c:pt idx="15">
                  <c:v>2647.1151964120036</c:v>
                </c:pt>
                <c:pt idx="16">
                  <c:v>2618.013840886708</c:v>
                </c:pt>
                <c:pt idx="17">
                  <c:v>2606.848111932631</c:v>
                </c:pt>
                <c:pt idx="18">
                  <c:v>2586.7875566529433</c:v>
                </c:pt>
                <c:pt idx="19">
                  <c:v>2559.0058265841803</c:v>
                </c:pt>
                <c:pt idx="20">
                  <c:v>2536.8471706817572</c:v>
                </c:pt>
                <c:pt idx="21">
                  <c:v>2518.058692136802</c:v>
                </c:pt>
                <c:pt idx="22">
                  <c:v>2492.706461446125</c:v>
                </c:pt>
                <c:pt idx="23">
                  <c:v>2472.919435311612</c:v>
                </c:pt>
                <c:pt idx="24">
                  <c:v>2453.179446526052</c:v>
                </c:pt>
                <c:pt idx="25">
                  <c:v>2430.2086120384665</c:v>
                </c:pt>
                <c:pt idx="26">
                  <c:v>2407.3011454506413</c:v>
                </c:pt>
                <c:pt idx="27">
                  <c:v>2383.3704332919883</c:v>
                </c:pt>
                <c:pt idx="28">
                  <c:v>2350.848388959398</c:v>
                </c:pt>
                <c:pt idx="29">
                  <c:v>2326.0007958986957</c:v>
                </c:pt>
                <c:pt idx="30">
                  <c:v>2305.530454547241</c:v>
                </c:pt>
                <c:pt idx="31">
                  <c:v>2282.963895358268</c:v>
                </c:pt>
                <c:pt idx="32">
                  <c:v>2262.5992415804767</c:v>
                </c:pt>
                <c:pt idx="33">
                  <c:v>2234.812505785244</c:v>
                </c:pt>
                <c:pt idx="34">
                  <c:v>2214.565453589827</c:v>
                </c:pt>
                <c:pt idx="35">
                  <c:v>2191.183007552183</c:v>
                </c:pt>
                <c:pt idx="36">
                  <c:v>2169.98322230273</c:v>
                </c:pt>
                <c:pt idx="37">
                  <c:v>2150.949580364994</c:v>
                </c:pt>
                <c:pt idx="38">
                  <c:v>2126.692132295861</c:v>
                </c:pt>
                <c:pt idx="39">
                  <c:v>2111.961347995945</c:v>
                </c:pt>
                <c:pt idx="40">
                  <c:v>2094.1090270733257</c:v>
                </c:pt>
                <c:pt idx="41">
                  <c:v>2073.1553157987496</c:v>
                </c:pt>
                <c:pt idx="42">
                  <c:v>2053.2981449156764</c:v>
                </c:pt>
                <c:pt idx="43">
                  <c:v>2033.4883450672037</c:v>
                </c:pt>
                <c:pt idx="44">
                  <c:v>2018.921830968874</c:v>
                </c:pt>
                <c:pt idx="45">
                  <c:v>1995.0464621173787</c:v>
                </c:pt>
                <c:pt idx="46">
                  <c:v>1973.3070021148828</c:v>
                </c:pt>
                <c:pt idx="47">
                  <c:v>1953.6868877746383</c:v>
                </c:pt>
                <c:pt idx="48">
                  <c:v>1931.026624372139</c:v>
                </c:pt>
                <c:pt idx="49">
                  <c:v>1915.6118225221876</c:v>
                </c:pt>
                <c:pt idx="50">
                  <c:v>1904.325793096999</c:v>
                </c:pt>
                <c:pt idx="51">
                  <c:v>1880.7771820926455</c:v>
                </c:pt>
                <c:pt idx="52">
                  <c:v>1860.3542712276426</c:v>
                </c:pt>
                <c:pt idx="53">
                  <c:v>1840.998919758652</c:v>
                </c:pt>
                <c:pt idx="54">
                  <c:v>1819.658520225269</c:v>
                </c:pt>
                <c:pt idx="55">
                  <c:v>1803.4358994427616</c:v>
                </c:pt>
                <c:pt idx="56">
                  <c:v>1778.1513315488655</c:v>
                </c:pt>
                <c:pt idx="57">
                  <c:v>1763.0174630042266</c:v>
                </c:pt>
                <c:pt idx="58">
                  <c:v>1739.8656349814569</c:v>
                </c:pt>
                <c:pt idx="59">
                  <c:v>1715.7758280556382</c:v>
                </c:pt>
                <c:pt idx="60">
                  <c:v>1711.7676458264968</c:v>
                </c:pt>
                <c:pt idx="61">
                  <c:v>1704.7579788918383</c:v>
                </c:pt>
                <c:pt idx="62">
                  <c:v>1694.7544222405281</c:v>
                </c:pt>
                <c:pt idx="63">
                  <c:v>1703.757080756232</c:v>
                </c:pt>
                <c:pt idx="64">
                  <c:v>1701.7556463353603</c:v>
                </c:pt>
                <c:pt idx="65">
                  <c:v>1693.7547290626517</c:v>
                </c:pt>
                <c:pt idx="66">
                  <c:v>1697.754224081329</c:v>
                </c:pt>
                <c:pt idx="67">
                  <c:v>1686.7602446103688</c:v>
                </c:pt>
                <c:pt idx="68">
                  <c:v>1692.7551562210006</c:v>
                </c:pt>
                <c:pt idx="69">
                  <c:v>1704.7579788918383</c:v>
                </c:pt>
                <c:pt idx="70">
                  <c:v>1701.7556463353603</c:v>
                </c:pt>
                <c:pt idx="71">
                  <c:v>1708.7627782807704</c:v>
                </c:pt>
                <c:pt idx="72">
                  <c:v>1704.7579788918383</c:v>
                </c:pt>
                <c:pt idx="73">
                  <c:v>1699.7546941878472</c:v>
                </c:pt>
                <c:pt idx="74">
                  <c:v>1699.7546941878472</c:v>
                </c:pt>
                <c:pt idx="75">
                  <c:v>1691.755703686605</c:v>
                </c:pt>
                <c:pt idx="76">
                  <c:v>1698.7543988939797</c:v>
                </c:pt>
                <c:pt idx="77">
                  <c:v>1695.7542357836064</c:v>
                </c:pt>
                <c:pt idx="78">
                  <c:v>1694.7544222405281</c:v>
                </c:pt>
                <c:pt idx="79">
                  <c:v>1691.755703686605</c:v>
                </c:pt>
                <c:pt idx="80">
                  <c:v>1687.7590960426187</c:v>
                </c:pt>
                <c:pt idx="81">
                  <c:v>1694.7544222405281</c:v>
                </c:pt>
                <c:pt idx="82">
                  <c:v>1704.7579788918383</c:v>
                </c:pt>
                <c:pt idx="83">
                  <c:v>1706.7601371588025</c:v>
                </c:pt>
                <c:pt idx="84">
                  <c:v>1706.7601371588025</c:v>
                </c:pt>
                <c:pt idx="85">
                  <c:v>1704.7579788918383</c:v>
                </c:pt>
                <c:pt idx="86">
                  <c:v>1701.7556463353603</c:v>
                </c:pt>
                <c:pt idx="87">
                  <c:v>1706.7601371588025</c:v>
                </c:pt>
                <c:pt idx="88">
                  <c:v>1714.7736011071038</c:v>
                </c:pt>
                <c:pt idx="89">
                  <c:v>1711.7676458264968</c:v>
                </c:pt>
                <c:pt idx="90">
                  <c:v>1715.7758280556382</c:v>
                </c:pt>
                <c:pt idx="91">
                  <c:v>1718.783234875013</c:v>
                </c:pt>
                <c:pt idx="92">
                  <c:v>1719.7859459034603</c:v>
                </c:pt>
                <c:pt idx="93">
                  <c:v>1721.7917312687691</c:v>
                </c:pt>
                <c:pt idx="94">
                  <c:v>1714.7736011071038</c:v>
                </c:pt>
                <c:pt idx="95">
                  <c:v>1712.7695100217152</c:v>
                </c:pt>
                <c:pt idx="96">
                  <c:v>1713.771495105525</c:v>
                </c:pt>
                <c:pt idx="97">
                  <c:v>1713.771495105525</c:v>
                </c:pt>
                <c:pt idx="98">
                  <c:v>1705.7589976829977</c:v>
                </c:pt>
                <c:pt idx="99">
                  <c:v>1669.7981271686922</c:v>
                </c:pt>
                <c:pt idx="100">
                  <c:v>1646.9043899759022</c:v>
                </c:pt>
                <c:pt idx="101">
                  <c:v>1607.238915119618</c:v>
                </c:pt>
                <c:pt idx="102">
                  <c:v>1559.889099744752</c:v>
                </c:pt>
                <c:pt idx="103">
                  <c:v>1552.0236467560317</c:v>
                </c:pt>
                <c:pt idx="104">
                  <c:v>1532.3925468992074</c:v>
                </c:pt>
                <c:pt idx="105">
                  <c:v>1507.9187556146308</c:v>
                </c:pt>
                <c:pt idx="106">
                  <c:v>1493.2690287241771</c:v>
                </c:pt>
                <c:pt idx="107">
                  <c:v>1481.5678271092975</c:v>
                </c:pt>
                <c:pt idx="108">
                  <c:v>1456.271646367199</c:v>
                </c:pt>
                <c:pt idx="109">
                  <c:v>1441.7126723169322</c:v>
                </c:pt>
                <c:pt idx="110">
                  <c:v>1421.3728967296283</c:v>
                </c:pt>
                <c:pt idx="111">
                  <c:v>1390.4744373699023</c:v>
                </c:pt>
                <c:pt idx="112">
                  <c:v>1379.879589897504</c:v>
                </c:pt>
                <c:pt idx="113">
                  <c:v>1360.650794985966</c:v>
                </c:pt>
                <c:pt idx="114">
                  <c:v>1339.5504220961266</c:v>
                </c:pt>
                <c:pt idx="115">
                  <c:v>1318.5035294714048</c:v>
                </c:pt>
                <c:pt idx="116">
                  <c:v>1309.908788626164</c:v>
                </c:pt>
                <c:pt idx="117">
                  <c:v>1282.2749815203715</c:v>
                </c:pt>
                <c:pt idx="118">
                  <c:v>1253.784726999564</c:v>
                </c:pt>
                <c:pt idx="119">
                  <c:v>1232.0082044510414</c:v>
                </c:pt>
                <c:pt idx="120">
                  <c:v>1194.2714825106436</c:v>
                </c:pt>
                <c:pt idx="121">
                  <c:v>1164.2050948433512</c:v>
                </c:pt>
                <c:pt idx="122">
                  <c:v>1130.510025009392</c:v>
                </c:pt>
                <c:pt idx="123">
                  <c:v>1106.2594477751418</c:v>
                </c:pt>
                <c:pt idx="124">
                  <c:v>1088.5825517303424</c:v>
                </c:pt>
                <c:pt idx="125">
                  <c:v>1063.5273070367793</c:v>
                </c:pt>
                <c:pt idx="126">
                  <c:v>1045.0164848998452</c:v>
                </c:pt>
                <c:pt idx="127">
                  <c:v>1014.5635535896793</c:v>
                </c:pt>
                <c:pt idx="128">
                  <c:v>996.1614377550871</c:v>
                </c:pt>
                <c:pt idx="129">
                  <c:v>976.8830057019866</c:v>
                </c:pt>
                <c:pt idx="130">
                  <c:v>956.7344428022169</c:v>
                </c:pt>
                <c:pt idx="131">
                  <c:v>950.3337752382729</c:v>
                </c:pt>
                <c:pt idx="132">
                  <c:v>936.6346497139946</c:v>
                </c:pt>
                <c:pt idx="133">
                  <c:v>904.757637931305</c:v>
                </c:pt>
                <c:pt idx="134">
                  <c:v>883.8763191538907</c:v>
                </c:pt>
                <c:pt idx="135">
                  <c:v>862.1429552836094</c:v>
                </c:pt>
                <c:pt idx="136">
                  <c:v>826.9471080490445</c:v>
                </c:pt>
                <c:pt idx="137">
                  <c:v>805.3620387169445</c:v>
                </c:pt>
                <c:pt idx="138">
                  <c:v>784.7288642103954</c:v>
                </c:pt>
                <c:pt idx="139">
                  <c:v>781.1457136167197</c:v>
                </c:pt>
                <c:pt idx="140">
                  <c:v>764.1468307674993</c:v>
                </c:pt>
                <c:pt idx="141">
                  <c:v>756.1068578573504</c:v>
                </c:pt>
                <c:pt idx="142">
                  <c:v>742.7241774878116</c:v>
                </c:pt>
                <c:pt idx="143">
                  <c:v>716.0233462126728</c:v>
                </c:pt>
                <c:pt idx="144">
                  <c:v>705.3670067688556</c:v>
                </c:pt>
                <c:pt idx="145">
                  <c:v>684.9805011933187</c:v>
                </c:pt>
                <c:pt idx="146">
                  <c:v>693.838050163279</c:v>
                </c:pt>
                <c:pt idx="147">
                  <c:v>687.6367739798428</c:v>
                </c:pt>
                <c:pt idx="148">
                  <c:v>678.7858337131998</c:v>
                </c:pt>
                <c:pt idx="149">
                  <c:v>659.346909089885</c:v>
                </c:pt>
                <c:pt idx="150">
                  <c:v>639.0729346269222</c:v>
                </c:pt>
                <c:pt idx="151">
                  <c:v>632.912406592367</c:v>
                </c:pt>
                <c:pt idx="152">
                  <c:v>636.43214866986</c:v>
                </c:pt>
                <c:pt idx="153">
                  <c:v>642.5952894504682</c:v>
                </c:pt>
                <c:pt idx="154">
                  <c:v>641.7145606622431</c:v>
                </c:pt>
                <c:pt idx="155">
                  <c:v>641.7145606622431</c:v>
                </c:pt>
                <c:pt idx="156">
                  <c:v>648.7630078733318</c:v>
                </c:pt>
                <c:pt idx="157">
                  <c:v>622.3621228582979</c:v>
                </c:pt>
                <c:pt idx="158">
                  <c:v>591.6668037520334</c:v>
                </c:pt>
                <c:pt idx="159">
                  <c:v>565.4465376599952</c:v>
                </c:pt>
                <c:pt idx="160">
                  <c:v>542.7890846620003</c:v>
                </c:pt>
                <c:pt idx="161">
                  <c:v>541.0487616184312</c:v>
                </c:pt>
                <c:pt idx="162">
                  <c:v>528.8767021457418</c:v>
                </c:pt>
                <c:pt idx="163">
                  <c:v>543.6593829777376</c:v>
                </c:pt>
                <c:pt idx="164">
                  <c:v>514.9875893581172</c:v>
                </c:pt>
                <c:pt idx="165">
                  <c:v>501.12166858760634</c:v>
                </c:pt>
                <c:pt idx="166">
                  <c:v>477.77530166627776</c:v>
                </c:pt>
                <c:pt idx="167">
                  <c:v>446.7485661006182</c:v>
                </c:pt>
                <c:pt idx="168">
                  <c:v>437.29125130377577</c:v>
                </c:pt>
                <c:pt idx="169">
                  <c:v>421.8388406940446</c:v>
                </c:pt>
                <c:pt idx="170">
                  <c:v>402.1358468156982</c:v>
                </c:pt>
                <c:pt idx="171">
                  <c:v>373.9477422627418</c:v>
                </c:pt>
                <c:pt idx="172">
                  <c:v>338.2098084635992</c:v>
                </c:pt>
                <c:pt idx="173">
                  <c:v>311.0837692434935</c:v>
                </c:pt>
                <c:pt idx="174">
                  <c:v>301.77962107460394</c:v>
                </c:pt>
                <c:pt idx="175">
                  <c:v>278.14326899581283</c:v>
                </c:pt>
                <c:pt idx="176">
                  <c:v>238.61858913193828</c:v>
                </c:pt>
                <c:pt idx="177">
                  <c:v>193.43828885306584</c:v>
                </c:pt>
                <c:pt idx="178">
                  <c:v>135.2347266435027</c:v>
                </c:pt>
                <c:pt idx="179">
                  <c:v>81.5514287132737</c:v>
                </c:pt>
                <c:pt idx="180">
                  <c:v>49.50724869166977</c:v>
                </c:pt>
              </c:numCache>
            </c:numRef>
          </c:yVal>
          <c:smooth val="0"/>
        </c:ser>
        <c:axId val="3344994"/>
        <c:axId val="30104947"/>
      </c:scatterChart>
      <c:valAx>
        <c:axId val="334499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30104947"/>
        <c:crosses val="autoZero"/>
        <c:crossBetween val="midCat"/>
        <c:dispUnits/>
      </c:valAx>
      <c:valAx>
        <c:axId val="30104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33449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1548-1681 UT PNE013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Data!$O$1047:$O$1227</c:f>
              <c:numCache>
                <c:ptCount val="181"/>
                <c:pt idx="0">
                  <c:v>58.1</c:v>
                </c:pt>
                <c:pt idx="1">
                  <c:v>58.2</c:v>
                </c:pt>
                <c:pt idx="2">
                  <c:v>58.3</c:v>
                </c:pt>
                <c:pt idx="3">
                  <c:v>58.2</c:v>
                </c:pt>
                <c:pt idx="4">
                  <c:v>57.9</c:v>
                </c:pt>
                <c:pt idx="5">
                  <c:v>58</c:v>
                </c:pt>
                <c:pt idx="6">
                  <c:v>58.1</c:v>
                </c:pt>
                <c:pt idx="7">
                  <c:v>58.2</c:v>
                </c:pt>
                <c:pt idx="8">
                  <c:v>58.5</c:v>
                </c:pt>
                <c:pt idx="9">
                  <c:v>58.5</c:v>
                </c:pt>
                <c:pt idx="10">
                  <c:v>58.6</c:v>
                </c:pt>
                <c:pt idx="11">
                  <c:v>58.6</c:v>
                </c:pt>
                <c:pt idx="12">
                  <c:v>58.6</c:v>
                </c:pt>
                <c:pt idx="13">
                  <c:v>58.6</c:v>
                </c:pt>
                <c:pt idx="14">
                  <c:v>58.6</c:v>
                </c:pt>
                <c:pt idx="15">
                  <c:v>58.5</c:v>
                </c:pt>
                <c:pt idx="16">
                  <c:v>58.5</c:v>
                </c:pt>
                <c:pt idx="17">
                  <c:v>58.4</c:v>
                </c:pt>
                <c:pt idx="18">
                  <c:v>58.2</c:v>
                </c:pt>
                <c:pt idx="19">
                  <c:v>57.7</c:v>
                </c:pt>
                <c:pt idx="20">
                  <c:v>57.3</c:v>
                </c:pt>
                <c:pt idx="21">
                  <c:v>57.1</c:v>
                </c:pt>
                <c:pt idx="22">
                  <c:v>56.7</c:v>
                </c:pt>
                <c:pt idx="23">
                  <c:v>56.5</c:v>
                </c:pt>
                <c:pt idx="24">
                  <c:v>56.4</c:v>
                </c:pt>
                <c:pt idx="25">
                  <c:v>56.3</c:v>
                </c:pt>
                <c:pt idx="26">
                  <c:v>56.5</c:v>
                </c:pt>
                <c:pt idx="27">
                  <c:v>57.3</c:v>
                </c:pt>
                <c:pt idx="28">
                  <c:v>59.2</c:v>
                </c:pt>
                <c:pt idx="29">
                  <c:v>60.6</c:v>
                </c:pt>
                <c:pt idx="30">
                  <c:v>57.9</c:v>
                </c:pt>
                <c:pt idx="31">
                  <c:v>58.3</c:v>
                </c:pt>
                <c:pt idx="32">
                  <c:v>59.7</c:v>
                </c:pt>
                <c:pt idx="33">
                  <c:v>60.3</c:v>
                </c:pt>
                <c:pt idx="34">
                  <c:v>61</c:v>
                </c:pt>
                <c:pt idx="35">
                  <c:v>61.7</c:v>
                </c:pt>
                <c:pt idx="36">
                  <c:v>63.5</c:v>
                </c:pt>
                <c:pt idx="37">
                  <c:v>64.2</c:v>
                </c:pt>
                <c:pt idx="38">
                  <c:v>62.9</c:v>
                </c:pt>
                <c:pt idx="39">
                  <c:v>62</c:v>
                </c:pt>
                <c:pt idx="40">
                  <c:v>62.5</c:v>
                </c:pt>
                <c:pt idx="41">
                  <c:v>63.6</c:v>
                </c:pt>
                <c:pt idx="42">
                  <c:v>64.7</c:v>
                </c:pt>
                <c:pt idx="43">
                  <c:v>65.5</c:v>
                </c:pt>
                <c:pt idx="44">
                  <c:v>68.3</c:v>
                </c:pt>
                <c:pt idx="45">
                  <c:v>70.4</c:v>
                </c:pt>
                <c:pt idx="46">
                  <c:v>73.6</c:v>
                </c:pt>
                <c:pt idx="47">
                  <c:v>74.1</c:v>
                </c:pt>
                <c:pt idx="48">
                  <c:v>73.9</c:v>
                </c:pt>
                <c:pt idx="49">
                  <c:v>74.3</c:v>
                </c:pt>
                <c:pt idx="50">
                  <c:v>87.4</c:v>
                </c:pt>
                <c:pt idx="51">
                  <c:v>92.1</c:v>
                </c:pt>
                <c:pt idx="52">
                  <c:v>92.9</c:v>
                </c:pt>
                <c:pt idx="53">
                  <c:v>91.8</c:v>
                </c:pt>
                <c:pt idx="54">
                  <c:v>92</c:v>
                </c:pt>
                <c:pt idx="55">
                  <c:v>91.9</c:v>
                </c:pt>
                <c:pt idx="56">
                  <c:v>91.5</c:v>
                </c:pt>
                <c:pt idx="57">
                  <c:v>90</c:v>
                </c:pt>
                <c:pt idx="58">
                  <c:v>87.9</c:v>
                </c:pt>
                <c:pt idx="59">
                  <c:v>88.2</c:v>
                </c:pt>
                <c:pt idx="60">
                  <c:v>88.7</c:v>
                </c:pt>
                <c:pt idx="61">
                  <c:v>86.4</c:v>
                </c:pt>
                <c:pt idx="62">
                  <c:v>87.2</c:v>
                </c:pt>
                <c:pt idx="63">
                  <c:v>87.5</c:v>
                </c:pt>
                <c:pt idx="64">
                  <c:v>87</c:v>
                </c:pt>
                <c:pt idx="65">
                  <c:v>85.9</c:v>
                </c:pt>
                <c:pt idx="66">
                  <c:v>86.5</c:v>
                </c:pt>
                <c:pt idx="67">
                  <c:v>86.7</c:v>
                </c:pt>
                <c:pt idx="68">
                  <c:v>84.7</c:v>
                </c:pt>
                <c:pt idx="69">
                  <c:v>85.1</c:v>
                </c:pt>
                <c:pt idx="70">
                  <c:v>83.2</c:v>
                </c:pt>
                <c:pt idx="71">
                  <c:v>81</c:v>
                </c:pt>
                <c:pt idx="72">
                  <c:v>79.8</c:v>
                </c:pt>
                <c:pt idx="73">
                  <c:v>83.5</c:v>
                </c:pt>
                <c:pt idx="74">
                  <c:v>86</c:v>
                </c:pt>
                <c:pt idx="75">
                  <c:v>87.5</c:v>
                </c:pt>
                <c:pt idx="76">
                  <c:v>84.5</c:v>
                </c:pt>
                <c:pt idx="77">
                  <c:v>84.5</c:v>
                </c:pt>
                <c:pt idx="78">
                  <c:v>84.4</c:v>
                </c:pt>
                <c:pt idx="79">
                  <c:v>84.8</c:v>
                </c:pt>
                <c:pt idx="80">
                  <c:v>85</c:v>
                </c:pt>
                <c:pt idx="81">
                  <c:v>84.3</c:v>
                </c:pt>
                <c:pt idx="82">
                  <c:v>79.7</c:v>
                </c:pt>
                <c:pt idx="83">
                  <c:v>81.2</c:v>
                </c:pt>
                <c:pt idx="84">
                  <c:v>81.3</c:v>
                </c:pt>
                <c:pt idx="85">
                  <c:v>85.3</c:v>
                </c:pt>
                <c:pt idx="86">
                  <c:v>85.7</c:v>
                </c:pt>
                <c:pt idx="87">
                  <c:v>85.9</c:v>
                </c:pt>
                <c:pt idx="88">
                  <c:v>86.1</c:v>
                </c:pt>
                <c:pt idx="89">
                  <c:v>86</c:v>
                </c:pt>
                <c:pt idx="90">
                  <c:v>86.1</c:v>
                </c:pt>
                <c:pt idx="91">
                  <c:v>86.4</c:v>
                </c:pt>
                <c:pt idx="92">
                  <c:v>86.7</c:v>
                </c:pt>
                <c:pt idx="93">
                  <c:v>86.7</c:v>
                </c:pt>
                <c:pt idx="94">
                  <c:v>86.5</c:v>
                </c:pt>
                <c:pt idx="95">
                  <c:v>86.6</c:v>
                </c:pt>
                <c:pt idx="96">
                  <c:v>86.5</c:v>
                </c:pt>
                <c:pt idx="97">
                  <c:v>85.9</c:v>
                </c:pt>
                <c:pt idx="98">
                  <c:v>86</c:v>
                </c:pt>
                <c:pt idx="99">
                  <c:v>86.3</c:v>
                </c:pt>
                <c:pt idx="100">
                  <c:v>85.6</c:v>
                </c:pt>
                <c:pt idx="101">
                  <c:v>86.1</c:v>
                </c:pt>
                <c:pt idx="102">
                  <c:v>89.4</c:v>
                </c:pt>
                <c:pt idx="103">
                  <c:v>94.3</c:v>
                </c:pt>
                <c:pt idx="104">
                  <c:v>86.5</c:v>
                </c:pt>
                <c:pt idx="105">
                  <c:v>83</c:v>
                </c:pt>
                <c:pt idx="106">
                  <c:v>87</c:v>
                </c:pt>
                <c:pt idx="107">
                  <c:v>89.5</c:v>
                </c:pt>
                <c:pt idx="108">
                  <c:v>90.8</c:v>
                </c:pt>
                <c:pt idx="109">
                  <c:v>93.9</c:v>
                </c:pt>
                <c:pt idx="110">
                  <c:v>95.3</c:v>
                </c:pt>
                <c:pt idx="111">
                  <c:v>91.9</c:v>
                </c:pt>
                <c:pt idx="112">
                  <c:v>92.9</c:v>
                </c:pt>
                <c:pt idx="113">
                  <c:v>95.3</c:v>
                </c:pt>
                <c:pt idx="114">
                  <c:v>94.8</c:v>
                </c:pt>
                <c:pt idx="115">
                  <c:v>91.9</c:v>
                </c:pt>
                <c:pt idx="116">
                  <c:v>88.2</c:v>
                </c:pt>
                <c:pt idx="117">
                  <c:v>88.6</c:v>
                </c:pt>
                <c:pt idx="118">
                  <c:v>87.9</c:v>
                </c:pt>
                <c:pt idx="119">
                  <c:v>88.3</c:v>
                </c:pt>
                <c:pt idx="120">
                  <c:v>88.2</c:v>
                </c:pt>
                <c:pt idx="121">
                  <c:v>89.3</c:v>
                </c:pt>
                <c:pt idx="122">
                  <c:v>85.6</c:v>
                </c:pt>
                <c:pt idx="123">
                  <c:v>85.1</c:v>
                </c:pt>
                <c:pt idx="124">
                  <c:v>85.8</c:v>
                </c:pt>
                <c:pt idx="125">
                  <c:v>81.4</c:v>
                </c:pt>
                <c:pt idx="126">
                  <c:v>82.9</c:v>
                </c:pt>
                <c:pt idx="127">
                  <c:v>78.3</c:v>
                </c:pt>
                <c:pt idx="128">
                  <c:v>78.4</c:v>
                </c:pt>
                <c:pt idx="129">
                  <c:v>78.8</c:v>
                </c:pt>
                <c:pt idx="130">
                  <c:v>79.6</c:v>
                </c:pt>
                <c:pt idx="131">
                  <c:v>78.8</c:v>
                </c:pt>
                <c:pt idx="132">
                  <c:v>78.1</c:v>
                </c:pt>
                <c:pt idx="133">
                  <c:v>77.8</c:v>
                </c:pt>
                <c:pt idx="134">
                  <c:v>76.6</c:v>
                </c:pt>
                <c:pt idx="135">
                  <c:v>76.4</c:v>
                </c:pt>
                <c:pt idx="136">
                  <c:v>76.3</c:v>
                </c:pt>
                <c:pt idx="137">
                  <c:v>75</c:v>
                </c:pt>
                <c:pt idx="138">
                  <c:v>74.2</c:v>
                </c:pt>
                <c:pt idx="139">
                  <c:v>73.8</c:v>
                </c:pt>
                <c:pt idx="140">
                  <c:v>72.4</c:v>
                </c:pt>
                <c:pt idx="141">
                  <c:v>72.5</c:v>
                </c:pt>
                <c:pt idx="142">
                  <c:v>71.7</c:v>
                </c:pt>
                <c:pt idx="143">
                  <c:v>71.5</c:v>
                </c:pt>
                <c:pt idx="144">
                  <c:v>70.7</c:v>
                </c:pt>
                <c:pt idx="145">
                  <c:v>70.9</c:v>
                </c:pt>
                <c:pt idx="146">
                  <c:v>72.3</c:v>
                </c:pt>
                <c:pt idx="147">
                  <c:v>70.7</c:v>
                </c:pt>
                <c:pt idx="148">
                  <c:v>70.3</c:v>
                </c:pt>
                <c:pt idx="149">
                  <c:v>69.6</c:v>
                </c:pt>
                <c:pt idx="150">
                  <c:v>67.9</c:v>
                </c:pt>
                <c:pt idx="151">
                  <c:v>67.5</c:v>
                </c:pt>
                <c:pt idx="152">
                  <c:v>67.1</c:v>
                </c:pt>
                <c:pt idx="153">
                  <c:v>67.2</c:v>
                </c:pt>
                <c:pt idx="154">
                  <c:v>67.3</c:v>
                </c:pt>
                <c:pt idx="155">
                  <c:v>67.3</c:v>
                </c:pt>
                <c:pt idx="156">
                  <c:v>67.4</c:v>
                </c:pt>
                <c:pt idx="157">
                  <c:v>66.8</c:v>
                </c:pt>
                <c:pt idx="158">
                  <c:v>67.2</c:v>
                </c:pt>
                <c:pt idx="159">
                  <c:v>66.5</c:v>
                </c:pt>
                <c:pt idx="160">
                  <c:v>66.1</c:v>
                </c:pt>
                <c:pt idx="161">
                  <c:v>65.6</c:v>
                </c:pt>
                <c:pt idx="162">
                  <c:v>65.4</c:v>
                </c:pt>
                <c:pt idx="163">
                  <c:v>64.7</c:v>
                </c:pt>
                <c:pt idx="164">
                  <c:v>64.9</c:v>
                </c:pt>
                <c:pt idx="165">
                  <c:v>64.4</c:v>
                </c:pt>
                <c:pt idx="166">
                  <c:v>64.4</c:v>
                </c:pt>
                <c:pt idx="167">
                  <c:v>64</c:v>
                </c:pt>
                <c:pt idx="168">
                  <c:v>63.9</c:v>
                </c:pt>
                <c:pt idx="169">
                  <c:v>64.1</c:v>
                </c:pt>
                <c:pt idx="170">
                  <c:v>63.8</c:v>
                </c:pt>
                <c:pt idx="171">
                  <c:v>63.5</c:v>
                </c:pt>
                <c:pt idx="172">
                  <c:v>62.5</c:v>
                </c:pt>
                <c:pt idx="173">
                  <c:v>62.4</c:v>
                </c:pt>
                <c:pt idx="174">
                  <c:v>62</c:v>
                </c:pt>
                <c:pt idx="175">
                  <c:v>61</c:v>
                </c:pt>
                <c:pt idx="176">
                  <c:v>60</c:v>
                </c:pt>
                <c:pt idx="177">
                  <c:v>59</c:v>
                </c:pt>
                <c:pt idx="178">
                  <c:v>57.4</c:v>
                </c:pt>
                <c:pt idx="179">
                  <c:v>56.8</c:v>
                </c:pt>
                <c:pt idx="180">
                  <c:v>55.6</c:v>
                </c:pt>
              </c:numCache>
            </c:numRef>
          </c:xVal>
          <c:yVal>
            <c:numRef>
              <c:f>Data!$U$1047:$U$1227</c:f>
              <c:numCache>
                <c:ptCount val="181"/>
                <c:pt idx="0">
                  <c:v>2707.884321673003</c:v>
                </c:pt>
                <c:pt idx="1">
                  <c:v>2694.3415874312886</c:v>
                </c:pt>
                <c:pt idx="2">
                  <c:v>2686.4518468168612</c:v>
                </c:pt>
                <c:pt idx="3">
                  <c:v>2675.193776529544</c:v>
                </c:pt>
                <c:pt idx="4">
                  <c:v>2676.3188969664666</c:v>
                </c:pt>
                <c:pt idx="5">
                  <c:v>2668.446253374965</c:v>
                </c:pt>
                <c:pt idx="6">
                  <c:v>2671.819329599803</c:v>
                </c:pt>
                <c:pt idx="7">
                  <c:v>2679.6951732366</c:v>
                </c:pt>
                <c:pt idx="8">
                  <c:v>2671.819329599803</c:v>
                </c:pt>
                <c:pt idx="9">
                  <c:v>2672.943992887498</c:v>
                </c:pt>
                <c:pt idx="10">
                  <c:v>2669.570459884771</c:v>
                </c:pt>
                <c:pt idx="11">
                  <c:v>2668.446253374965</c:v>
                </c:pt>
                <c:pt idx="12">
                  <c:v>2657.212551212592</c:v>
                </c:pt>
                <c:pt idx="13">
                  <c:v>2660.5810664526193</c:v>
                </c:pt>
                <c:pt idx="14">
                  <c:v>2660.5810664526193</c:v>
                </c:pt>
                <c:pt idx="15">
                  <c:v>2647.1151964120036</c:v>
                </c:pt>
                <c:pt idx="16">
                  <c:v>2618.013840886708</c:v>
                </c:pt>
                <c:pt idx="17">
                  <c:v>2606.848111932631</c:v>
                </c:pt>
                <c:pt idx="18">
                  <c:v>2586.7875566529433</c:v>
                </c:pt>
                <c:pt idx="19">
                  <c:v>2559.0058265841803</c:v>
                </c:pt>
                <c:pt idx="20">
                  <c:v>2536.8471706817572</c:v>
                </c:pt>
                <c:pt idx="21">
                  <c:v>2518.058692136802</c:v>
                </c:pt>
                <c:pt idx="22">
                  <c:v>2492.706461446125</c:v>
                </c:pt>
                <c:pt idx="23">
                  <c:v>2472.919435311612</c:v>
                </c:pt>
                <c:pt idx="24">
                  <c:v>2453.179446526052</c:v>
                </c:pt>
                <c:pt idx="25">
                  <c:v>2430.2086120384665</c:v>
                </c:pt>
                <c:pt idx="26">
                  <c:v>2407.3011454506413</c:v>
                </c:pt>
                <c:pt idx="27">
                  <c:v>2383.3704332919883</c:v>
                </c:pt>
                <c:pt idx="28">
                  <c:v>2350.848388959398</c:v>
                </c:pt>
                <c:pt idx="29">
                  <c:v>2326.0007958986957</c:v>
                </c:pt>
                <c:pt idx="30">
                  <c:v>2305.530454547241</c:v>
                </c:pt>
                <c:pt idx="31">
                  <c:v>2282.963895358268</c:v>
                </c:pt>
                <c:pt idx="32">
                  <c:v>2262.5992415804767</c:v>
                </c:pt>
                <c:pt idx="33">
                  <c:v>2234.812505785244</c:v>
                </c:pt>
                <c:pt idx="34">
                  <c:v>2214.565453589827</c:v>
                </c:pt>
                <c:pt idx="35">
                  <c:v>2191.183007552183</c:v>
                </c:pt>
                <c:pt idx="36">
                  <c:v>2169.98322230273</c:v>
                </c:pt>
                <c:pt idx="37">
                  <c:v>2150.949580364994</c:v>
                </c:pt>
                <c:pt idx="38">
                  <c:v>2126.692132295861</c:v>
                </c:pt>
                <c:pt idx="39">
                  <c:v>2111.961347995945</c:v>
                </c:pt>
                <c:pt idx="40">
                  <c:v>2094.1090270733257</c:v>
                </c:pt>
                <c:pt idx="41">
                  <c:v>2073.1553157987496</c:v>
                </c:pt>
                <c:pt idx="42">
                  <c:v>2053.2981449156764</c:v>
                </c:pt>
                <c:pt idx="43">
                  <c:v>2033.4883450672037</c:v>
                </c:pt>
                <c:pt idx="44">
                  <c:v>2018.921830968874</c:v>
                </c:pt>
                <c:pt idx="45">
                  <c:v>1995.0464621173787</c:v>
                </c:pt>
                <c:pt idx="46">
                  <c:v>1973.3070021148828</c:v>
                </c:pt>
                <c:pt idx="47">
                  <c:v>1953.6868877746383</c:v>
                </c:pt>
                <c:pt idx="48">
                  <c:v>1931.026624372139</c:v>
                </c:pt>
                <c:pt idx="49">
                  <c:v>1915.6118225221876</c:v>
                </c:pt>
                <c:pt idx="50">
                  <c:v>1904.325793096999</c:v>
                </c:pt>
                <c:pt idx="51">
                  <c:v>1880.7771820926455</c:v>
                </c:pt>
                <c:pt idx="52">
                  <c:v>1860.3542712276426</c:v>
                </c:pt>
                <c:pt idx="53">
                  <c:v>1840.998919758652</c:v>
                </c:pt>
                <c:pt idx="54">
                  <c:v>1819.658520225269</c:v>
                </c:pt>
                <c:pt idx="55">
                  <c:v>1803.4358994427616</c:v>
                </c:pt>
                <c:pt idx="56">
                  <c:v>1778.1513315488655</c:v>
                </c:pt>
                <c:pt idx="57">
                  <c:v>1763.0174630042266</c:v>
                </c:pt>
                <c:pt idx="58">
                  <c:v>1739.8656349814569</c:v>
                </c:pt>
                <c:pt idx="59">
                  <c:v>1715.7758280556382</c:v>
                </c:pt>
                <c:pt idx="60">
                  <c:v>1711.7676458264968</c:v>
                </c:pt>
                <c:pt idx="61">
                  <c:v>1704.7579788918383</c:v>
                </c:pt>
                <c:pt idx="62">
                  <c:v>1694.7544222405281</c:v>
                </c:pt>
                <c:pt idx="63">
                  <c:v>1703.757080756232</c:v>
                </c:pt>
                <c:pt idx="64">
                  <c:v>1701.7556463353603</c:v>
                </c:pt>
                <c:pt idx="65">
                  <c:v>1693.7547290626517</c:v>
                </c:pt>
                <c:pt idx="66">
                  <c:v>1697.754224081329</c:v>
                </c:pt>
                <c:pt idx="67">
                  <c:v>1686.7602446103688</c:v>
                </c:pt>
                <c:pt idx="68">
                  <c:v>1692.7551562210006</c:v>
                </c:pt>
                <c:pt idx="69">
                  <c:v>1704.7579788918383</c:v>
                </c:pt>
                <c:pt idx="70">
                  <c:v>1701.7556463353603</c:v>
                </c:pt>
                <c:pt idx="71">
                  <c:v>1708.7627782807704</c:v>
                </c:pt>
                <c:pt idx="72">
                  <c:v>1704.7579788918383</c:v>
                </c:pt>
                <c:pt idx="73">
                  <c:v>1699.7546941878472</c:v>
                </c:pt>
                <c:pt idx="74">
                  <c:v>1699.7546941878472</c:v>
                </c:pt>
                <c:pt idx="75">
                  <c:v>1691.755703686605</c:v>
                </c:pt>
                <c:pt idx="76">
                  <c:v>1698.7543988939797</c:v>
                </c:pt>
                <c:pt idx="77">
                  <c:v>1695.7542357836064</c:v>
                </c:pt>
                <c:pt idx="78">
                  <c:v>1694.7544222405281</c:v>
                </c:pt>
                <c:pt idx="79">
                  <c:v>1691.755703686605</c:v>
                </c:pt>
                <c:pt idx="80">
                  <c:v>1687.7590960426187</c:v>
                </c:pt>
                <c:pt idx="81">
                  <c:v>1694.7544222405281</c:v>
                </c:pt>
                <c:pt idx="82">
                  <c:v>1704.7579788918383</c:v>
                </c:pt>
                <c:pt idx="83">
                  <c:v>1706.7601371588025</c:v>
                </c:pt>
                <c:pt idx="84">
                  <c:v>1706.7601371588025</c:v>
                </c:pt>
                <c:pt idx="85">
                  <c:v>1704.7579788918383</c:v>
                </c:pt>
                <c:pt idx="86">
                  <c:v>1701.7556463353603</c:v>
                </c:pt>
                <c:pt idx="87">
                  <c:v>1706.7601371588025</c:v>
                </c:pt>
                <c:pt idx="88">
                  <c:v>1714.7736011071038</c:v>
                </c:pt>
                <c:pt idx="89">
                  <c:v>1711.7676458264968</c:v>
                </c:pt>
                <c:pt idx="90">
                  <c:v>1715.7758280556382</c:v>
                </c:pt>
                <c:pt idx="91">
                  <c:v>1718.783234875013</c:v>
                </c:pt>
                <c:pt idx="92">
                  <c:v>1719.7859459034603</c:v>
                </c:pt>
                <c:pt idx="93">
                  <c:v>1721.7917312687691</c:v>
                </c:pt>
                <c:pt idx="94">
                  <c:v>1714.7736011071038</c:v>
                </c:pt>
                <c:pt idx="95">
                  <c:v>1712.7695100217152</c:v>
                </c:pt>
                <c:pt idx="96">
                  <c:v>1713.771495105525</c:v>
                </c:pt>
                <c:pt idx="97">
                  <c:v>1713.771495105525</c:v>
                </c:pt>
                <c:pt idx="98">
                  <c:v>1705.7589976829977</c:v>
                </c:pt>
                <c:pt idx="99">
                  <c:v>1669.7981271686922</c:v>
                </c:pt>
                <c:pt idx="100">
                  <c:v>1646.9043899759022</c:v>
                </c:pt>
                <c:pt idx="101">
                  <c:v>1607.238915119618</c:v>
                </c:pt>
                <c:pt idx="102">
                  <c:v>1559.889099744752</c:v>
                </c:pt>
                <c:pt idx="103">
                  <c:v>1552.0236467560317</c:v>
                </c:pt>
                <c:pt idx="104">
                  <c:v>1532.3925468992074</c:v>
                </c:pt>
                <c:pt idx="105">
                  <c:v>1507.9187556146308</c:v>
                </c:pt>
                <c:pt idx="106">
                  <c:v>1493.2690287241771</c:v>
                </c:pt>
                <c:pt idx="107">
                  <c:v>1481.5678271092975</c:v>
                </c:pt>
                <c:pt idx="108">
                  <c:v>1456.271646367199</c:v>
                </c:pt>
                <c:pt idx="109">
                  <c:v>1441.7126723169322</c:v>
                </c:pt>
                <c:pt idx="110">
                  <c:v>1421.3728967296283</c:v>
                </c:pt>
                <c:pt idx="111">
                  <c:v>1390.4744373699023</c:v>
                </c:pt>
                <c:pt idx="112">
                  <c:v>1379.879589897504</c:v>
                </c:pt>
                <c:pt idx="113">
                  <c:v>1360.650794985966</c:v>
                </c:pt>
                <c:pt idx="114">
                  <c:v>1339.5504220961266</c:v>
                </c:pt>
                <c:pt idx="115">
                  <c:v>1318.5035294714048</c:v>
                </c:pt>
                <c:pt idx="116">
                  <c:v>1309.908788626164</c:v>
                </c:pt>
                <c:pt idx="117">
                  <c:v>1282.2749815203715</c:v>
                </c:pt>
                <c:pt idx="118">
                  <c:v>1253.784726999564</c:v>
                </c:pt>
                <c:pt idx="119">
                  <c:v>1232.0082044510414</c:v>
                </c:pt>
                <c:pt idx="120">
                  <c:v>1194.2714825106436</c:v>
                </c:pt>
                <c:pt idx="121">
                  <c:v>1164.2050948433512</c:v>
                </c:pt>
                <c:pt idx="122">
                  <c:v>1130.510025009392</c:v>
                </c:pt>
                <c:pt idx="123">
                  <c:v>1106.2594477751418</c:v>
                </c:pt>
                <c:pt idx="124">
                  <c:v>1088.5825517303424</c:v>
                </c:pt>
                <c:pt idx="125">
                  <c:v>1063.5273070367793</c:v>
                </c:pt>
                <c:pt idx="126">
                  <c:v>1045.0164848998452</c:v>
                </c:pt>
                <c:pt idx="127">
                  <c:v>1014.5635535896793</c:v>
                </c:pt>
                <c:pt idx="128">
                  <c:v>996.1614377550871</c:v>
                </c:pt>
                <c:pt idx="129">
                  <c:v>976.8830057019866</c:v>
                </c:pt>
                <c:pt idx="130">
                  <c:v>956.7344428022169</c:v>
                </c:pt>
                <c:pt idx="131">
                  <c:v>950.3337752382729</c:v>
                </c:pt>
                <c:pt idx="132">
                  <c:v>936.6346497139946</c:v>
                </c:pt>
                <c:pt idx="133">
                  <c:v>904.757637931305</c:v>
                </c:pt>
                <c:pt idx="134">
                  <c:v>883.8763191538907</c:v>
                </c:pt>
                <c:pt idx="135">
                  <c:v>862.1429552836094</c:v>
                </c:pt>
                <c:pt idx="136">
                  <c:v>826.9471080490445</c:v>
                </c:pt>
                <c:pt idx="137">
                  <c:v>805.3620387169445</c:v>
                </c:pt>
                <c:pt idx="138">
                  <c:v>784.7288642103954</c:v>
                </c:pt>
                <c:pt idx="139">
                  <c:v>781.1457136167197</c:v>
                </c:pt>
                <c:pt idx="140">
                  <c:v>764.1468307674993</c:v>
                </c:pt>
                <c:pt idx="141">
                  <c:v>756.1068578573504</c:v>
                </c:pt>
                <c:pt idx="142">
                  <c:v>742.7241774878116</c:v>
                </c:pt>
                <c:pt idx="143">
                  <c:v>716.0233462126728</c:v>
                </c:pt>
                <c:pt idx="144">
                  <c:v>705.3670067688556</c:v>
                </c:pt>
                <c:pt idx="145">
                  <c:v>684.9805011933187</c:v>
                </c:pt>
                <c:pt idx="146">
                  <c:v>693.838050163279</c:v>
                </c:pt>
                <c:pt idx="147">
                  <c:v>687.6367739798428</c:v>
                </c:pt>
                <c:pt idx="148">
                  <c:v>678.7858337131998</c:v>
                </c:pt>
                <c:pt idx="149">
                  <c:v>659.346909089885</c:v>
                </c:pt>
                <c:pt idx="150">
                  <c:v>639.0729346269222</c:v>
                </c:pt>
                <c:pt idx="151">
                  <c:v>632.912406592367</c:v>
                </c:pt>
                <c:pt idx="152">
                  <c:v>636.43214866986</c:v>
                </c:pt>
                <c:pt idx="153">
                  <c:v>642.5952894504682</c:v>
                </c:pt>
                <c:pt idx="154">
                  <c:v>641.7145606622431</c:v>
                </c:pt>
                <c:pt idx="155">
                  <c:v>641.7145606622431</c:v>
                </c:pt>
                <c:pt idx="156">
                  <c:v>648.7630078733318</c:v>
                </c:pt>
                <c:pt idx="157">
                  <c:v>622.3621228582979</c:v>
                </c:pt>
                <c:pt idx="158">
                  <c:v>591.6668037520334</c:v>
                </c:pt>
                <c:pt idx="159">
                  <c:v>565.4465376599952</c:v>
                </c:pt>
                <c:pt idx="160">
                  <c:v>542.7890846620003</c:v>
                </c:pt>
                <c:pt idx="161">
                  <c:v>541.0487616184312</c:v>
                </c:pt>
                <c:pt idx="162">
                  <c:v>528.8767021457418</c:v>
                </c:pt>
                <c:pt idx="163">
                  <c:v>543.6593829777376</c:v>
                </c:pt>
                <c:pt idx="164">
                  <c:v>514.9875893581172</c:v>
                </c:pt>
                <c:pt idx="165">
                  <c:v>501.12166858760634</c:v>
                </c:pt>
                <c:pt idx="166">
                  <c:v>477.77530166627776</c:v>
                </c:pt>
                <c:pt idx="167">
                  <c:v>446.7485661006182</c:v>
                </c:pt>
                <c:pt idx="168">
                  <c:v>437.29125130377577</c:v>
                </c:pt>
                <c:pt idx="169">
                  <c:v>421.8388406940446</c:v>
                </c:pt>
                <c:pt idx="170">
                  <c:v>402.1358468156982</c:v>
                </c:pt>
                <c:pt idx="171">
                  <c:v>373.9477422627418</c:v>
                </c:pt>
                <c:pt idx="172">
                  <c:v>338.2098084635992</c:v>
                </c:pt>
                <c:pt idx="173">
                  <c:v>311.0837692434935</c:v>
                </c:pt>
                <c:pt idx="174">
                  <c:v>301.77962107460394</c:v>
                </c:pt>
                <c:pt idx="175">
                  <c:v>278.14326899581283</c:v>
                </c:pt>
                <c:pt idx="176">
                  <c:v>238.61858913193828</c:v>
                </c:pt>
                <c:pt idx="177">
                  <c:v>193.43828885306584</c:v>
                </c:pt>
                <c:pt idx="178">
                  <c:v>135.2347266435027</c:v>
                </c:pt>
                <c:pt idx="179">
                  <c:v>81.5514287132737</c:v>
                </c:pt>
                <c:pt idx="180">
                  <c:v>49.50724869166977</c:v>
                </c:pt>
              </c:numCache>
            </c:numRef>
          </c:yVal>
          <c:smooth val="0"/>
        </c:ser>
        <c:axId val="2509068"/>
        <c:axId val="22581613"/>
      </c:scatterChart>
      <c:valAx>
        <c:axId val="2509068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22581613"/>
        <c:crosses val="autoZero"/>
        <c:crossBetween val="midCat"/>
        <c:dispUnits/>
      </c:valAx>
      <c:valAx>
        <c:axId val="22581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25090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1548-1618 UT PNE013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Data!$P$1047:$P$1227</c:f>
              <c:numCache>
                <c:ptCount val="181"/>
                <c:pt idx="0">
                  <c:v>60.4</c:v>
                </c:pt>
                <c:pt idx="1">
                  <c:v>60.5</c:v>
                </c:pt>
                <c:pt idx="2">
                  <c:v>61.4</c:v>
                </c:pt>
                <c:pt idx="3">
                  <c:v>61.4</c:v>
                </c:pt>
                <c:pt idx="4">
                  <c:v>59.8</c:v>
                </c:pt>
                <c:pt idx="5">
                  <c:v>59.9</c:v>
                </c:pt>
                <c:pt idx="6">
                  <c:v>60.4</c:v>
                </c:pt>
                <c:pt idx="7">
                  <c:v>58.9</c:v>
                </c:pt>
                <c:pt idx="8">
                  <c:v>61.4</c:v>
                </c:pt>
                <c:pt idx="9">
                  <c:v>60.9</c:v>
                </c:pt>
                <c:pt idx="10">
                  <c:v>60.4</c:v>
                </c:pt>
                <c:pt idx="11">
                  <c:v>60.4</c:v>
                </c:pt>
                <c:pt idx="12">
                  <c:v>61.3</c:v>
                </c:pt>
                <c:pt idx="13">
                  <c:v>60.4</c:v>
                </c:pt>
                <c:pt idx="14">
                  <c:v>60.5</c:v>
                </c:pt>
                <c:pt idx="15">
                  <c:v>59.5</c:v>
                </c:pt>
                <c:pt idx="16">
                  <c:v>60.9</c:v>
                </c:pt>
                <c:pt idx="17">
                  <c:v>61.2</c:v>
                </c:pt>
                <c:pt idx="18">
                  <c:v>60.9</c:v>
                </c:pt>
                <c:pt idx="19">
                  <c:v>60.4</c:v>
                </c:pt>
                <c:pt idx="20">
                  <c:v>60.4</c:v>
                </c:pt>
                <c:pt idx="21">
                  <c:v>59.8</c:v>
                </c:pt>
                <c:pt idx="22">
                  <c:v>59.5</c:v>
                </c:pt>
                <c:pt idx="23">
                  <c:v>59.3</c:v>
                </c:pt>
                <c:pt idx="24">
                  <c:v>58.9</c:v>
                </c:pt>
                <c:pt idx="25">
                  <c:v>58.4</c:v>
                </c:pt>
                <c:pt idx="26">
                  <c:v>58.4</c:v>
                </c:pt>
                <c:pt idx="27">
                  <c:v>59.9</c:v>
                </c:pt>
                <c:pt idx="28">
                  <c:v>62.4</c:v>
                </c:pt>
                <c:pt idx="29">
                  <c:v>60.7</c:v>
                </c:pt>
                <c:pt idx="30">
                  <c:v>58.9</c:v>
                </c:pt>
                <c:pt idx="31">
                  <c:v>60.4</c:v>
                </c:pt>
                <c:pt idx="32">
                  <c:v>62.5</c:v>
                </c:pt>
                <c:pt idx="33">
                  <c:v>63.8</c:v>
                </c:pt>
                <c:pt idx="34">
                  <c:v>65</c:v>
                </c:pt>
                <c:pt idx="35">
                  <c:v>67.9</c:v>
                </c:pt>
                <c:pt idx="36">
                  <c:v>73.1</c:v>
                </c:pt>
                <c:pt idx="37">
                  <c:v>71.5</c:v>
                </c:pt>
                <c:pt idx="38">
                  <c:v>73.3</c:v>
                </c:pt>
                <c:pt idx="39">
                  <c:v>75.6</c:v>
                </c:pt>
                <c:pt idx="40">
                  <c:v>77.1</c:v>
                </c:pt>
                <c:pt idx="41">
                  <c:v>74.8</c:v>
                </c:pt>
                <c:pt idx="42">
                  <c:v>75.2</c:v>
                </c:pt>
                <c:pt idx="43">
                  <c:v>77.4</c:v>
                </c:pt>
                <c:pt idx="44">
                  <c:v>79.9</c:v>
                </c:pt>
                <c:pt idx="45">
                  <c:v>80.4</c:v>
                </c:pt>
                <c:pt idx="46">
                  <c:v>84.2</c:v>
                </c:pt>
                <c:pt idx="47">
                  <c:v>84.9</c:v>
                </c:pt>
                <c:pt idx="48">
                  <c:v>85.8</c:v>
                </c:pt>
                <c:pt idx="49">
                  <c:v>86.7</c:v>
                </c:pt>
                <c:pt idx="50">
                  <c:v>98.1</c:v>
                </c:pt>
                <c:pt idx="51">
                  <c:v>106.6</c:v>
                </c:pt>
                <c:pt idx="52">
                  <c:v>112.3</c:v>
                </c:pt>
                <c:pt idx="53">
                  <c:v>111.2</c:v>
                </c:pt>
                <c:pt idx="54">
                  <c:v>116.3</c:v>
                </c:pt>
                <c:pt idx="55">
                  <c:v>116.7</c:v>
                </c:pt>
                <c:pt idx="56">
                  <c:v>119.2</c:v>
                </c:pt>
                <c:pt idx="57">
                  <c:v>121.2</c:v>
                </c:pt>
                <c:pt idx="58">
                  <c:v>118.1</c:v>
                </c:pt>
                <c:pt idx="59">
                  <c:v>115.8</c:v>
                </c:pt>
                <c:pt idx="60">
                  <c:v>118.3</c:v>
                </c:pt>
                <c:pt idx="61">
                  <c:v>122</c:v>
                </c:pt>
                <c:pt idx="62">
                  <c:v>120.7</c:v>
                </c:pt>
                <c:pt idx="63">
                  <c:v>122.6</c:v>
                </c:pt>
                <c:pt idx="64">
                  <c:v>126.6</c:v>
                </c:pt>
                <c:pt idx="65">
                  <c:v>125.2</c:v>
                </c:pt>
                <c:pt idx="66">
                  <c:v>125.7</c:v>
                </c:pt>
                <c:pt idx="67">
                  <c:v>124.7</c:v>
                </c:pt>
                <c:pt idx="68">
                  <c:v>121.3</c:v>
                </c:pt>
                <c:pt idx="69">
                  <c:v>117.8</c:v>
                </c:pt>
                <c:pt idx="70">
                  <c:v>116.8</c:v>
                </c:pt>
                <c:pt idx="71">
                  <c:v>115.8</c:v>
                </c:pt>
                <c:pt idx="72">
                  <c:v>111.3</c:v>
                </c:pt>
                <c:pt idx="73">
                  <c:v>111.8</c:v>
                </c:pt>
                <c:pt idx="74">
                  <c:v>117.4</c:v>
                </c:pt>
                <c:pt idx="75">
                  <c:v>120.6</c:v>
                </c:pt>
                <c:pt idx="76">
                  <c:v>117.1</c:v>
                </c:pt>
                <c:pt idx="77">
                  <c:v>115.4</c:v>
                </c:pt>
                <c:pt idx="78">
                  <c:v>116.7</c:v>
                </c:pt>
                <c:pt idx="79">
                  <c:v>117.3</c:v>
                </c:pt>
                <c:pt idx="80">
                  <c:v>116.2</c:v>
                </c:pt>
                <c:pt idx="81">
                  <c:v>117.9</c:v>
                </c:pt>
                <c:pt idx="82">
                  <c:v>112.2</c:v>
                </c:pt>
                <c:pt idx="83">
                  <c:v>109.1</c:v>
                </c:pt>
                <c:pt idx="84">
                  <c:v>111.1</c:v>
                </c:pt>
                <c:pt idx="85">
                  <c:v>113.7</c:v>
                </c:pt>
                <c:pt idx="86">
                  <c:v>118.2</c:v>
                </c:pt>
                <c:pt idx="87">
                  <c:v>119.6</c:v>
                </c:pt>
                <c:pt idx="88">
                  <c:v>120.7</c:v>
                </c:pt>
                <c:pt idx="89">
                  <c:v>119.2</c:v>
                </c:pt>
                <c:pt idx="90">
                  <c:v>117.8</c:v>
                </c:pt>
                <c:pt idx="91">
                  <c:v>119.8</c:v>
                </c:pt>
                <c:pt idx="92">
                  <c:v>121.2</c:v>
                </c:pt>
                <c:pt idx="93">
                  <c:v>122.2</c:v>
                </c:pt>
                <c:pt idx="94">
                  <c:v>121.1</c:v>
                </c:pt>
                <c:pt idx="95">
                  <c:v>121.2</c:v>
                </c:pt>
                <c:pt idx="96">
                  <c:v>119.7</c:v>
                </c:pt>
                <c:pt idx="97">
                  <c:v>118.1</c:v>
                </c:pt>
                <c:pt idx="98">
                  <c:v>118.1</c:v>
                </c:pt>
                <c:pt idx="99">
                  <c:v>121.1</c:v>
                </c:pt>
                <c:pt idx="100">
                  <c:v>119.6</c:v>
                </c:pt>
                <c:pt idx="101">
                  <c:v>122.1</c:v>
                </c:pt>
                <c:pt idx="102">
                  <c:v>125.1</c:v>
                </c:pt>
                <c:pt idx="103">
                  <c:v>119.7</c:v>
                </c:pt>
                <c:pt idx="104">
                  <c:v>117.3</c:v>
                </c:pt>
                <c:pt idx="105">
                  <c:v>125.2</c:v>
                </c:pt>
                <c:pt idx="106">
                  <c:v>130.6</c:v>
                </c:pt>
                <c:pt idx="107">
                  <c:v>129.2</c:v>
                </c:pt>
                <c:pt idx="108">
                  <c:v>124.1</c:v>
                </c:pt>
                <c:pt idx="109">
                  <c:v>119.1</c:v>
                </c:pt>
                <c:pt idx="110">
                  <c:v>118.2</c:v>
                </c:pt>
                <c:pt idx="111">
                  <c:v>118.1</c:v>
                </c:pt>
                <c:pt idx="112">
                  <c:v>119.3</c:v>
                </c:pt>
                <c:pt idx="113">
                  <c:v>119.2</c:v>
                </c:pt>
                <c:pt idx="114">
                  <c:v>116.7</c:v>
                </c:pt>
                <c:pt idx="115">
                  <c:v>117.7</c:v>
                </c:pt>
                <c:pt idx="116">
                  <c:v>120.3</c:v>
                </c:pt>
                <c:pt idx="117">
                  <c:v>120.8</c:v>
                </c:pt>
                <c:pt idx="118">
                  <c:v>116.9</c:v>
                </c:pt>
                <c:pt idx="119">
                  <c:v>116.8</c:v>
                </c:pt>
                <c:pt idx="120">
                  <c:v>112.5</c:v>
                </c:pt>
                <c:pt idx="121">
                  <c:v>108.1</c:v>
                </c:pt>
                <c:pt idx="122">
                  <c:v>108.4</c:v>
                </c:pt>
                <c:pt idx="123">
                  <c:v>113.3</c:v>
                </c:pt>
                <c:pt idx="124">
                  <c:v>111.3</c:v>
                </c:pt>
                <c:pt idx="125">
                  <c:v>113.2</c:v>
                </c:pt>
                <c:pt idx="126">
                  <c:v>110.4</c:v>
                </c:pt>
                <c:pt idx="127">
                  <c:v>112.3</c:v>
                </c:pt>
                <c:pt idx="128">
                  <c:v>114.7</c:v>
                </c:pt>
                <c:pt idx="129">
                  <c:v>114.2</c:v>
                </c:pt>
                <c:pt idx="130">
                  <c:v>108.6</c:v>
                </c:pt>
                <c:pt idx="131">
                  <c:v>108.1</c:v>
                </c:pt>
                <c:pt idx="132">
                  <c:v>110.3</c:v>
                </c:pt>
                <c:pt idx="133">
                  <c:v>110.2</c:v>
                </c:pt>
                <c:pt idx="134">
                  <c:v>109.3</c:v>
                </c:pt>
                <c:pt idx="135">
                  <c:v>112.3</c:v>
                </c:pt>
                <c:pt idx="136">
                  <c:v>113.3</c:v>
                </c:pt>
                <c:pt idx="137">
                  <c:v>114.6</c:v>
                </c:pt>
                <c:pt idx="138">
                  <c:v>115.3</c:v>
                </c:pt>
                <c:pt idx="139">
                  <c:v>116.8</c:v>
                </c:pt>
                <c:pt idx="140">
                  <c:v>117.2</c:v>
                </c:pt>
                <c:pt idx="141">
                  <c:v>117.7</c:v>
                </c:pt>
                <c:pt idx="142">
                  <c:v>117.8</c:v>
                </c:pt>
                <c:pt idx="143">
                  <c:v>117.2</c:v>
                </c:pt>
                <c:pt idx="144">
                  <c:v>117.2</c:v>
                </c:pt>
                <c:pt idx="145">
                  <c:v>119.7</c:v>
                </c:pt>
                <c:pt idx="146">
                  <c:v>119.7</c:v>
                </c:pt>
                <c:pt idx="147">
                  <c:v>118.7</c:v>
                </c:pt>
                <c:pt idx="148">
                  <c:v>119.2</c:v>
                </c:pt>
                <c:pt idx="149">
                  <c:v>117.8</c:v>
                </c:pt>
                <c:pt idx="150">
                  <c:v>114.6</c:v>
                </c:pt>
                <c:pt idx="151">
                  <c:v>115.3</c:v>
                </c:pt>
                <c:pt idx="152">
                  <c:v>113.7</c:v>
                </c:pt>
                <c:pt idx="153">
                  <c:v>111.7</c:v>
                </c:pt>
                <c:pt idx="154">
                  <c:v>109.9</c:v>
                </c:pt>
                <c:pt idx="155">
                  <c:v>110.4</c:v>
                </c:pt>
                <c:pt idx="156">
                  <c:v>109.7</c:v>
                </c:pt>
                <c:pt idx="157">
                  <c:v>110.2</c:v>
                </c:pt>
                <c:pt idx="158">
                  <c:v>109.9</c:v>
                </c:pt>
                <c:pt idx="159">
                  <c:v>109.7</c:v>
                </c:pt>
                <c:pt idx="160">
                  <c:v>111.7</c:v>
                </c:pt>
                <c:pt idx="161">
                  <c:v>115.2</c:v>
                </c:pt>
                <c:pt idx="162">
                  <c:v>115.9</c:v>
                </c:pt>
                <c:pt idx="163">
                  <c:v>117.4</c:v>
                </c:pt>
                <c:pt idx="164">
                  <c:v>117.9</c:v>
                </c:pt>
                <c:pt idx="165">
                  <c:v>118.2</c:v>
                </c:pt>
                <c:pt idx="166">
                  <c:v>117.6</c:v>
                </c:pt>
                <c:pt idx="167">
                  <c:v>117.1</c:v>
                </c:pt>
                <c:pt idx="168">
                  <c:v>117.8</c:v>
                </c:pt>
                <c:pt idx="169">
                  <c:v>119.2</c:v>
                </c:pt>
                <c:pt idx="170">
                  <c:v>118.2</c:v>
                </c:pt>
                <c:pt idx="171">
                  <c:v>118.8</c:v>
                </c:pt>
                <c:pt idx="172">
                  <c:v>118.1</c:v>
                </c:pt>
                <c:pt idx="173">
                  <c:v>117.3</c:v>
                </c:pt>
                <c:pt idx="174">
                  <c:v>114.3</c:v>
                </c:pt>
                <c:pt idx="175">
                  <c:v>110.9</c:v>
                </c:pt>
                <c:pt idx="176">
                  <c:v>111.6</c:v>
                </c:pt>
                <c:pt idx="177">
                  <c:v>112.6</c:v>
                </c:pt>
                <c:pt idx="178">
                  <c:v>112.7</c:v>
                </c:pt>
                <c:pt idx="179">
                  <c:v>113.3</c:v>
                </c:pt>
                <c:pt idx="180">
                  <c:v>111.4</c:v>
                </c:pt>
              </c:numCache>
            </c:numRef>
          </c:xVal>
          <c:yVal>
            <c:numRef>
              <c:f>Data!$U$1047:$U$1227</c:f>
              <c:numCache>
                <c:ptCount val="181"/>
                <c:pt idx="0">
                  <c:v>2707.884321673003</c:v>
                </c:pt>
                <c:pt idx="1">
                  <c:v>2694.3415874312886</c:v>
                </c:pt>
                <c:pt idx="2">
                  <c:v>2686.4518468168612</c:v>
                </c:pt>
                <c:pt idx="3">
                  <c:v>2675.193776529544</c:v>
                </c:pt>
                <c:pt idx="4">
                  <c:v>2676.3188969664666</c:v>
                </c:pt>
                <c:pt idx="5">
                  <c:v>2668.446253374965</c:v>
                </c:pt>
                <c:pt idx="6">
                  <c:v>2671.819329599803</c:v>
                </c:pt>
                <c:pt idx="7">
                  <c:v>2679.6951732366</c:v>
                </c:pt>
                <c:pt idx="8">
                  <c:v>2671.819329599803</c:v>
                </c:pt>
                <c:pt idx="9">
                  <c:v>2672.943992887498</c:v>
                </c:pt>
                <c:pt idx="10">
                  <c:v>2669.570459884771</c:v>
                </c:pt>
                <c:pt idx="11">
                  <c:v>2668.446253374965</c:v>
                </c:pt>
                <c:pt idx="12">
                  <c:v>2657.212551212592</c:v>
                </c:pt>
                <c:pt idx="13">
                  <c:v>2660.5810664526193</c:v>
                </c:pt>
                <c:pt idx="14">
                  <c:v>2660.5810664526193</c:v>
                </c:pt>
                <c:pt idx="15">
                  <c:v>2647.1151964120036</c:v>
                </c:pt>
                <c:pt idx="16">
                  <c:v>2618.013840886708</c:v>
                </c:pt>
                <c:pt idx="17">
                  <c:v>2606.848111932631</c:v>
                </c:pt>
                <c:pt idx="18">
                  <c:v>2586.7875566529433</c:v>
                </c:pt>
                <c:pt idx="19">
                  <c:v>2559.0058265841803</c:v>
                </c:pt>
                <c:pt idx="20">
                  <c:v>2536.8471706817572</c:v>
                </c:pt>
                <c:pt idx="21">
                  <c:v>2518.058692136802</c:v>
                </c:pt>
                <c:pt idx="22">
                  <c:v>2492.706461446125</c:v>
                </c:pt>
                <c:pt idx="23">
                  <c:v>2472.919435311612</c:v>
                </c:pt>
                <c:pt idx="24">
                  <c:v>2453.179446526052</c:v>
                </c:pt>
                <c:pt idx="25">
                  <c:v>2430.2086120384665</c:v>
                </c:pt>
                <c:pt idx="26">
                  <c:v>2407.3011454506413</c:v>
                </c:pt>
                <c:pt idx="27">
                  <c:v>2383.3704332919883</c:v>
                </c:pt>
                <c:pt idx="28">
                  <c:v>2350.848388959398</c:v>
                </c:pt>
                <c:pt idx="29">
                  <c:v>2326.0007958986957</c:v>
                </c:pt>
                <c:pt idx="30">
                  <c:v>2305.530454547241</c:v>
                </c:pt>
                <c:pt idx="31">
                  <c:v>2282.963895358268</c:v>
                </c:pt>
                <c:pt idx="32">
                  <c:v>2262.5992415804767</c:v>
                </c:pt>
                <c:pt idx="33">
                  <c:v>2234.812505785244</c:v>
                </c:pt>
                <c:pt idx="34">
                  <c:v>2214.565453589827</c:v>
                </c:pt>
                <c:pt idx="35">
                  <c:v>2191.183007552183</c:v>
                </c:pt>
                <c:pt idx="36">
                  <c:v>2169.98322230273</c:v>
                </c:pt>
                <c:pt idx="37">
                  <c:v>2150.949580364994</c:v>
                </c:pt>
                <c:pt idx="38">
                  <c:v>2126.692132295861</c:v>
                </c:pt>
                <c:pt idx="39">
                  <c:v>2111.961347995945</c:v>
                </c:pt>
                <c:pt idx="40">
                  <c:v>2094.1090270733257</c:v>
                </c:pt>
                <c:pt idx="41">
                  <c:v>2073.1553157987496</c:v>
                </c:pt>
                <c:pt idx="42">
                  <c:v>2053.2981449156764</c:v>
                </c:pt>
                <c:pt idx="43">
                  <c:v>2033.4883450672037</c:v>
                </c:pt>
                <c:pt idx="44">
                  <c:v>2018.921830968874</c:v>
                </c:pt>
                <c:pt idx="45">
                  <c:v>1995.0464621173787</c:v>
                </c:pt>
                <c:pt idx="46">
                  <c:v>1973.3070021148828</c:v>
                </c:pt>
                <c:pt idx="47">
                  <c:v>1953.6868877746383</c:v>
                </c:pt>
                <c:pt idx="48">
                  <c:v>1931.026624372139</c:v>
                </c:pt>
                <c:pt idx="49">
                  <c:v>1915.6118225221876</c:v>
                </c:pt>
                <c:pt idx="50">
                  <c:v>1904.325793096999</c:v>
                </c:pt>
                <c:pt idx="51">
                  <c:v>1880.7771820926455</c:v>
                </c:pt>
                <c:pt idx="52">
                  <c:v>1860.3542712276426</c:v>
                </c:pt>
                <c:pt idx="53">
                  <c:v>1840.998919758652</c:v>
                </c:pt>
                <c:pt idx="54">
                  <c:v>1819.658520225269</c:v>
                </c:pt>
                <c:pt idx="55">
                  <c:v>1803.4358994427616</c:v>
                </c:pt>
                <c:pt idx="56">
                  <c:v>1778.1513315488655</c:v>
                </c:pt>
                <c:pt idx="57">
                  <c:v>1763.0174630042266</c:v>
                </c:pt>
                <c:pt idx="58">
                  <c:v>1739.8656349814569</c:v>
                </c:pt>
                <c:pt idx="59">
                  <c:v>1715.7758280556382</c:v>
                </c:pt>
                <c:pt idx="60">
                  <c:v>1711.7676458264968</c:v>
                </c:pt>
                <c:pt idx="61">
                  <c:v>1704.7579788918383</c:v>
                </c:pt>
                <c:pt idx="62">
                  <c:v>1694.7544222405281</c:v>
                </c:pt>
                <c:pt idx="63">
                  <c:v>1703.757080756232</c:v>
                </c:pt>
                <c:pt idx="64">
                  <c:v>1701.7556463353603</c:v>
                </c:pt>
                <c:pt idx="65">
                  <c:v>1693.7547290626517</c:v>
                </c:pt>
                <c:pt idx="66">
                  <c:v>1697.754224081329</c:v>
                </c:pt>
                <c:pt idx="67">
                  <c:v>1686.7602446103688</c:v>
                </c:pt>
                <c:pt idx="68">
                  <c:v>1692.7551562210006</c:v>
                </c:pt>
                <c:pt idx="69">
                  <c:v>1704.7579788918383</c:v>
                </c:pt>
                <c:pt idx="70">
                  <c:v>1701.7556463353603</c:v>
                </c:pt>
                <c:pt idx="71">
                  <c:v>1708.7627782807704</c:v>
                </c:pt>
                <c:pt idx="72">
                  <c:v>1704.7579788918383</c:v>
                </c:pt>
                <c:pt idx="73">
                  <c:v>1699.7546941878472</c:v>
                </c:pt>
                <c:pt idx="74">
                  <c:v>1699.7546941878472</c:v>
                </c:pt>
                <c:pt idx="75">
                  <c:v>1691.755703686605</c:v>
                </c:pt>
                <c:pt idx="76">
                  <c:v>1698.7543988939797</c:v>
                </c:pt>
                <c:pt idx="77">
                  <c:v>1695.7542357836064</c:v>
                </c:pt>
                <c:pt idx="78">
                  <c:v>1694.7544222405281</c:v>
                </c:pt>
                <c:pt idx="79">
                  <c:v>1691.755703686605</c:v>
                </c:pt>
                <c:pt idx="80">
                  <c:v>1687.7590960426187</c:v>
                </c:pt>
                <c:pt idx="81">
                  <c:v>1694.7544222405281</c:v>
                </c:pt>
                <c:pt idx="82">
                  <c:v>1704.7579788918383</c:v>
                </c:pt>
                <c:pt idx="83">
                  <c:v>1706.7601371588025</c:v>
                </c:pt>
                <c:pt idx="84">
                  <c:v>1706.7601371588025</c:v>
                </c:pt>
                <c:pt idx="85">
                  <c:v>1704.7579788918383</c:v>
                </c:pt>
                <c:pt idx="86">
                  <c:v>1701.7556463353603</c:v>
                </c:pt>
                <c:pt idx="87">
                  <c:v>1706.7601371588025</c:v>
                </c:pt>
                <c:pt idx="88">
                  <c:v>1714.7736011071038</c:v>
                </c:pt>
                <c:pt idx="89">
                  <c:v>1711.7676458264968</c:v>
                </c:pt>
                <c:pt idx="90">
                  <c:v>1715.7758280556382</c:v>
                </c:pt>
                <c:pt idx="91">
                  <c:v>1718.783234875013</c:v>
                </c:pt>
                <c:pt idx="92">
                  <c:v>1719.7859459034603</c:v>
                </c:pt>
                <c:pt idx="93">
                  <c:v>1721.7917312687691</c:v>
                </c:pt>
                <c:pt idx="94">
                  <c:v>1714.7736011071038</c:v>
                </c:pt>
                <c:pt idx="95">
                  <c:v>1712.7695100217152</c:v>
                </c:pt>
                <c:pt idx="96">
                  <c:v>1713.771495105525</c:v>
                </c:pt>
                <c:pt idx="97">
                  <c:v>1713.771495105525</c:v>
                </c:pt>
                <c:pt idx="98">
                  <c:v>1705.7589976829977</c:v>
                </c:pt>
                <c:pt idx="99">
                  <c:v>1669.7981271686922</c:v>
                </c:pt>
                <c:pt idx="100">
                  <c:v>1646.9043899759022</c:v>
                </c:pt>
                <c:pt idx="101">
                  <c:v>1607.238915119618</c:v>
                </c:pt>
                <c:pt idx="102">
                  <c:v>1559.889099744752</c:v>
                </c:pt>
                <c:pt idx="103">
                  <c:v>1552.0236467560317</c:v>
                </c:pt>
                <c:pt idx="104">
                  <c:v>1532.3925468992074</c:v>
                </c:pt>
                <c:pt idx="105">
                  <c:v>1507.9187556146308</c:v>
                </c:pt>
                <c:pt idx="106">
                  <c:v>1493.2690287241771</c:v>
                </c:pt>
                <c:pt idx="107">
                  <c:v>1481.5678271092975</c:v>
                </c:pt>
                <c:pt idx="108">
                  <c:v>1456.271646367199</c:v>
                </c:pt>
                <c:pt idx="109">
                  <c:v>1441.7126723169322</c:v>
                </c:pt>
                <c:pt idx="110">
                  <c:v>1421.3728967296283</c:v>
                </c:pt>
                <c:pt idx="111">
                  <c:v>1390.4744373699023</c:v>
                </c:pt>
                <c:pt idx="112">
                  <c:v>1379.879589897504</c:v>
                </c:pt>
                <c:pt idx="113">
                  <c:v>1360.650794985966</c:v>
                </c:pt>
                <c:pt idx="114">
                  <c:v>1339.5504220961266</c:v>
                </c:pt>
                <c:pt idx="115">
                  <c:v>1318.5035294714048</c:v>
                </c:pt>
                <c:pt idx="116">
                  <c:v>1309.908788626164</c:v>
                </c:pt>
                <c:pt idx="117">
                  <c:v>1282.2749815203715</c:v>
                </c:pt>
                <c:pt idx="118">
                  <c:v>1253.784726999564</c:v>
                </c:pt>
                <c:pt idx="119">
                  <c:v>1232.0082044510414</c:v>
                </c:pt>
                <c:pt idx="120">
                  <c:v>1194.2714825106436</c:v>
                </c:pt>
                <c:pt idx="121">
                  <c:v>1164.2050948433512</c:v>
                </c:pt>
                <c:pt idx="122">
                  <c:v>1130.510025009392</c:v>
                </c:pt>
                <c:pt idx="123">
                  <c:v>1106.2594477751418</c:v>
                </c:pt>
                <c:pt idx="124">
                  <c:v>1088.5825517303424</c:v>
                </c:pt>
                <c:pt idx="125">
                  <c:v>1063.5273070367793</c:v>
                </c:pt>
                <c:pt idx="126">
                  <c:v>1045.0164848998452</c:v>
                </c:pt>
                <c:pt idx="127">
                  <c:v>1014.5635535896793</c:v>
                </c:pt>
                <c:pt idx="128">
                  <c:v>996.1614377550871</c:v>
                </c:pt>
                <c:pt idx="129">
                  <c:v>976.8830057019866</c:v>
                </c:pt>
                <c:pt idx="130">
                  <c:v>956.7344428022169</c:v>
                </c:pt>
                <c:pt idx="131">
                  <c:v>950.3337752382729</c:v>
                </c:pt>
                <c:pt idx="132">
                  <c:v>936.6346497139946</c:v>
                </c:pt>
                <c:pt idx="133">
                  <c:v>904.757637931305</c:v>
                </c:pt>
                <c:pt idx="134">
                  <c:v>883.8763191538907</c:v>
                </c:pt>
                <c:pt idx="135">
                  <c:v>862.1429552836094</c:v>
                </c:pt>
                <c:pt idx="136">
                  <c:v>826.9471080490445</c:v>
                </c:pt>
                <c:pt idx="137">
                  <c:v>805.3620387169445</c:v>
                </c:pt>
                <c:pt idx="138">
                  <c:v>784.7288642103954</c:v>
                </c:pt>
                <c:pt idx="139">
                  <c:v>781.1457136167197</c:v>
                </c:pt>
                <c:pt idx="140">
                  <c:v>764.1468307674993</c:v>
                </c:pt>
                <c:pt idx="141">
                  <c:v>756.1068578573504</c:v>
                </c:pt>
                <c:pt idx="142">
                  <c:v>742.7241774878116</c:v>
                </c:pt>
                <c:pt idx="143">
                  <c:v>716.0233462126728</c:v>
                </c:pt>
                <c:pt idx="144">
                  <c:v>705.3670067688556</c:v>
                </c:pt>
                <c:pt idx="145">
                  <c:v>684.9805011933187</c:v>
                </c:pt>
                <c:pt idx="146">
                  <c:v>693.838050163279</c:v>
                </c:pt>
                <c:pt idx="147">
                  <c:v>687.6367739798428</c:v>
                </c:pt>
                <c:pt idx="148">
                  <c:v>678.7858337131998</c:v>
                </c:pt>
                <c:pt idx="149">
                  <c:v>659.346909089885</c:v>
                </c:pt>
                <c:pt idx="150">
                  <c:v>639.0729346269222</c:v>
                </c:pt>
                <c:pt idx="151">
                  <c:v>632.912406592367</c:v>
                </c:pt>
                <c:pt idx="152">
                  <c:v>636.43214866986</c:v>
                </c:pt>
                <c:pt idx="153">
                  <c:v>642.5952894504682</c:v>
                </c:pt>
                <c:pt idx="154">
                  <c:v>641.7145606622431</c:v>
                </c:pt>
                <c:pt idx="155">
                  <c:v>641.7145606622431</c:v>
                </c:pt>
                <c:pt idx="156">
                  <c:v>648.7630078733318</c:v>
                </c:pt>
                <c:pt idx="157">
                  <c:v>622.3621228582979</c:v>
                </c:pt>
                <c:pt idx="158">
                  <c:v>591.6668037520334</c:v>
                </c:pt>
                <c:pt idx="159">
                  <c:v>565.4465376599952</c:v>
                </c:pt>
                <c:pt idx="160">
                  <c:v>542.7890846620003</c:v>
                </c:pt>
                <c:pt idx="161">
                  <c:v>541.0487616184312</c:v>
                </c:pt>
                <c:pt idx="162">
                  <c:v>528.8767021457418</c:v>
                </c:pt>
                <c:pt idx="163">
                  <c:v>543.6593829777376</c:v>
                </c:pt>
                <c:pt idx="164">
                  <c:v>514.9875893581172</c:v>
                </c:pt>
                <c:pt idx="165">
                  <c:v>501.12166858760634</c:v>
                </c:pt>
                <c:pt idx="166">
                  <c:v>477.77530166627776</c:v>
                </c:pt>
                <c:pt idx="167">
                  <c:v>446.7485661006182</c:v>
                </c:pt>
                <c:pt idx="168">
                  <c:v>437.29125130377577</c:v>
                </c:pt>
                <c:pt idx="169">
                  <c:v>421.8388406940446</c:v>
                </c:pt>
                <c:pt idx="170">
                  <c:v>402.1358468156982</c:v>
                </c:pt>
                <c:pt idx="171">
                  <c:v>373.9477422627418</c:v>
                </c:pt>
                <c:pt idx="172">
                  <c:v>338.2098084635992</c:v>
                </c:pt>
                <c:pt idx="173">
                  <c:v>311.0837692434935</c:v>
                </c:pt>
                <c:pt idx="174">
                  <c:v>301.77962107460394</c:v>
                </c:pt>
                <c:pt idx="175">
                  <c:v>278.14326899581283</c:v>
                </c:pt>
                <c:pt idx="176">
                  <c:v>238.61858913193828</c:v>
                </c:pt>
                <c:pt idx="177">
                  <c:v>193.43828885306584</c:v>
                </c:pt>
                <c:pt idx="178">
                  <c:v>135.2347266435027</c:v>
                </c:pt>
                <c:pt idx="179">
                  <c:v>81.5514287132737</c:v>
                </c:pt>
                <c:pt idx="180">
                  <c:v>49.50724869166977</c:v>
                </c:pt>
              </c:numCache>
            </c:numRef>
          </c:yVal>
          <c:smooth val="0"/>
        </c:ser>
        <c:axId val="1907926"/>
        <c:axId val="17171335"/>
      </c:scatterChart>
      <c:valAx>
        <c:axId val="1907926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17171335"/>
        <c:crosses val="autoZero"/>
        <c:crossBetween val="midCat"/>
        <c:dispUnits/>
      </c:valAx>
      <c:valAx>
        <c:axId val="17171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19079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1548-1618 UT PNE013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Data!$S$1047:$S$1227</c:f>
              <c:numCache>
                <c:ptCount val="181"/>
                <c:pt idx="13">
                  <c:v>152.79</c:v>
                </c:pt>
                <c:pt idx="14">
                  <c:v>153.17399999999998</c:v>
                </c:pt>
                <c:pt idx="15">
                  <c:v>167.53266666666664</c:v>
                </c:pt>
                <c:pt idx="16">
                  <c:v>169.65425</c:v>
                </c:pt>
                <c:pt idx="17">
                  <c:v>158.4962</c:v>
                </c:pt>
                <c:pt idx="18">
                  <c:v>172.18566666666666</c:v>
                </c:pt>
                <c:pt idx="19">
                  <c:v>172.94133333333335</c:v>
                </c:pt>
                <c:pt idx="20">
                  <c:v>184.1971666666667</c:v>
                </c:pt>
                <c:pt idx="21">
                  <c:v>188.47850000000003</c:v>
                </c:pt>
                <c:pt idx="22">
                  <c:v>203.25983333333332</c:v>
                </c:pt>
                <c:pt idx="23">
                  <c:v>218.01566666666668</c:v>
                </c:pt>
                <c:pt idx="24">
                  <c:v>201.27133333333333</c:v>
                </c:pt>
                <c:pt idx="25">
                  <c:v>205.5528333333333</c:v>
                </c:pt>
                <c:pt idx="26">
                  <c:v>199.33416666666668</c:v>
                </c:pt>
                <c:pt idx="27">
                  <c:v>200.09</c:v>
                </c:pt>
                <c:pt idx="28">
                  <c:v>200.8456666666667</c:v>
                </c:pt>
                <c:pt idx="29">
                  <c:v>191.12699999999998</c:v>
                </c:pt>
                <c:pt idx="30">
                  <c:v>202.40833333333333</c:v>
                </c:pt>
                <c:pt idx="31">
                  <c:v>199.664</c:v>
                </c:pt>
                <c:pt idx="32">
                  <c:v>193.41983333333334</c:v>
                </c:pt>
                <c:pt idx="33">
                  <c:v>183.7011666666667</c:v>
                </c:pt>
                <c:pt idx="34">
                  <c:v>170.4826666666667</c:v>
                </c:pt>
                <c:pt idx="35">
                  <c:v>185.23833333333334</c:v>
                </c:pt>
                <c:pt idx="36">
                  <c:v>193.00699999999998</c:v>
                </c:pt>
                <c:pt idx="37">
                  <c:v>197.28833333333333</c:v>
                </c:pt>
                <c:pt idx="38">
                  <c:v>205.05683333333332</c:v>
                </c:pt>
                <c:pt idx="39">
                  <c:v>216.31266666666667</c:v>
                </c:pt>
                <c:pt idx="40">
                  <c:v>217.0811666666667</c:v>
                </c:pt>
                <c:pt idx="41">
                  <c:v>207.36266666666666</c:v>
                </c:pt>
                <c:pt idx="42">
                  <c:v>201.11833333333334</c:v>
                </c:pt>
                <c:pt idx="43">
                  <c:v>208.87416666666664</c:v>
                </c:pt>
                <c:pt idx="44">
                  <c:v>199.1555</c:v>
                </c:pt>
                <c:pt idx="45">
                  <c:v>189.4368333333333</c:v>
                </c:pt>
                <c:pt idx="46">
                  <c:v>193.69266666666667</c:v>
                </c:pt>
                <c:pt idx="47">
                  <c:v>197.94833333333335</c:v>
                </c:pt>
                <c:pt idx="48">
                  <c:v>191.72983333333335</c:v>
                </c:pt>
                <c:pt idx="49">
                  <c:v>196.0111666666667</c:v>
                </c:pt>
                <c:pt idx="50">
                  <c:v>207.26700000000002</c:v>
                </c:pt>
                <c:pt idx="51">
                  <c:v>215.02283333333335</c:v>
                </c:pt>
                <c:pt idx="52">
                  <c:v>212.30416666666665</c:v>
                </c:pt>
                <c:pt idx="53">
                  <c:v>213.08566666666664</c:v>
                </c:pt>
                <c:pt idx="54">
                  <c:v>220.84133333333332</c:v>
                </c:pt>
                <c:pt idx="55">
                  <c:v>214.59716666666668</c:v>
                </c:pt>
                <c:pt idx="56">
                  <c:v>225.8785</c:v>
                </c:pt>
                <c:pt idx="57">
                  <c:v>226.6598333333333</c:v>
                </c:pt>
                <c:pt idx="58">
                  <c:v>237.91566666666665</c:v>
                </c:pt>
                <c:pt idx="59">
                  <c:v>242.17133333333334</c:v>
                </c:pt>
                <c:pt idx="60">
                  <c:v>245.3608</c:v>
                </c:pt>
                <c:pt idx="61">
                  <c:v>249.95275</c:v>
                </c:pt>
                <c:pt idx="62">
                  <c:v>243.32433333333333</c:v>
                </c:pt>
                <c:pt idx="101">
                  <c:v>207.894</c:v>
                </c:pt>
                <c:pt idx="102">
                  <c:v>228.99099999999999</c:v>
                </c:pt>
                <c:pt idx="103">
                  <c:v>243.08166666666662</c:v>
                </c:pt>
                <c:pt idx="104">
                  <c:v>244.91649999999998</c:v>
                </c:pt>
                <c:pt idx="105">
                  <c:v>254.4526</c:v>
                </c:pt>
                <c:pt idx="106">
                  <c:v>264.3421666666666</c:v>
                </c:pt>
                <c:pt idx="107">
                  <c:v>275.0208333333333</c:v>
                </c:pt>
                <c:pt idx="108">
                  <c:v>285.6935</c:v>
                </c:pt>
                <c:pt idx="109">
                  <c:v>296.36616666666663</c:v>
                </c:pt>
                <c:pt idx="110">
                  <c:v>286.0446666666666</c:v>
                </c:pt>
                <c:pt idx="111">
                  <c:v>293.22316666666666</c:v>
                </c:pt>
                <c:pt idx="112">
                  <c:v>293.3958333333333</c:v>
                </c:pt>
                <c:pt idx="113">
                  <c:v>300.56850000000003</c:v>
                </c:pt>
                <c:pt idx="114">
                  <c:v>290.24699999999996</c:v>
                </c:pt>
                <c:pt idx="115">
                  <c:v>269.42266666666666</c:v>
                </c:pt>
                <c:pt idx="116">
                  <c:v>290.5953333333334</c:v>
                </c:pt>
                <c:pt idx="117">
                  <c:v>287.2708333333333</c:v>
                </c:pt>
                <c:pt idx="118">
                  <c:v>301.4493333333333</c:v>
                </c:pt>
                <c:pt idx="119">
                  <c:v>291.12783333333334</c:v>
                </c:pt>
                <c:pt idx="120">
                  <c:v>301.8005</c:v>
                </c:pt>
                <c:pt idx="121">
                  <c:v>322.979</c:v>
                </c:pt>
                <c:pt idx="122">
                  <c:v>319.65749999999997</c:v>
                </c:pt>
                <c:pt idx="123">
                  <c:v>309.3301666666667</c:v>
                </c:pt>
                <c:pt idx="124">
                  <c:v>295.50283333333334</c:v>
                </c:pt>
                <c:pt idx="125">
                  <c:v>295.67833333333334</c:v>
                </c:pt>
                <c:pt idx="126">
                  <c:v>292.3568333333333</c:v>
                </c:pt>
                <c:pt idx="127">
                  <c:v>292.52950000000004</c:v>
                </c:pt>
                <c:pt idx="128">
                  <c:v>289.20216666666664</c:v>
                </c:pt>
                <c:pt idx="129">
                  <c:v>299.8808333333333</c:v>
                </c:pt>
                <c:pt idx="130">
                  <c:v>317.5593333333333</c:v>
                </c:pt>
                <c:pt idx="131">
                  <c:v>328.232</c:v>
                </c:pt>
                <c:pt idx="132">
                  <c:v>342.4046666666666</c:v>
                </c:pt>
                <c:pt idx="133">
                  <c:v>339.0831666666666</c:v>
                </c:pt>
                <c:pt idx="134">
                  <c:v>328.7618333333333</c:v>
                </c:pt>
                <c:pt idx="135">
                  <c:v>328.93449999999996</c:v>
                </c:pt>
                <c:pt idx="136">
                  <c:v>301.1071666666666</c:v>
                </c:pt>
                <c:pt idx="137">
                  <c:v>297.78566666666666</c:v>
                </c:pt>
                <c:pt idx="138">
                  <c:v>283.96416666666664</c:v>
                </c:pt>
                <c:pt idx="139">
                  <c:v>280.6368333333333</c:v>
                </c:pt>
                <c:pt idx="140">
                  <c:v>284.3095</c:v>
                </c:pt>
                <c:pt idx="141">
                  <c:v>294.988</c:v>
                </c:pt>
                <c:pt idx="142">
                  <c:v>302.1665</c:v>
                </c:pt>
                <c:pt idx="143">
                  <c:v>298.8391666666667</c:v>
                </c:pt>
                <c:pt idx="144">
                  <c:v>313.01483333333334</c:v>
                </c:pt>
                <c:pt idx="145">
                  <c:v>313.1933333333333</c:v>
                </c:pt>
                <c:pt idx="146">
                  <c:v>320.3688333333333</c:v>
                </c:pt>
                <c:pt idx="147">
                  <c:v>324.0415</c:v>
                </c:pt>
                <c:pt idx="148">
                  <c:v>310.2171666666666</c:v>
                </c:pt>
                <c:pt idx="149">
                  <c:v>320.8958333333333</c:v>
                </c:pt>
                <c:pt idx="150">
                  <c:v>307.0685</c:v>
                </c:pt>
                <c:pt idx="151">
                  <c:v>293.24116666666663</c:v>
                </c:pt>
                <c:pt idx="152">
                  <c:v>307.4196666666666</c:v>
                </c:pt>
                <c:pt idx="153">
                  <c:v>286.59816666666666</c:v>
                </c:pt>
                <c:pt idx="154">
                  <c:v>314.7708333333333</c:v>
                </c:pt>
                <c:pt idx="155">
                  <c:v>297.44350000000003</c:v>
                </c:pt>
                <c:pt idx="156">
                  <c:v>294.122</c:v>
                </c:pt>
                <c:pt idx="157">
                  <c:v>315.3005</c:v>
                </c:pt>
                <c:pt idx="158">
                  <c:v>304.9731666666667</c:v>
                </c:pt>
                <c:pt idx="159">
                  <c:v>298.1458333333333</c:v>
                </c:pt>
                <c:pt idx="160">
                  <c:v>273.8243333333333</c:v>
                </c:pt>
                <c:pt idx="161">
                  <c:v>291.5028333333333</c:v>
                </c:pt>
                <c:pt idx="162">
                  <c:v>298.6755</c:v>
                </c:pt>
                <c:pt idx="163">
                  <c:v>288.3481666666666</c:v>
                </c:pt>
                <c:pt idx="164">
                  <c:v>295.52666666666664</c:v>
                </c:pt>
                <c:pt idx="165">
                  <c:v>306.2051666666666</c:v>
                </c:pt>
                <c:pt idx="166">
                  <c:v>306.3778333333333</c:v>
                </c:pt>
                <c:pt idx="167">
                  <c:v>296.05333333333334</c:v>
                </c:pt>
                <c:pt idx="168">
                  <c:v>292.7318333333333</c:v>
                </c:pt>
                <c:pt idx="169">
                  <c:v>310.4103333333333</c:v>
                </c:pt>
                <c:pt idx="170">
                  <c:v>303.58299999999997</c:v>
                </c:pt>
                <c:pt idx="171">
                  <c:v>307.25866666666667</c:v>
                </c:pt>
                <c:pt idx="172">
                  <c:v>321.43716666666666</c:v>
                </c:pt>
                <c:pt idx="173">
                  <c:v>321.6098333333333</c:v>
                </c:pt>
                <c:pt idx="174">
                  <c:v>325.2825</c:v>
                </c:pt>
                <c:pt idx="175">
                  <c:v>314.9581666666666</c:v>
                </c:pt>
                <c:pt idx="176">
                  <c:v>325.6368333333333</c:v>
                </c:pt>
                <c:pt idx="177">
                  <c:v>311.80949999999996</c:v>
                </c:pt>
                <c:pt idx="178">
                  <c:v>301.4821666666666</c:v>
                </c:pt>
                <c:pt idx="179">
                  <c:v>308.66066666666666</c:v>
                </c:pt>
                <c:pt idx="180">
                  <c:v>312.33916666666664</c:v>
                </c:pt>
              </c:numCache>
            </c:numRef>
          </c:xVal>
          <c:yVal>
            <c:numRef>
              <c:f>Data!$U$1047:$U$1227</c:f>
              <c:numCache>
                <c:ptCount val="181"/>
                <c:pt idx="0">
                  <c:v>2707.884321673003</c:v>
                </c:pt>
                <c:pt idx="1">
                  <c:v>2694.3415874312886</c:v>
                </c:pt>
                <c:pt idx="2">
                  <c:v>2686.4518468168612</c:v>
                </c:pt>
                <c:pt idx="3">
                  <c:v>2675.193776529544</c:v>
                </c:pt>
                <c:pt idx="4">
                  <c:v>2676.3188969664666</c:v>
                </c:pt>
                <c:pt idx="5">
                  <c:v>2668.446253374965</c:v>
                </c:pt>
                <c:pt idx="6">
                  <c:v>2671.819329599803</c:v>
                </c:pt>
                <c:pt idx="7">
                  <c:v>2679.6951732366</c:v>
                </c:pt>
                <c:pt idx="8">
                  <c:v>2671.819329599803</c:v>
                </c:pt>
                <c:pt idx="9">
                  <c:v>2672.943992887498</c:v>
                </c:pt>
                <c:pt idx="10">
                  <c:v>2669.570459884771</c:v>
                </c:pt>
                <c:pt idx="11">
                  <c:v>2668.446253374965</c:v>
                </c:pt>
                <c:pt idx="12">
                  <c:v>2657.212551212592</c:v>
                </c:pt>
                <c:pt idx="13">
                  <c:v>2660.5810664526193</c:v>
                </c:pt>
                <c:pt idx="14">
                  <c:v>2660.5810664526193</c:v>
                </c:pt>
                <c:pt idx="15">
                  <c:v>2647.1151964120036</c:v>
                </c:pt>
                <c:pt idx="16">
                  <c:v>2618.013840886708</c:v>
                </c:pt>
                <c:pt idx="17">
                  <c:v>2606.848111932631</c:v>
                </c:pt>
                <c:pt idx="18">
                  <c:v>2586.7875566529433</c:v>
                </c:pt>
                <c:pt idx="19">
                  <c:v>2559.0058265841803</c:v>
                </c:pt>
                <c:pt idx="20">
                  <c:v>2536.8471706817572</c:v>
                </c:pt>
                <c:pt idx="21">
                  <c:v>2518.058692136802</c:v>
                </c:pt>
                <c:pt idx="22">
                  <c:v>2492.706461446125</c:v>
                </c:pt>
                <c:pt idx="23">
                  <c:v>2472.919435311612</c:v>
                </c:pt>
                <c:pt idx="24">
                  <c:v>2453.179446526052</c:v>
                </c:pt>
                <c:pt idx="25">
                  <c:v>2430.2086120384665</c:v>
                </c:pt>
                <c:pt idx="26">
                  <c:v>2407.3011454506413</c:v>
                </c:pt>
                <c:pt idx="27">
                  <c:v>2383.3704332919883</c:v>
                </c:pt>
                <c:pt idx="28">
                  <c:v>2350.848388959398</c:v>
                </c:pt>
                <c:pt idx="29">
                  <c:v>2326.0007958986957</c:v>
                </c:pt>
                <c:pt idx="30">
                  <c:v>2305.530454547241</c:v>
                </c:pt>
                <c:pt idx="31">
                  <c:v>2282.963895358268</c:v>
                </c:pt>
                <c:pt idx="32">
                  <c:v>2262.5992415804767</c:v>
                </c:pt>
                <c:pt idx="33">
                  <c:v>2234.812505785244</c:v>
                </c:pt>
                <c:pt idx="34">
                  <c:v>2214.565453589827</c:v>
                </c:pt>
                <c:pt idx="35">
                  <c:v>2191.183007552183</c:v>
                </c:pt>
                <c:pt idx="36">
                  <c:v>2169.98322230273</c:v>
                </c:pt>
                <c:pt idx="37">
                  <c:v>2150.949580364994</c:v>
                </c:pt>
                <c:pt idx="38">
                  <c:v>2126.692132295861</c:v>
                </c:pt>
                <c:pt idx="39">
                  <c:v>2111.961347995945</c:v>
                </c:pt>
                <c:pt idx="40">
                  <c:v>2094.1090270733257</c:v>
                </c:pt>
                <c:pt idx="41">
                  <c:v>2073.1553157987496</c:v>
                </c:pt>
                <c:pt idx="42">
                  <c:v>2053.2981449156764</c:v>
                </c:pt>
                <c:pt idx="43">
                  <c:v>2033.4883450672037</c:v>
                </c:pt>
                <c:pt idx="44">
                  <c:v>2018.921830968874</c:v>
                </c:pt>
                <c:pt idx="45">
                  <c:v>1995.0464621173787</c:v>
                </c:pt>
                <c:pt idx="46">
                  <c:v>1973.3070021148828</c:v>
                </c:pt>
                <c:pt idx="47">
                  <c:v>1953.6868877746383</c:v>
                </c:pt>
                <c:pt idx="48">
                  <c:v>1931.026624372139</c:v>
                </c:pt>
                <c:pt idx="49">
                  <c:v>1915.6118225221876</c:v>
                </c:pt>
                <c:pt idx="50">
                  <c:v>1904.325793096999</c:v>
                </c:pt>
                <c:pt idx="51">
                  <c:v>1880.7771820926455</c:v>
                </c:pt>
                <c:pt idx="52">
                  <c:v>1860.3542712276426</c:v>
                </c:pt>
                <c:pt idx="53">
                  <c:v>1840.998919758652</c:v>
                </c:pt>
                <c:pt idx="54">
                  <c:v>1819.658520225269</c:v>
                </c:pt>
                <c:pt idx="55">
                  <c:v>1803.4358994427616</c:v>
                </c:pt>
                <c:pt idx="56">
                  <c:v>1778.1513315488655</c:v>
                </c:pt>
                <c:pt idx="57">
                  <c:v>1763.0174630042266</c:v>
                </c:pt>
                <c:pt idx="58">
                  <c:v>1739.8656349814569</c:v>
                </c:pt>
                <c:pt idx="59">
                  <c:v>1715.7758280556382</c:v>
                </c:pt>
                <c:pt idx="60">
                  <c:v>1711.7676458264968</c:v>
                </c:pt>
                <c:pt idx="61">
                  <c:v>1704.7579788918383</c:v>
                </c:pt>
                <c:pt idx="62">
                  <c:v>1694.7544222405281</c:v>
                </c:pt>
                <c:pt idx="63">
                  <c:v>1703.757080756232</c:v>
                </c:pt>
                <c:pt idx="64">
                  <c:v>1701.7556463353603</c:v>
                </c:pt>
                <c:pt idx="65">
                  <c:v>1693.7547290626517</c:v>
                </c:pt>
                <c:pt idx="66">
                  <c:v>1697.754224081329</c:v>
                </c:pt>
                <c:pt idx="67">
                  <c:v>1686.7602446103688</c:v>
                </c:pt>
                <c:pt idx="68">
                  <c:v>1692.7551562210006</c:v>
                </c:pt>
                <c:pt idx="69">
                  <c:v>1704.7579788918383</c:v>
                </c:pt>
                <c:pt idx="70">
                  <c:v>1701.7556463353603</c:v>
                </c:pt>
                <c:pt idx="71">
                  <c:v>1708.7627782807704</c:v>
                </c:pt>
                <c:pt idx="72">
                  <c:v>1704.7579788918383</c:v>
                </c:pt>
                <c:pt idx="73">
                  <c:v>1699.7546941878472</c:v>
                </c:pt>
                <c:pt idx="74">
                  <c:v>1699.7546941878472</c:v>
                </c:pt>
                <c:pt idx="75">
                  <c:v>1691.755703686605</c:v>
                </c:pt>
                <c:pt idx="76">
                  <c:v>1698.7543988939797</c:v>
                </c:pt>
                <c:pt idx="77">
                  <c:v>1695.7542357836064</c:v>
                </c:pt>
                <c:pt idx="78">
                  <c:v>1694.7544222405281</c:v>
                </c:pt>
                <c:pt idx="79">
                  <c:v>1691.755703686605</c:v>
                </c:pt>
                <c:pt idx="80">
                  <c:v>1687.7590960426187</c:v>
                </c:pt>
                <c:pt idx="81">
                  <c:v>1694.7544222405281</c:v>
                </c:pt>
                <c:pt idx="82">
                  <c:v>1704.7579788918383</c:v>
                </c:pt>
                <c:pt idx="83">
                  <c:v>1706.7601371588025</c:v>
                </c:pt>
                <c:pt idx="84">
                  <c:v>1706.7601371588025</c:v>
                </c:pt>
                <c:pt idx="85">
                  <c:v>1704.7579788918383</c:v>
                </c:pt>
                <c:pt idx="86">
                  <c:v>1701.7556463353603</c:v>
                </c:pt>
                <c:pt idx="87">
                  <c:v>1706.7601371588025</c:v>
                </c:pt>
                <c:pt idx="88">
                  <c:v>1714.7736011071038</c:v>
                </c:pt>
                <c:pt idx="89">
                  <c:v>1711.7676458264968</c:v>
                </c:pt>
                <c:pt idx="90">
                  <c:v>1715.7758280556382</c:v>
                </c:pt>
                <c:pt idx="91">
                  <c:v>1718.783234875013</c:v>
                </c:pt>
                <c:pt idx="92">
                  <c:v>1719.7859459034603</c:v>
                </c:pt>
                <c:pt idx="93">
                  <c:v>1721.7917312687691</c:v>
                </c:pt>
                <c:pt idx="94">
                  <c:v>1714.7736011071038</c:v>
                </c:pt>
                <c:pt idx="95">
                  <c:v>1712.7695100217152</c:v>
                </c:pt>
                <c:pt idx="96">
                  <c:v>1713.771495105525</c:v>
                </c:pt>
                <c:pt idx="97">
                  <c:v>1713.771495105525</c:v>
                </c:pt>
                <c:pt idx="98">
                  <c:v>1705.7589976829977</c:v>
                </c:pt>
                <c:pt idx="99">
                  <c:v>1669.7981271686922</c:v>
                </c:pt>
                <c:pt idx="100">
                  <c:v>1646.9043899759022</c:v>
                </c:pt>
                <c:pt idx="101">
                  <c:v>1607.238915119618</c:v>
                </c:pt>
                <c:pt idx="102">
                  <c:v>1559.889099744752</c:v>
                </c:pt>
                <c:pt idx="103">
                  <c:v>1552.0236467560317</c:v>
                </c:pt>
                <c:pt idx="104">
                  <c:v>1532.3925468992074</c:v>
                </c:pt>
                <c:pt idx="105">
                  <c:v>1507.9187556146308</c:v>
                </c:pt>
                <c:pt idx="106">
                  <c:v>1493.2690287241771</c:v>
                </c:pt>
                <c:pt idx="107">
                  <c:v>1481.5678271092975</c:v>
                </c:pt>
                <c:pt idx="108">
                  <c:v>1456.271646367199</c:v>
                </c:pt>
                <c:pt idx="109">
                  <c:v>1441.7126723169322</c:v>
                </c:pt>
                <c:pt idx="110">
                  <c:v>1421.3728967296283</c:v>
                </c:pt>
                <c:pt idx="111">
                  <c:v>1390.4744373699023</c:v>
                </c:pt>
                <c:pt idx="112">
                  <c:v>1379.879589897504</c:v>
                </c:pt>
                <c:pt idx="113">
                  <c:v>1360.650794985966</c:v>
                </c:pt>
                <c:pt idx="114">
                  <c:v>1339.5504220961266</c:v>
                </c:pt>
                <c:pt idx="115">
                  <c:v>1318.5035294714048</c:v>
                </c:pt>
                <c:pt idx="116">
                  <c:v>1309.908788626164</c:v>
                </c:pt>
                <c:pt idx="117">
                  <c:v>1282.2749815203715</c:v>
                </c:pt>
                <c:pt idx="118">
                  <c:v>1253.784726999564</c:v>
                </c:pt>
                <c:pt idx="119">
                  <c:v>1232.0082044510414</c:v>
                </c:pt>
                <c:pt idx="120">
                  <c:v>1194.2714825106436</c:v>
                </c:pt>
                <c:pt idx="121">
                  <c:v>1164.2050948433512</c:v>
                </c:pt>
                <c:pt idx="122">
                  <c:v>1130.510025009392</c:v>
                </c:pt>
                <c:pt idx="123">
                  <c:v>1106.2594477751418</c:v>
                </c:pt>
                <c:pt idx="124">
                  <c:v>1088.5825517303424</c:v>
                </c:pt>
                <c:pt idx="125">
                  <c:v>1063.5273070367793</c:v>
                </c:pt>
                <c:pt idx="126">
                  <c:v>1045.0164848998452</c:v>
                </c:pt>
                <c:pt idx="127">
                  <c:v>1014.5635535896793</c:v>
                </c:pt>
                <c:pt idx="128">
                  <c:v>996.1614377550871</c:v>
                </c:pt>
                <c:pt idx="129">
                  <c:v>976.8830057019866</c:v>
                </c:pt>
                <c:pt idx="130">
                  <c:v>956.7344428022169</c:v>
                </c:pt>
                <c:pt idx="131">
                  <c:v>950.3337752382729</c:v>
                </c:pt>
                <c:pt idx="132">
                  <c:v>936.6346497139946</c:v>
                </c:pt>
                <c:pt idx="133">
                  <c:v>904.757637931305</c:v>
                </c:pt>
                <c:pt idx="134">
                  <c:v>883.8763191538907</c:v>
                </c:pt>
                <c:pt idx="135">
                  <c:v>862.1429552836094</c:v>
                </c:pt>
                <c:pt idx="136">
                  <c:v>826.9471080490445</c:v>
                </c:pt>
                <c:pt idx="137">
                  <c:v>805.3620387169445</c:v>
                </c:pt>
                <c:pt idx="138">
                  <c:v>784.7288642103954</c:v>
                </c:pt>
                <c:pt idx="139">
                  <c:v>781.1457136167197</c:v>
                </c:pt>
                <c:pt idx="140">
                  <c:v>764.1468307674993</c:v>
                </c:pt>
                <c:pt idx="141">
                  <c:v>756.1068578573504</c:v>
                </c:pt>
                <c:pt idx="142">
                  <c:v>742.7241774878116</c:v>
                </c:pt>
                <c:pt idx="143">
                  <c:v>716.0233462126728</c:v>
                </c:pt>
                <c:pt idx="144">
                  <c:v>705.3670067688556</c:v>
                </c:pt>
                <c:pt idx="145">
                  <c:v>684.9805011933187</c:v>
                </c:pt>
                <c:pt idx="146">
                  <c:v>693.838050163279</c:v>
                </c:pt>
                <c:pt idx="147">
                  <c:v>687.6367739798428</c:v>
                </c:pt>
                <c:pt idx="148">
                  <c:v>678.7858337131998</c:v>
                </c:pt>
                <c:pt idx="149">
                  <c:v>659.346909089885</c:v>
                </c:pt>
                <c:pt idx="150">
                  <c:v>639.0729346269222</c:v>
                </c:pt>
                <c:pt idx="151">
                  <c:v>632.912406592367</c:v>
                </c:pt>
                <c:pt idx="152">
                  <c:v>636.43214866986</c:v>
                </c:pt>
                <c:pt idx="153">
                  <c:v>642.5952894504682</c:v>
                </c:pt>
                <c:pt idx="154">
                  <c:v>641.7145606622431</c:v>
                </c:pt>
                <c:pt idx="155">
                  <c:v>641.7145606622431</c:v>
                </c:pt>
                <c:pt idx="156">
                  <c:v>648.7630078733318</c:v>
                </c:pt>
                <c:pt idx="157">
                  <c:v>622.3621228582979</c:v>
                </c:pt>
                <c:pt idx="158">
                  <c:v>591.6668037520334</c:v>
                </c:pt>
                <c:pt idx="159">
                  <c:v>565.4465376599952</c:v>
                </c:pt>
                <c:pt idx="160">
                  <c:v>542.7890846620003</c:v>
                </c:pt>
                <c:pt idx="161">
                  <c:v>541.0487616184312</c:v>
                </c:pt>
                <c:pt idx="162">
                  <c:v>528.8767021457418</c:v>
                </c:pt>
                <c:pt idx="163">
                  <c:v>543.6593829777376</c:v>
                </c:pt>
                <c:pt idx="164">
                  <c:v>514.9875893581172</c:v>
                </c:pt>
                <c:pt idx="165">
                  <c:v>501.12166858760634</c:v>
                </c:pt>
                <c:pt idx="166">
                  <c:v>477.77530166627776</c:v>
                </c:pt>
                <c:pt idx="167">
                  <c:v>446.7485661006182</c:v>
                </c:pt>
                <c:pt idx="168">
                  <c:v>437.29125130377577</c:v>
                </c:pt>
                <c:pt idx="169">
                  <c:v>421.8388406940446</c:v>
                </c:pt>
                <c:pt idx="170">
                  <c:v>402.1358468156982</c:v>
                </c:pt>
                <c:pt idx="171">
                  <c:v>373.9477422627418</c:v>
                </c:pt>
                <c:pt idx="172">
                  <c:v>338.2098084635992</c:v>
                </c:pt>
                <c:pt idx="173">
                  <c:v>311.0837692434935</c:v>
                </c:pt>
                <c:pt idx="174">
                  <c:v>301.77962107460394</c:v>
                </c:pt>
                <c:pt idx="175">
                  <c:v>278.14326899581283</c:v>
                </c:pt>
                <c:pt idx="176">
                  <c:v>238.61858913193828</c:v>
                </c:pt>
                <c:pt idx="177">
                  <c:v>193.43828885306584</c:v>
                </c:pt>
                <c:pt idx="178">
                  <c:v>135.2347266435027</c:v>
                </c:pt>
                <c:pt idx="179">
                  <c:v>81.5514287132737</c:v>
                </c:pt>
                <c:pt idx="180">
                  <c:v>49.50724869166977</c:v>
                </c:pt>
              </c:numCache>
            </c:numRef>
          </c:yVal>
          <c:smooth val="0"/>
        </c:ser>
        <c:axId val="20324288"/>
        <c:axId val="48700865"/>
      </c:scatterChart>
      <c:valAx>
        <c:axId val="20324288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48700865"/>
        <c:crosses val="autoZero"/>
        <c:crossBetween val="midCat"/>
        <c:dispUnits/>
      </c:valAx>
      <c:valAx>
        <c:axId val="48700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03242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99/07/18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Data!$Q$7:$Q$8</c:f>
              <c:strCache>
                <c:ptCount val="1"/>
                <c:pt idx="0">
                  <c:v>Raw CO VDC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Data!$D$9:$D$1294</c:f>
              <c:strCache>
                <c:ptCount val="1286"/>
                <c:pt idx="0">
                  <c:v>0.5380787037037037</c:v>
                </c:pt>
                <c:pt idx="1">
                  <c:v>0.5381944444444444</c:v>
                </c:pt>
                <c:pt idx="2">
                  <c:v>0.53831017</c:v>
                </c:pt>
                <c:pt idx="3">
                  <c:v>0.538425922</c:v>
                </c:pt>
                <c:pt idx="4">
                  <c:v>0.538541675</c:v>
                </c:pt>
                <c:pt idx="5">
                  <c:v>0.538657427</c:v>
                </c:pt>
                <c:pt idx="6">
                  <c:v>0.538773119</c:v>
                </c:pt>
                <c:pt idx="7">
                  <c:v>0.538888872</c:v>
                </c:pt>
                <c:pt idx="8">
                  <c:v>0.539004624</c:v>
                </c:pt>
                <c:pt idx="9">
                  <c:v>0.539120376</c:v>
                </c:pt>
                <c:pt idx="10">
                  <c:v>0.539236128</c:v>
                </c:pt>
                <c:pt idx="11">
                  <c:v>0.539351881</c:v>
                </c:pt>
                <c:pt idx="12">
                  <c:v>0.539467573</c:v>
                </c:pt>
                <c:pt idx="13">
                  <c:v>0.539583325</c:v>
                </c:pt>
                <c:pt idx="14">
                  <c:v>0.539699078</c:v>
                </c:pt>
                <c:pt idx="15">
                  <c:v>0.53981483</c:v>
                </c:pt>
                <c:pt idx="16">
                  <c:v>0.539930582</c:v>
                </c:pt>
                <c:pt idx="17">
                  <c:v>0.540046275</c:v>
                </c:pt>
                <c:pt idx="18">
                  <c:v>0.540162027</c:v>
                </c:pt>
                <c:pt idx="19">
                  <c:v>0.540277779</c:v>
                </c:pt>
                <c:pt idx="20">
                  <c:v>0.540393531</c:v>
                </c:pt>
                <c:pt idx="21">
                  <c:v>0.540509284</c:v>
                </c:pt>
                <c:pt idx="22">
                  <c:v>0.540624976</c:v>
                </c:pt>
                <c:pt idx="23">
                  <c:v>0.540740728</c:v>
                </c:pt>
                <c:pt idx="24">
                  <c:v>0.540856481</c:v>
                </c:pt>
                <c:pt idx="25">
                  <c:v>0.540972233</c:v>
                </c:pt>
                <c:pt idx="26">
                  <c:v>0.541087985</c:v>
                </c:pt>
                <c:pt idx="27">
                  <c:v>0.541203678</c:v>
                </c:pt>
                <c:pt idx="28">
                  <c:v>0.54131943</c:v>
                </c:pt>
                <c:pt idx="29">
                  <c:v>0.541435182</c:v>
                </c:pt>
                <c:pt idx="30">
                  <c:v>0.541550934</c:v>
                </c:pt>
                <c:pt idx="31">
                  <c:v>0.541666687</c:v>
                </c:pt>
                <c:pt idx="32">
                  <c:v>0.541782379</c:v>
                </c:pt>
                <c:pt idx="33">
                  <c:v>0.541898131</c:v>
                </c:pt>
                <c:pt idx="34">
                  <c:v>0.542013884</c:v>
                </c:pt>
                <c:pt idx="35">
                  <c:v>0.542129636</c:v>
                </c:pt>
                <c:pt idx="36">
                  <c:v>0.542245388</c:v>
                </c:pt>
                <c:pt idx="37">
                  <c:v>0.54236114</c:v>
                </c:pt>
                <c:pt idx="38">
                  <c:v>0.542476833</c:v>
                </c:pt>
                <c:pt idx="39">
                  <c:v>0.542592585</c:v>
                </c:pt>
                <c:pt idx="40">
                  <c:v>0.542708337</c:v>
                </c:pt>
                <c:pt idx="41">
                  <c:v>0.54282409</c:v>
                </c:pt>
                <c:pt idx="42">
                  <c:v>0.542939842</c:v>
                </c:pt>
                <c:pt idx="43">
                  <c:v>0.543055534</c:v>
                </c:pt>
                <c:pt idx="44">
                  <c:v>0.543171287</c:v>
                </c:pt>
                <c:pt idx="45">
                  <c:v>0.543287039</c:v>
                </c:pt>
                <c:pt idx="46">
                  <c:v>0.543402791</c:v>
                </c:pt>
                <c:pt idx="47">
                  <c:v>0.543518543</c:v>
                </c:pt>
                <c:pt idx="48">
                  <c:v>0.543634236</c:v>
                </c:pt>
                <c:pt idx="49">
                  <c:v>0.543749988</c:v>
                </c:pt>
                <c:pt idx="50">
                  <c:v>0.54386574</c:v>
                </c:pt>
                <c:pt idx="51">
                  <c:v>0.543981493</c:v>
                </c:pt>
                <c:pt idx="52">
                  <c:v>0.544097245</c:v>
                </c:pt>
                <c:pt idx="53">
                  <c:v>0.544212937</c:v>
                </c:pt>
                <c:pt idx="54">
                  <c:v>0.54432869</c:v>
                </c:pt>
                <c:pt idx="55">
                  <c:v>0.544444442</c:v>
                </c:pt>
                <c:pt idx="56">
                  <c:v>0.544560194</c:v>
                </c:pt>
                <c:pt idx="57">
                  <c:v>0.544675946</c:v>
                </c:pt>
                <c:pt idx="58">
                  <c:v>0.544791639</c:v>
                </c:pt>
                <c:pt idx="59">
                  <c:v>0.544907391</c:v>
                </c:pt>
                <c:pt idx="60">
                  <c:v>0.545023143</c:v>
                </c:pt>
                <c:pt idx="61">
                  <c:v>0.545138896</c:v>
                </c:pt>
                <c:pt idx="62">
                  <c:v>0.545254648</c:v>
                </c:pt>
                <c:pt idx="63">
                  <c:v>0.5453704</c:v>
                </c:pt>
                <c:pt idx="64">
                  <c:v>0.545486093</c:v>
                </c:pt>
                <c:pt idx="65">
                  <c:v>0.545601845</c:v>
                </c:pt>
                <c:pt idx="66">
                  <c:v>0.545717597</c:v>
                </c:pt>
                <c:pt idx="67">
                  <c:v>0.545833349</c:v>
                </c:pt>
                <c:pt idx="68">
                  <c:v>0.545949101</c:v>
                </c:pt>
                <c:pt idx="69">
                  <c:v>0.546064794</c:v>
                </c:pt>
                <c:pt idx="70">
                  <c:v>0.546180546</c:v>
                </c:pt>
                <c:pt idx="71">
                  <c:v>0.546296299</c:v>
                </c:pt>
                <c:pt idx="72">
                  <c:v>0.546412051</c:v>
                </c:pt>
                <c:pt idx="73">
                  <c:v>0.546527803</c:v>
                </c:pt>
                <c:pt idx="74">
                  <c:v>0.546643496</c:v>
                </c:pt>
                <c:pt idx="75">
                  <c:v>0.546759248</c:v>
                </c:pt>
                <c:pt idx="76">
                  <c:v>0.546875</c:v>
                </c:pt>
                <c:pt idx="77">
                  <c:v>0.546990752</c:v>
                </c:pt>
                <c:pt idx="78">
                  <c:v>0.547106504</c:v>
                </c:pt>
                <c:pt idx="79">
                  <c:v>0.547222197</c:v>
                </c:pt>
                <c:pt idx="80">
                  <c:v>0.547337949</c:v>
                </c:pt>
                <c:pt idx="81">
                  <c:v>0.547453701</c:v>
                </c:pt>
                <c:pt idx="82">
                  <c:v>0.547569454</c:v>
                </c:pt>
                <c:pt idx="83">
                  <c:v>0.547685206</c:v>
                </c:pt>
                <c:pt idx="84">
                  <c:v>0.547800899</c:v>
                </c:pt>
                <c:pt idx="85">
                  <c:v>0.547916651</c:v>
                </c:pt>
                <c:pt idx="86">
                  <c:v>0.548032403</c:v>
                </c:pt>
                <c:pt idx="87">
                  <c:v>0.548148155</c:v>
                </c:pt>
                <c:pt idx="88">
                  <c:v>0.548263907</c:v>
                </c:pt>
                <c:pt idx="89">
                  <c:v>0.5483796</c:v>
                </c:pt>
                <c:pt idx="90">
                  <c:v>0.548495352</c:v>
                </c:pt>
                <c:pt idx="91">
                  <c:v>0.548611104</c:v>
                </c:pt>
                <c:pt idx="92">
                  <c:v>0.548726857</c:v>
                </c:pt>
                <c:pt idx="93">
                  <c:v>0.548842609</c:v>
                </c:pt>
                <c:pt idx="94">
                  <c:v>0.548958361</c:v>
                </c:pt>
                <c:pt idx="95">
                  <c:v>0.549074054</c:v>
                </c:pt>
                <c:pt idx="96">
                  <c:v>0.549189806</c:v>
                </c:pt>
                <c:pt idx="97">
                  <c:v>0.549305558</c:v>
                </c:pt>
                <c:pt idx="98">
                  <c:v>0.54942131</c:v>
                </c:pt>
                <c:pt idx="99">
                  <c:v>0.549537063</c:v>
                </c:pt>
                <c:pt idx="100">
                  <c:v>0.549652755</c:v>
                </c:pt>
                <c:pt idx="101">
                  <c:v>0.549768507</c:v>
                </c:pt>
                <c:pt idx="102">
                  <c:v>0.54988426</c:v>
                </c:pt>
                <c:pt idx="103">
                  <c:v>0.550000012</c:v>
                </c:pt>
                <c:pt idx="104">
                  <c:v>0.5501157407407408</c:v>
                </c:pt>
                <c:pt idx="105">
                  <c:v>0.550231457</c:v>
                </c:pt>
                <c:pt idx="106">
                  <c:v>0.550347209</c:v>
                </c:pt>
                <c:pt idx="107">
                  <c:v>0.550462961</c:v>
                </c:pt>
                <c:pt idx="108">
                  <c:v>0.550578713</c:v>
                </c:pt>
                <c:pt idx="109">
                  <c:v>0.550694466</c:v>
                </c:pt>
                <c:pt idx="110">
                  <c:v>0.550810158</c:v>
                </c:pt>
                <c:pt idx="111">
                  <c:v>0.55092591</c:v>
                </c:pt>
                <c:pt idx="112">
                  <c:v>0.551041663</c:v>
                </c:pt>
                <c:pt idx="113">
                  <c:v>0.551157415</c:v>
                </c:pt>
                <c:pt idx="114">
                  <c:v>0.551273167</c:v>
                </c:pt>
                <c:pt idx="115">
                  <c:v>0.55138886</c:v>
                </c:pt>
                <c:pt idx="116">
                  <c:v>0.551504612</c:v>
                </c:pt>
                <c:pt idx="117">
                  <c:v>0.551620364</c:v>
                </c:pt>
                <c:pt idx="118">
                  <c:v>0.551736116</c:v>
                </c:pt>
                <c:pt idx="119">
                  <c:v>0.551851869</c:v>
                </c:pt>
                <c:pt idx="120">
                  <c:v>0.551967621</c:v>
                </c:pt>
                <c:pt idx="121">
                  <c:v>0.552083313</c:v>
                </c:pt>
                <c:pt idx="122">
                  <c:v>0.552199066</c:v>
                </c:pt>
                <c:pt idx="123">
                  <c:v>0.552314818</c:v>
                </c:pt>
                <c:pt idx="124">
                  <c:v>0.55243057</c:v>
                </c:pt>
                <c:pt idx="125">
                  <c:v>0.552546322</c:v>
                </c:pt>
                <c:pt idx="126">
                  <c:v>0.552662015</c:v>
                </c:pt>
                <c:pt idx="127">
                  <c:v>0.552777767</c:v>
                </c:pt>
                <c:pt idx="128">
                  <c:v>0.552893519</c:v>
                </c:pt>
                <c:pt idx="129">
                  <c:v>0.553009272</c:v>
                </c:pt>
                <c:pt idx="130">
                  <c:v>0.553125024</c:v>
                </c:pt>
                <c:pt idx="131">
                  <c:v>0.553240716</c:v>
                </c:pt>
                <c:pt idx="132">
                  <c:v>0.553356469</c:v>
                </c:pt>
                <c:pt idx="133">
                  <c:v>0.553472221</c:v>
                </c:pt>
                <c:pt idx="134">
                  <c:v>0.553587973</c:v>
                </c:pt>
                <c:pt idx="135">
                  <c:v>0.553703725</c:v>
                </c:pt>
                <c:pt idx="136">
                  <c:v>0.553819418</c:v>
                </c:pt>
                <c:pt idx="137">
                  <c:v>0.55393517</c:v>
                </c:pt>
                <c:pt idx="138">
                  <c:v>0.554050922</c:v>
                </c:pt>
                <c:pt idx="139">
                  <c:v>0.554166675</c:v>
                </c:pt>
                <c:pt idx="140">
                  <c:v>0.554282427</c:v>
                </c:pt>
                <c:pt idx="141">
                  <c:v>0.554398119</c:v>
                </c:pt>
                <c:pt idx="142">
                  <c:v>0.554513872</c:v>
                </c:pt>
                <c:pt idx="143">
                  <c:v>0.554629624</c:v>
                </c:pt>
                <c:pt idx="144">
                  <c:v>0.554745376</c:v>
                </c:pt>
                <c:pt idx="145">
                  <c:v>0.554861128</c:v>
                </c:pt>
                <c:pt idx="146">
                  <c:v>0.554976881</c:v>
                </c:pt>
                <c:pt idx="147">
                  <c:v>0.555092573</c:v>
                </c:pt>
                <c:pt idx="148">
                  <c:v>0.555208325</c:v>
                </c:pt>
                <c:pt idx="149">
                  <c:v>0.555324078</c:v>
                </c:pt>
                <c:pt idx="150">
                  <c:v>0.55543983</c:v>
                </c:pt>
                <c:pt idx="151">
                  <c:v>0.555555582</c:v>
                </c:pt>
                <c:pt idx="152">
                  <c:v>0.555671275</c:v>
                </c:pt>
                <c:pt idx="153">
                  <c:v>0.555787027</c:v>
                </c:pt>
                <c:pt idx="154">
                  <c:v>0.555902779</c:v>
                </c:pt>
                <c:pt idx="155">
                  <c:v>0.556018531</c:v>
                </c:pt>
                <c:pt idx="156">
                  <c:v>0.556134284</c:v>
                </c:pt>
                <c:pt idx="157">
                  <c:v>0.556249976</c:v>
                </c:pt>
                <c:pt idx="158">
                  <c:v>0.556365728</c:v>
                </c:pt>
                <c:pt idx="159">
                  <c:v>0.556481481</c:v>
                </c:pt>
                <c:pt idx="160">
                  <c:v>0.556597233</c:v>
                </c:pt>
                <c:pt idx="161">
                  <c:v>0.556712985</c:v>
                </c:pt>
                <c:pt idx="162">
                  <c:v>0.556828678</c:v>
                </c:pt>
                <c:pt idx="163">
                  <c:v>0.55694443</c:v>
                </c:pt>
                <c:pt idx="164">
                  <c:v>0.557060182</c:v>
                </c:pt>
                <c:pt idx="165">
                  <c:v>0.557175934</c:v>
                </c:pt>
                <c:pt idx="166">
                  <c:v>0.557291687</c:v>
                </c:pt>
                <c:pt idx="167">
                  <c:v>0.557407379</c:v>
                </c:pt>
                <c:pt idx="168">
                  <c:v>0.557523131</c:v>
                </c:pt>
                <c:pt idx="169">
                  <c:v>0.557638884</c:v>
                </c:pt>
                <c:pt idx="170">
                  <c:v>0.557754636</c:v>
                </c:pt>
                <c:pt idx="171">
                  <c:v>0.557870388</c:v>
                </c:pt>
                <c:pt idx="172">
                  <c:v>0.55798614</c:v>
                </c:pt>
                <c:pt idx="173">
                  <c:v>0.558101833</c:v>
                </c:pt>
                <c:pt idx="174">
                  <c:v>0.558217585</c:v>
                </c:pt>
                <c:pt idx="175">
                  <c:v>0.558333337</c:v>
                </c:pt>
                <c:pt idx="176">
                  <c:v>0.55844909</c:v>
                </c:pt>
                <c:pt idx="177">
                  <c:v>0.558564842</c:v>
                </c:pt>
                <c:pt idx="178">
                  <c:v>0.558680534</c:v>
                </c:pt>
                <c:pt idx="179">
                  <c:v>0.558796287</c:v>
                </c:pt>
                <c:pt idx="180">
                  <c:v>0.558912039</c:v>
                </c:pt>
                <c:pt idx="181">
                  <c:v>0.559027791</c:v>
                </c:pt>
                <c:pt idx="182">
                  <c:v>0.559143543</c:v>
                </c:pt>
                <c:pt idx="183">
                  <c:v>0.559259236</c:v>
                </c:pt>
                <c:pt idx="184">
                  <c:v>0.559374988</c:v>
                </c:pt>
                <c:pt idx="185">
                  <c:v>0.55949074</c:v>
                </c:pt>
                <c:pt idx="186">
                  <c:v>0.559606493</c:v>
                </c:pt>
                <c:pt idx="187">
                  <c:v>0.559722245</c:v>
                </c:pt>
                <c:pt idx="188">
                  <c:v>0.559837937</c:v>
                </c:pt>
                <c:pt idx="189">
                  <c:v>0.55995369</c:v>
                </c:pt>
                <c:pt idx="190">
                  <c:v>0.560069442</c:v>
                </c:pt>
                <c:pt idx="191">
                  <c:v>0.560185194</c:v>
                </c:pt>
                <c:pt idx="192">
                  <c:v>0.560300946</c:v>
                </c:pt>
                <c:pt idx="193">
                  <c:v>0.560416639</c:v>
                </c:pt>
                <c:pt idx="194">
                  <c:v>0.560532391</c:v>
                </c:pt>
                <c:pt idx="195">
                  <c:v>0.560648143</c:v>
                </c:pt>
                <c:pt idx="196">
                  <c:v>0.560763896</c:v>
                </c:pt>
                <c:pt idx="197">
                  <c:v>0.560879648</c:v>
                </c:pt>
                <c:pt idx="198">
                  <c:v>0.5609954</c:v>
                </c:pt>
                <c:pt idx="199">
                  <c:v>0.561111093</c:v>
                </c:pt>
                <c:pt idx="200">
                  <c:v>0.561226845</c:v>
                </c:pt>
                <c:pt idx="201">
                  <c:v>0.561342597</c:v>
                </c:pt>
                <c:pt idx="202">
                  <c:v>0.561458349</c:v>
                </c:pt>
                <c:pt idx="203">
                  <c:v>0.561574101</c:v>
                </c:pt>
                <c:pt idx="204">
                  <c:v>0.561689794</c:v>
                </c:pt>
                <c:pt idx="205">
                  <c:v>0.561805546</c:v>
                </c:pt>
                <c:pt idx="206">
                  <c:v>0.561921299</c:v>
                </c:pt>
                <c:pt idx="207">
                  <c:v>0.562037051</c:v>
                </c:pt>
                <c:pt idx="208">
                  <c:v>0.562152803</c:v>
                </c:pt>
                <c:pt idx="209">
                  <c:v>0.562268496</c:v>
                </c:pt>
                <c:pt idx="210">
                  <c:v>0.562384248</c:v>
                </c:pt>
                <c:pt idx="211">
                  <c:v>0.5625</c:v>
                </c:pt>
                <c:pt idx="212">
                  <c:v>0.562615752</c:v>
                </c:pt>
                <c:pt idx="213">
                  <c:v>0.562731504</c:v>
                </c:pt>
                <c:pt idx="214">
                  <c:v>0.562847197</c:v>
                </c:pt>
                <c:pt idx="215">
                  <c:v>0.562962949</c:v>
                </c:pt>
                <c:pt idx="216">
                  <c:v>0.563078701</c:v>
                </c:pt>
                <c:pt idx="217">
                  <c:v>0.563194454</c:v>
                </c:pt>
                <c:pt idx="218">
                  <c:v>0.563310206</c:v>
                </c:pt>
                <c:pt idx="219">
                  <c:v>0.563425899</c:v>
                </c:pt>
                <c:pt idx="220">
                  <c:v>0.563541651</c:v>
                </c:pt>
                <c:pt idx="221">
                  <c:v>0.563657403</c:v>
                </c:pt>
                <c:pt idx="222">
                  <c:v>0.563773155</c:v>
                </c:pt>
                <c:pt idx="223">
                  <c:v>0.563888907</c:v>
                </c:pt>
                <c:pt idx="224">
                  <c:v>0.5640046</c:v>
                </c:pt>
                <c:pt idx="225">
                  <c:v>0.564120352</c:v>
                </c:pt>
                <c:pt idx="226">
                  <c:v>0.564236104</c:v>
                </c:pt>
                <c:pt idx="227">
                  <c:v>0.564351857</c:v>
                </c:pt>
                <c:pt idx="228">
                  <c:v>0.564467609</c:v>
                </c:pt>
                <c:pt idx="229">
                  <c:v>0.564583361</c:v>
                </c:pt>
                <c:pt idx="230">
                  <c:v>0.564699054</c:v>
                </c:pt>
                <c:pt idx="231">
                  <c:v>0.564814806</c:v>
                </c:pt>
                <c:pt idx="232">
                  <c:v>0.564930558</c:v>
                </c:pt>
                <c:pt idx="233">
                  <c:v>0.56504631</c:v>
                </c:pt>
                <c:pt idx="234">
                  <c:v>0.565162063</c:v>
                </c:pt>
                <c:pt idx="235">
                  <c:v>0.565277755</c:v>
                </c:pt>
                <c:pt idx="236">
                  <c:v>0.565393507</c:v>
                </c:pt>
                <c:pt idx="237">
                  <c:v>0.56550926</c:v>
                </c:pt>
                <c:pt idx="238">
                  <c:v>0.565625012</c:v>
                </c:pt>
                <c:pt idx="239">
                  <c:v>0.565740764</c:v>
                </c:pt>
                <c:pt idx="240">
                  <c:v>0.565856457</c:v>
                </c:pt>
                <c:pt idx="241">
                  <c:v>0.565972209</c:v>
                </c:pt>
                <c:pt idx="242">
                  <c:v>0.566087961</c:v>
                </c:pt>
                <c:pt idx="243">
                  <c:v>0.566203713</c:v>
                </c:pt>
                <c:pt idx="244">
                  <c:v>0.566319466</c:v>
                </c:pt>
                <c:pt idx="245">
                  <c:v>0.566435158</c:v>
                </c:pt>
                <c:pt idx="246">
                  <c:v>0.56655091</c:v>
                </c:pt>
                <c:pt idx="247">
                  <c:v>0.566666663</c:v>
                </c:pt>
                <c:pt idx="248">
                  <c:v>0.566782415</c:v>
                </c:pt>
                <c:pt idx="249">
                  <c:v>0.566898167</c:v>
                </c:pt>
                <c:pt idx="250">
                  <c:v>0.56701386</c:v>
                </c:pt>
                <c:pt idx="251">
                  <c:v>0.567129612</c:v>
                </c:pt>
                <c:pt idx="252">
                  <c:v>0.567245364</c:v>
                </c:pt>
                <c:pt idx="253">
                  <c:v>0.567361116</c:v>
                </c:pt>
                <c:pt idx="254">
                  <c:v>0.567476869</c:v>
                </c:pt>
                <c:pt idx="255">
                  <c:v>0.567592621</c:v>
                </c:pt>
                <c:pt idx="256">
                  <c:v>0.567708313</c:v>
                </c:pt>
                <c:pt idx="257">
                  <c:v>0.567824066</c:v>
                </c:pt>
                <c:pt idx="258">
                  <c:v>0.567939818</c:v>
                </c:pt>
                <c:pt idx="259">
                  <c:v>0.56805557</c:v>
                </c:pt>
                <c:pt idx="260">
                  <c:v>0.568171322</c:v>
                </c:pt>
                <c:pt idx="261">
                  <c:v>0.568287015</c:v>
                </c:pt>
                <c:pt idx="262">
                  <c:v>0.568402767</c:v>
                </c:pt>
                <c:pt idx="263">
                  <c:v>0.568518519</c:v>
                </c:pt>
                <c:pt idx="264">
                  <c:v>0.568634272</c:v>
                </c:pt>
                <c:pt idx="265">
                  <c:v>0.568750024</c:v>
                </c:pt>
                <c:pt idx="266">
                  <c:v>0.568865716</c:v>
                </c:pt>
                <c:pt idx="267">
                  <c:v>0.568981469</c:v>
                </c:pt>
                <c:pt idx="268">
                  <c:v>0.569097221</c:v>
                </c:pt>
                <c:pt idx="269">
                  <c:v>0.569212973</c:v>
                </c:pt>
                <c:pt idx="270">
                  <c:v>0.569328725</c:v>
                </c:pt>
                <c:pt idx="271">
                  <c:v>0.569444418</c:v>
                </c:pt>
                <c:pt idx="272">
                  <c:v>0.56956017</c:v>
                </c:pt>
                <c:pt idx="273">
                  <c:v>0.569675922</c:v>
                </c:pt>
                <c:pt idx="274">
                  <c:v>0.569791675</c:v>
                </c:pt>
                <c:pt idx="275">
                  <c:v>0.569907427</c:v>
                </c:pt>
                <c:pt idx="276">
                  <c:v>0.570023119</c:v>
                </c:pt>
                <c:pt idx="277">
                  <c:v>0.570138872</c:v>
                </c:pt>
                <c:pt idx="278">
                  <c:v>0.570254624</c:v>
                </c:pt>
                <c:pt idx="279">
                  <c:v>0.570370376</c:v>
                </c:pt>
                <c:pt idx="280">
                  <c:v>0.570486128</c:v>
                </c:pt>
                <c:pt idx="281">
                  <c:v>0.570601881</c:v>
                </c:pt>
                <c:pt idx="282">
                  <c:v>0.570717573</c:v>
                </c:pt>
                <c:pt idx="283">
                  <c:v>0.570833325</c:v>
                </c:pt>
                <c:pt idx="284">
                  <c:v>0.570949078</c:v>
                </c:pt>
                <c:pt idx="285">
                  <c:v>0.57106483</c:v>
                </c:pt>
                <c:pt idx="286">
                  <c:v>0.571180582</c:v>
                </c:pt>
                <c:pt idx="287">
                  <c:v>0.571296275</c:v>
                </c:pt>
                <c:pt idx="288">
                  <c:v>0.571412027</c:v>
                </c:pt>
                <c:pt idx="289">
                  <c:v>0.571527779</c:v>
                </c:pt>
                <c:pt idx="290">
                  <c:v>0.571643531</c:v>
                </c:pt>
                <c:pt idx="291">
                  <c:v>0.571759284</c:v>
                </c:pt>
                <c:pt idx="292">
                  <c:v>0.571874976</c:v>
                </c:pt>
                <c:pt idx="293">
                  <c:v>0.571990728</c:v>
                </c:pt>
                <c:pt idx="294">
                  <c:v>0.572106481</c:v>
                </c:pt>
                <c:pt idx="295">
                  <c:v>0.572222233</c:v>
                </c:pt>
                <c:pt idx="296">
                  <c:v>0.572337985</c:v>
                </c:pt>
                <c:pt idx="297">
                  <c:v>0.572453678</c:v>
                </c:pt>
                <c:pt idx="298">
                  <c:v>0.57256943</c:v>
                </c:pt>
                <c:pt idx="299">
                  <c:v>0.572685182</c:v>
                </c:pt>
                <c:pt idx="300">
                  <c:v>0.572800934</c:v>
                </c:pt>
                <c:pt idx="301">
                  <c:v>0.572916687</c:v>
                </c:pt>
                <c:pt idx="302">
                  <c:v>0.573032379</c:v>
                </c:pt>
                <c:pt idx="303">
                  <c:v>0.573148131</c:v>
                </c:pt>
                <c:pt idx="304">
                  <c:v>0.573263884</c:v>
                </c:pt>
                <c:pt idx="305">
                  <c:v>0.573379636</c:v>
                </c:pt>
                <c:pt idx="306">
                  <c:v>0.573495388</c:v>
                </c:pt>
                <c:pt idx="307">
                  <c:v>0.57361114</c:v>
                </c:pt>
                <c:pt idx="308">
                  <c:v>0.573726833</c:v>
                </c:pt>
                <c:pt idx="309">
                  <c:v>0.573842585</c:v>
                </c:pt>
                <c:pt idx="310">
                  <c:v>0.573958337</c:v>
                </c:pt>
                <c:pt idx="311">
                  <c:v>0.57407409</c:v>
                </c:pt>
                <c:pt idx="312">
                  <c:v>0.574189842</c:v>
                </c:pt>
                <c:pt idx="313">
                  <c:v>0.574305534</c:v>
                </c:pt>
                <c:pt idx="314">
                  <c:v>0.574421287</c:v>
                </c:pt>
                <c:pt idx="315">
                  <c:v>0.574537039</c:v>
                </c:pt>
                <c:pt idx="316">
                  <c:v>0.574652791</c:v>
                </c:pt>
                <c:pt idx="317">
                  <c:v>0.574768543</c:v>
                </c:pt>
                <c:pt idx="318">
                  <c:v>0.574884236</c:v>
                </c:pt>
                <c:pt idx="319">
                  <c:v>0.574999988</c:v>
                </c:pt>
                <c:pt idx="320">
                  <c:v>0.57511574</c:v>
                </c:pt>
                <c:pt idx="321">
                  <c:v>0.575231493</c:v>
                </c:pt>
                <c:pt idx="322">
                  <c:v>0.575347245</c:v>
                </c:pt>
                <c:pt idx="323">
                  <c:v>0.575462937</c:v>
                </c:pt>
                <c:pt idx="324">
                  <c:v>0.57557869</c:v>
                </c:pt>
                <c:pt idx="325">
                  <c:v>0.575694442</c:v>
                </c:pt>
                <c:pt idx="326">
                  <c:v>0.575810194</c:v>
                </c:pt>
                <c:pt idx="327">
                  <c:v>0.575925946</c:v>
                </c:pt>
                <c:pt idx="328">
                  <c:v>0.576041639</c:v>
                </c:pt>
                <c:pt idx="329">
                  <c:v>0.576157391</c:v>
                </c:pt>
                <c:pt idx="330">
                  <c:v>0.576273143</c:v>
                </c:pt>
                <c:pt idx="331">
                  <c:v>0.576388896</c:v>
                </c:pt>
                <c:pt idx="332">
                  <c:v>0.576504648</c:v>
                </c:pt>
                <c:pt idx="333">
                  <c:v>0.5766204</c:v>
                </c:pt>
                <c:pt idx="334">
                  <c:v>0.576736093</c:v>
                </c:pt>
                <c:pt idx="335">
                  <c:v>0.576851845</c:v>
                </c:pt>
                <c:pt idx="336">
                  <c:v>0.576967597</c:v>
                </c:pt>
                <c:pt idx="337">
                  <c:v>0.577083349</c:v>
                </c:pt>
                <c:pt idx="338">
                  <c:v>0.577199101</c:v>
                </c:pt>
                <c:pt idx="339">
                  <c:v>0.577314794</c:v>
                </c:pt>
                <c:pt idx="340">
                  <c:v>0.577430546</c:v>
                </c:pt>
                <c:pt idx="341">
                  <c:v>0.577546299</c:v>
                </c:pt>
                <c:pt idx="342">
                  <c:v>0.577662051</c:v>
                </c:pt>
                <c:pt idx="343">
                  <c:v>0.577777803</c:v>
                </c:pt>
                <c:pt idx="344">
                  <c:v>0.577893496</c:v>
                </c:pt>
                <c:pt idx="345">
                  <c:v>0.578009248</c:v>
                </c:pt>
                <c:pt idx="346">
                  <c:v>0.578125</c:v>
                </c:pt>
                <c:pt idx="347">
                  <c:v>0.578240752</c:v>
                </c:pt>
                <c:pt idx="348">
                  <c:v>0.578356504</c:v>
                </c:pt>
                <c:pt idx="349">
                  <c:v>0.578472197</c:v>
                </c:pt>
                <c:pt idx="350">
                  <c:v>0.578587949</c:v>
                </c:pt>
                <c:pt idx="351">
                  <c:v>0.578703701</c:v>
                </c:pt>
                <c:pt idx="352">
                  <c:v>0.578819454</c:v>
                </c:pt>
                <c:pt idx="353">
                  <c:v>0.578935206</c:v>
                </c:pt>
                <c:pt idx="354">
                  <c:v>0.579050899</c:v>
                </c:pt>
                <c:pt idx="355">
                  <c:v>0.579166651</c:v>
                </c:pt>
                <c:pt idx="356">
                  <c:v>0.579282403</c:v>
                </c:pt>
                <c:pt idx="357">
                  <c:v>0.579398155</c:v>
                </c:pt>
                <c:pt idx="358">
                  <c:v>0.579513907</c:v>
                </c:pt>
                <c:pt idx="359">
                  <c:v>0.5796296</c:v>
                </c:pt>
                <c:pt idx="360">
                  <c:v>0.579745352</c:v>
                </c:pt>
                <c:pt idx="361">
                  <c:v>0.579861104</c:v>
                </c:pt>
                <c:pt idx="362">
                  <c:v>0.579976857</c:v>
                </c:pt>
                <c:pt idx="363">
                  <c:v>0.580092609</c:v>
                </c:pt>
                <c:pt idx="364">
                  <c:v>0.580208361</c:v>
                </c:pt>
                <c:pt idx="365">
                  <c:v>0.580324054</c:v>
                </c:pt>
                <c:pt idx="366">
                  <c:v>0.580439806</c:v>
                </c:pt>
                <c:pt idx="367">
                  <c:v>0.580555558</c:v>
                </c:pt>
                <c:pt idx="368">
                  <c:v>0.58067131</c:v>
                </c:pt>
                <c:pt idx="369">
                  <c:v>0.580787063</c:v>
                </c:pt>
                <c:pt idx="370">
                  <c:v>0.580902755</c:v>
                </c:pt>
                <c:pt idx="371">
                  <c:v>0.581018507</c:v>
                </c:pt>
                <c:pt idx="372">
                  <c:v>0.58113426</c:v>
                </c:pt>
                <c:pt idx="373">
                  <c:v>0.581250012</c:v>
                </c:pt>
                <c:pt idx="374">
                  <c:v>0.581365764</c:v>
                </c:pt>
                <c:pt idx="375">
                  <c:v>0.581481457</c:v>
                </c:pt>
                <c:pt idx="376">
                  <c:v>0.581597209</c:v>
                </c:pt>
                <c:pt idx="377">
                  <c:v>0.581712961</c:v>
                </c:pt>
                <c:pt idx="378">
                  <c:v>0.581828713</c:v>
                </c:pt>
                <c:pt idx="379">
                  <c:v>0.581944466</c:v>
                </c:pt>
                <c:pt idx="380">
                  <c:v>0.582060158</c:v>
                </c:pt>
                <c:pt idx="381">
                  <c:v>0.58217591</c:v>
                </c:pt>
                <c:pt idx="382">
                  <c:v>0.582291663</c:v>
                </c:pt>
                <c:pt idx="383">
                  <c:v>0.582407415</c:v>
                </c:pt>
                <c:pt idx="384">
                  <c:v>0.582523167</c:v>
                </c:pt>
                <c:pt idx="385">
                  <c:v>0.58263886</c:v>
                </c:pt>
                <c:pt idx="386">
                  <c:v>0.582754612</c:v>
                </c:pt>
                <c:pt idx="387">
                  <c:v>0.582870364</c:v>
                </c:pt>
                <c:pt idx="388">
                  <c:v>0.582986116</c:v>
                </c:pt>
                <c:pt idx="389">
                  <c:v>0.583101869</c:v>
                </c:pt>
                <c:pt idx="390">
                  <c:v>0.583217621</c:v>
                </c:pt>
                <c:pt idx="391">
                  <c:v>0.583333313</c:v>
                </c:pt>
                <c:pt idx="392">
                  <c:v>0.583449066</c:v>
                </c:pt>
                <c:pt idx="393">
                  <c:v>0.583564818</c:v>
                </c:pt>
                <c:pt idx="394">
                  <c:v>0.58368057</c:v>
                </c:pt>
                <c:pt idx="395">
                  <c:v>0.583796322</c:v>
                </c:pt>
                <c:pt idx="396">
                  <c:v>0.583912015</c:v>
                </c:pt>
                <c:pt idx="397">
                  <c:v>0.584027767</c:v>
                </c:pt>
                <c:pt idx="398">
                  <c:v>0.584143519</c:v>
                </c:pt>
                <c:pt idx="399">
                  <c:v>0.584259272</c:v>
                </c:pt>
                <c:pt idx="400">
                  <c:v>0.584375024</c:v>
                </c:pt>
                <c:pt idx="401">
                  <c:v>0.584490716</c:v>
                </c:pt>
                <c:pt idx="402">
                  <c:v>0.584606469</c:v>
                </c:pt>
                <c:pt idx="403">
                  <c:v>0.584722221</c:v>
                </c:pt>
                <c:pt idx="404">
                  <c:v>0.584837973</c:v>
                </c:pt>
                <c:pt idx="405">
                  <c:v>0.584953725</c:v>
                </c:pt>
                <c:pt idx="406">
                  <c:v>0.585069418</c:v>
                </c:pt>
                <c:pt idx="407">
                  <c:v>0.58518517</c:v>
                </c:pt>
                <c:pt idx="408">
                  <c:v>0.585300922</c:v>
                </c:pt>
                <c:pt idx="409">
                  <c:v>0.585416675</c:v>
                </c:pt>
                <c:pt idx="410">
                  <c:v>0.585532427</c:v>
                </c:pt>
                <c:pt idx="411">
                  <c:v>0.585648119</c:v>
                </c:pt>
                <c:pt idx="412">
                  <c:v>0.585763872</c:v>
                </c:pt>
                <c:pt idx="413">
                  <c:v>0.585879624</c:v>
                </c:pt>
                <c:pt idx="414">
                  <c:v>0.585995376</c:v>
                </c:pt>
                <c:pt idx="415">
                  <c:v>0.586111128</c:v>
                </c:pt>
                <c:pt idx="416">
                  <c:v>0.586226881</c:v>
                </c:pt>
                <c:pt idx="417">
                  <c:v>0.586342573</c:v>
                </c:pt>
                <c:pt idx="418">
                  <c:v>0.586458325</c:v>
                </c:pt>
                <c:pt idx="419">
                  <c:v>0.586574078</c:v>
                </c:pt>
                <c:pt idx="420">
                  <c:v>0.58668983</c:v>
                </c:pt>
                <c:pt idx="421">
                  <c:v>0.586805582</c:v>
                </c:pt>
                <c:pt idx="422">
                  <c:v>0.586921275</c:v>
                </c:pt>
                <c:pt idx="423">
                  <c:v>0.587037027</c:v>
                </c:pt>
                <c:pt idx="424">
                  <c:v>0.587152779</c:v>
                </c:pt>
                <c:pt idx="425">
                  <c:v>0.587268531</c:v>
                </c:pt>
                <c:pt idx="426">
                  <c:v>0.587384284</c:v>
                </c:pt>
                <c:pt idx="427">
                  <c:v>0.587499976</c:v>
                </c:pt>
                <c:pt idx="428">
                  <c:v>0.587615728</c:v>
                </c:pt>
                <c:pt idx="429">
                  <c:v>0.587731481</c:v>
                </c:pt>
                <c:pt idx="430">
                  <c:v>0.587847233</c:v>
                </c:pt>
                <c:pt idx="431">
                  <c:v>0.587962985</c:v>
                </c:pt>
                <c:pt idx="432">
                  <c:v>0.588078678</c:v>
                </c:pt>
                <c:pt idx="433">
                  <c:v>0.58819443</c:v>
                </c:pt>
                <c:pt idx="434">
                  <c:v>0.588310182</c:v>
                </c:pt>
                <c:pt idx="435">
                  <c:v>0.588425934</c:v>
                </c:pt>
                <c:pt idx="436">
                  <c:v>0.588541687</c:v>
                </c:pt>
                <c:pt idx="437">
                  <c:v>0.588657379</c:v>
                </c:pt>
                <c:pt idx="438">
                  <c:v>0.588773131</c:v>
                </c:pt>
                <c:pt idx="439">
                  <c:v>0.588888884</c:v>
                </c:pt>
                <c:pt idx="440">
                  <c:v>0.589004636</c:v>
                </c:pt>
                <c:pt idx="441">
                  <c:v>0.589120388</c:v>
                </c:pt>
                <c:pt idx="442">
                  <c:v>0.58923614</c:v>
                </c:pt>
                <c:pt idx="443">
                  <c:v>0.589351833</c:v>
                </c:pt>
                <c:pt idx="444">
                  <c:v>0.589467585</c:v>
                </c:pt>
                <c:pt idx="445">
                  <c:v>0.589583337</c:v>
                </c:pt>
                <c:pt idx="446">
                  <c:v>0.58969909</c:v>
                </c:pt>
                <c:pt idx="447">
                  <c:v>0.589814842</c:v>
                </c:pt>
                <c:pt idx="448">
                  <c:v>0.589930534</c:v>
                </c:pt>
                <c:pt idx="449">
                  <c:v>0.590046287</c:v>
                </c:pt>
                <c:pt idx="450">
                  <c:v>0.590162039</c:v>
                </c:pt>
                <c:pt idx="451">
                  <c:v>0.590277791</c:v>
                </c:pt>
                <c:pt idx="452">
                  <c:v>0.590393543</c:v>
                </c:pt>
                <c:pt idx="453">
                  <c:v>0.590509236</c:v>
                </c:pt>
                <c:pt idx="454">
                  <c:v>0.590624988</c:v>
                </c:pt>
                <c:pt idx="455">
                  <c:v>0.59074074</c:v>
                </c:pt>
                <c:pt idx="456">
                  <c:v>0.590856493</c:v>
                </c:pt>
                <c:pt idx="457">
                  <c:v>0.590972245</c:v>
                </c:pt>
                <c:pt idx="458">
                  <c:v>0.591087937</c:v>
                </c:pt>
                <c:pt idx="459">
                  <c:v>0.59120369</c:v>
                </c:pt>
                <c:pt idx="460">
                  <c:v>0.591319442</c:v>
                </c:pt>
                <c:pt idx="461">
                  <c:v>0.591435194</c:v>
                </c:pt>
                <c:pt idx="462">
                  <c:v>0.591550946</c:v>
                </c:pt>
                <c:pt idx="463">
                  <c:v>0.591666639</c:v>
                </c:pt>
                <c:pt idx="464">
                  <c:v>0.591782391</c:v>
                </c:pt>
                <c:pt idx="465">
                  <c:v>0.591898143</c:v>
                </c:pt>
                <c:pt idx="466">
                  <c:v>0.592013896</c:v>
                </c:pt>
                <c:pt idx="467">
                  <c:v>0.592129648</c:v>
                </c:pt>
                <c:pt idx="468">
                  <c:v>0.5922454</c:v>
                </c:pt>
                <c:pt idx="469">
                  <c:v>0.592361093</c:v>
                </c:pt>
                <c:pt idx="470">
                  <c:v>0.592476845</c:v>
                </c:pt>
                <c:pt idx="471">
                  <c:v>0.592592597</c:v>
                </c:pt>
                <c:pt idx="472">
                  <c:v>0.592708349</c:v>
                </c:pt>
                <c:pt idx="473">
                  <c:v>0.592824101</c:v>
                </c:pt>
                <c:pt idx="474">
                  <c:v>0.592939794</c:v>
                </c:pt>
                <c:pt idx="475">
                  <c:v>0.593055546</c:v>
                </c:pt>
                <c:pt idx="476">
                  <c:v>0.593171299</c:v>
                </c:pt>
                <c:pt idx="477">
                  <c:v>0.593287051</c:v>
                </c:pt>
                <c:pt idx="478">
                  <c:v>0.593402803</c:v>
                </c:pt>
                <c:pt idx="479">
                  <c:v>0.593518496</c:v>
                </c:pt>
                <c:pt idx="480">
                  <c:v>0.593634248</c:v>
                </c:pt>
                <c:pt idx="481">
                  <c:v>0.59375</c:v>
                </c:pt>
                <c:pt idx="482">
                  <c:v>0.593865752</c:v>
                </c:pt>
                <c:pt idx="483">
                  <c:v>0.593981504</c:v>
                </c:pt>
                <c:pt idx="484">
                  <c:v>0.594097197</c:v>
                </c:pt>
                <c:pt idx="485">
                  <c:v>0.594212949</c:v>
                </c:pt>
                <c:pt idx="486">
                  <c:v>0.594328701</c:v>
                </c:pt>
                <c:pt idx="487">
                  <c:v>0.594444454</c:v>
                </c:pt>
                <c:pt idx="488">
                  <c:v>0.594560206</c:v>
                </c:pt>
                <c:pt idx="489">
                  <c:v>0.594675899</c:v>
                </c:pt>
                <c:pt idx="490">
                  <c:v>0.594791651</c:v>
                </c:pt>
                <c:pt idx="491">
                  <c:v>0.594907403</c:v>
                </c:pt>
                <c:pt idx="492">
                  <c:v>0.595023155</c:v>
                </c:pt>
                <c:pt idx="493">
                  <c:v>0.595138907</c:v>
                </c:pt>
                <c:pt idx="494">
                  <c:v>0.5952546</c:v>
                </c:pt>
                <c:pt idx="495">
                  <c:v>0.595370352</c:v>
                </c:pt>
                <c:pt idx="496">
                  <c:v>0.595486104</c:v>
                </c:pt>
                <c:pt idx="497">
                  <c:v>0.595601857</c:v>
                </c:pt>
                <c:pt idx="498">
                  <c:v>0.595717609</c:v>
                </c:pt>
                <c:pt idx="499">
                  <c:v>0.595833361</c:v>
                </c:pt>
                <c:pt idx="500">
                  <c:v>0.595949054</c:v>
                </c:pt>
                <c:pt idx="501">
                  <c:v>0.596064806</c:v>
                </c:pt>
                <c:pt idx="502">
                  <c:v>0.596180558</c:v>
                </c:pt>
                <c:pt idx="503">
                  <c:v>0.59629631</c:v>
                </c:pt>
                <c:pt idx="504">
                  <c:v>0.596412063</c:v>
                </c:pt>
                <c:pt idx="505">
                  <c:v>0.596527755</c:v>
                </c:pt>
                <c:pt idx="506">
                  <c:v>0.596643507</c:v>
                </c:pt>
                <c:pt idx="507">
                  <c:v>0.59675926</c:v>
                </c:pt>
                <c:pt idx="508">
                  <c:v>0.596875012</c:v>
                </c:pt>
                <c:pt idx="509">
                  <c:v>0.596990764</c:v>
                </c:pt>
                <c:pt idx="510">
                  <c:v>0.597106457</c:v>
                </c:pt>
                <c:pt idx="511">
                  <c:v>0.597222209</c:v>
                </c:pt>
                <c:pt idx="512">
                  <c:v>0.597337961</c:v>
                </c:pt>
                <c:pt idx="513">
                  <c:v>0.597453713</c:v>
                </c:pt>
                <c:pt idx="514">
                  <c:v>0.597569466</c:v>
                </c:pt>
                <c:pt idx="515">
                  <c:v>0.597685158</c:v>
                </c:pt>
                <c:pt idx="516">
                  <c:v>0.59780091</c:v>
                </c:pt>
                <c:pt idx="517">
                  <c:v>0.597916663</c:v>
                </c:pt>
                <c:pt idx="518">
                  <c:v>0.598032415</c:v>
                </c:pt>
                <c:pt idx="519">
                  <c:v>0.598148167</c:v>
                </c:pt>
                <c:pt idx="520">
                  <c:v>0.59826386</c:v>
                </c:pt>
                <c:pt idx="521">
                  <c:v>0.598379612</c:v>
                </c:pt>
                <c:pt idx="522">
                  <c:v>0.598495364</c:v>
                </c:pt>
                <c:pt idx="523">
                  <c:v>0.598611116</c:v>
                </c:pt>
                <c:pt idx="524">
                  <c:v>0.598726869</c:v>
                </c:pt>
                <c:pt idx="525">
                  <c:v>0.598842621</c:v>
                </c:pt>
                <c:pt idx="526">
                  <c:v>0.598958313</c:v>
                </c:pt>
                <c:pt idx="527">
                  <c:v>0.599074066</c:v>
                </c:pt>
                <c:pt idx="528">
                  <c:v>0.599189818</c:v>
                </c:pt>
                <c:pt idx="529">
                  <c:v>0.59930557</c:v>
                </c:pt>
                <c:pt idx="530">
                  <c:v>0.599421322</c:v>
                </c:pt>
                <c:pt idx="531">
                  <c:v>0.599537015</c:v>
                </c:pt>
                <c:pt idx="532">
                  <c:v>0.599652767</c:v>
                </c:pt>
                <c:pt idx="533">
                  <c:v>0.599768519</c:v>
                </c:pt>
                <c:pt idx="534">
                  <c:v>0.599884272</c:v>
                </c:pt>
                <c:pt idx="535">
                  <c:v>0.600000024</c:v>
                </c:pt>
                <c:pt idx="536">
                  <c:v>0.600115716</c:v>
                </c:pt>
                <c:pt idx="537">
                  <c:v>0.600231469</c:v>
                </c:pt>
                <c:pt idx="538">
                  <c:v>0.600347221</c:v>
                </c:pt>
                <c:pt idx="539">
                  <c:v>0.600462973</c:v>
                </c:pt>
                <c:pt idx="540">
                  <c:v>0.600578725</c:v>
                </c:pt>
                <c:pt idx="541">
                  <c:v>0.600694418</c:v>
                </c:pt>
                <c:pt idx="542">
                  <c:v>0.60081017</c:v>
                </c:pt>
                <c:pt idx="543">
                  <c:v>0.600925922</c:v>
                </c:pt>
                <c:pt idx="544">
                  <c:v>0.601041675</c:v>
                </c:pt>
                <c:pt idx="545">
                  <c:v>0.601157427</c:v>
                </c:pt>
                <c:pt idx="546">
                  <c:v>0.601273119</c:v>
                </c:pt>
                <c:pt idx="547">
                  <c:v>0.601388872</c:v>
                </c:pt>
                <c:pt idx="548">
                  <c:v>0.601504624</c:v>
                </c:pt>
                <c:pt idx="549">
                  <c:v>0.601620376</c:v>
                </c:pt>
                <c:pt idx="550">
                  <c:v>0.601736128</c:v>
                </c:pt>
                <c:pt idx="551">
                  <c:v>0.601851881</c:v>
                </c:pt>
                <c:pt idx="552">
                  <c:v>0.601967573</c:v>
                </c:pt>
                <c:pt idx="553">
                  <c:v>0.602083325</c:v>
                </c:pt>
                <c:pt idx="554">
                  <c:v>0.602199078</c:v>
                </c:pt>
                <c:pt idx="555">
                  <c:v>0.60231483</c:v>
                </c:pt>
                <c:pt idx="556">
                  <c:v>0.602430582</c:v>
                </c:pt>
                <c:pt idx="557">
                  <c:v>0.602546275</c:v>
                </c:pt>
                <c:pt idx="558">
                  <c:v>0.602662027</c:v>
                </c:pt>
                <c:pt idx="559">
                  <c:v>0.602777779</c:v>
                </c:pt>
                <c:pt idx="560">
                  <c:v>0.602893531</c:v>
                </c:pt>
                <c:pt idx="561">
                  <c:v>0.603009284</c:v>
                </c:pt>
                <c:pt idx="562">
                  <c:v>0.603124976</c:v>
                </c:pt>
                <c:pt idx="563">
                  <c:v>0.603240728</c:v>
                </c:pt>
                <c:pt idx="564">
                  <c:v>0.603356481</c:v>
                </c:pt>
                <c:pt idx="565">
                  <c:v>0.603472233</c:v>
                </c:pt>
                <c:pt idx="566">
                  <c:v>0.603587985</c:v>
                </c:pt>
                <c:pt idx="567">
                  <c:v>0.603703678</c:v>
                </c:pt>
                <c:pt idx="568">
                  <c:v>0.60381943</c:v>
                </c:pt>
                <c:pt idx="569">
                  <c:v>0.603935182</c:v>
                </c:pt>
                <c:pt idx="570">
                  <c:v>0.604050934</c:v>
                </c:pt>
                <c:pt idx="571">
                  <c:v>0.604166687</c:v>
                </c:pt>
                <c:pt idx="572">
                  <c:v>0.604282379</c:v>
                </c:pt>
                <c:pt idx="573">
                  <c:v>0.604398131</c:v>
                </c:pt>
                <c:pt idx="574">
                  <c:v>0.604513884</c:v>
                </c:pt>
                <c:pt idx="575">
                  <c:v>0.604629636</c:v>
                </c:pt>
                <c:pt idx="576">
                  <c:v>0.604745388</c:v>
                </c:pt>
                <c:pt idx="577">
                  <c:v>0.60486114</c:v>
                </c:pt>
                <c:pt idx="578">
                  <c:v>0.604976833</c:v>
                </c:pt>
                <c:pt idx="579">
                  <c:v>0.605092585</c:v>
                </c:pt>
                <c:pt idx="580">
                  <c:v>0.605208337</c:v>
                </c:pt>
                <c:pt idx="581">
                  <c:v>0.60532409</c:v>
                </c:pt>
                <c:pt idx="582">
                  <c:v>0.605439842</c:v>
                </c:pt>
                <c:pt idx="583">
                  <c:v>0.605555534</c:v>
                </c:pt>
                <c:pt idx="584">
                  <c:v>0.605671287</c:v>
                </c:pt>
                <c:pt idx="585">
                  <c:v>0.605787039</c:v>
                </c:pt>
                <c:pt idx="586">
                  <c:v>0.605902791</c:v>
                </c:pt>
                <c:pt idx="587">
                  <c:v>0.606018543</c:v>
                </c:pt>
                <c:pt idx="588">
                  <c:v>0.606134236</c:v>
                </c:pt>
                <c:pt idx="589">
                  <c:v>0.606249988</c:v>
                </c:pt>
                <c:pt idx="590">
                  <c:v>0.60636574</c:v>
                </c:pt>
                <c:pt idx="591">
                  <c:v>0.606481493</c:v>
                </c:pt>
                <c:pt idx="592">
                  <c:v>0.606597245</c:v>
                </c:pt>
                <c:pt idx="593">
                  <c:v>0.606712937</c:v>
                </c:pt>
                <c:pt idx="594">
                  <c:v>0.60682869</c:v>
                </c:pt>
                <c:pt idx="595">
                  <c:v>0.606944442</c:v>
                </c:pt>
                <c:pt idx="596">
                  <c:v>0.607060194</c:v>
                </c:pt>
                <c:pt idx="597">
                  <c:v>0.607175946</c:v>
                </c:pt>
                <c:pt idx="598">
                  <c:v>0.607291639</c:v>
                </c:pt>
                <c:pt idx="599">
                  <c:v>0.607407391</c:v>
                </c:pt>
                <c:pt idx="600">
                  <c:v>0.607523143</c:v>
                </c:pt>
                <c:pt idx="601">
                  <c:v>0.607638896</c:v>
                </c:pt>
                <c:pt idx="602">
                  <c:v>0.607754648</c:v>
                </c:pt>
                <c:pt idx="603">
                  <c:v>0.6078704</c:v>
                </c:pt>
                <c:pt idx="604">
                  <c:v>0.607986093</c:v>
                </c:pt>
                <c:pt idx="605">
                  <c:v>0.608101845</c:v>
                </c:pt>
                <c:pt idx="606">
                  <c:v>0.608217597</c:v>
                </c:pt>
                <c:pt idx="607">
                  <c:v>0.608333349</c:v>
                </c:pt>
                <c:pt idx="608">
                  <c:v>0.608449101</c:v>
                </c:pt>
                <c:pt idx="609">
                  <c:v>0.608564794</c:v>
                </c:pt>
                <c:pt idx="610">
                  <c:v>0.608680546</c:v>
                </c:pt>
                <c:pt idx="611">
                  <c:v>0.608796299</c:v>
                </c:pt>
                <c:pt idx="612">
                  <c:v>0.608912051</c:v>
                </c:pt>
                <c:pt idx="613">
                  <c:v>0.609027803</c:v>
                </c:pt>
                <c:pt idx="614">
                  <c:v>0.609143496</c:v>
                </c:pt>
                <c:pt idx="615">
                  <c:v>0.609259248</c:v>
                </c:pt>
                <c:pt idx="616">
                  <c:v>0.609375</c:v>
                </c:pt>
                <c:pt idx="617">
                  <c:v>0.609490752</c:v>
                </c:pt>
                <c:pt idx="618">
                  <c:v>0.609606504</c:v>
                </c:pt>
                <c:pt idx="619">
                  <c:v>0.609722197</c:v>
                </c:pt>
                <c:pt idx="620">
                  <c:v>0.609837949</c:v>
                </c:pt>
                <c:pt idx="621">
                  <c:v>0.609953701</c:v>
                </c:pt>
                <c:pt idx="622">
                  <c:v>0.610069454</c:v>
                </c:pt>
                <c:pt idx="623">
                  <c:v>0.610185206</c:v>
                </c:pt>
                <c:pt idx="624">
                  <c:v>0.610300899</c:v>
                </c:pt>
                <c:pt idx="625">
                  <c:v>0.610416651</c:v>
                </c:pt>
                <c:pt idx="626">
                  <c:v>0.610532403</c:v>
                </c:pt>
                <c:pt idx="627">
                  <c:v>0.610648155</c:v>
                </c:pt>
                <c:pt idx="628">
                  <c:v>0.610763907</c:v>
                </c:pt>
                <c:pt idx="629">
                  <c:v>0.6108796</c:v>
                </c:pt>
                <c:pt idx="630">
                  <c:v>0.610995352</c:v>
                </c:pt>
                <c:pt idx="631">
                  <c:v>0.611111104</c:v>
                </c:pt>
                <c:pt idx="632">
                  <c:v>0.611226857</c:v>
                </c:pt>
                <c:pt idx="633">
                  <c:v>0.611342609</c:v>
                </c:pt>
                <c:pt idx="634">
                  <c:v>0.611458361</c:v>
                </c:pt>
                <c:pt idx="635">
                  <c:v>0.611574054</c:v>
                </c:pt>
                <c:pt idx="636">
                  <c:v>0.611689806</c:v>
                </c:pt>
                <c:pt idx="637">
                  <c:v>0.611805558</c:v>
                </c:pt>
                <c:pt idx="638">
                  <c:v>0.61192131</c:v>
                </c:pt>
                <c:pt idx="639">
                  <c:v>0.612037063</c:v>
                </c:pt>
                <c:pt idx="640">
                  <c:v>0.612152755</c:v>
                </c:pt>
                <c:pt idx="641">
                  <c:v>0.612268507</c:v>
                </c:pt>
                <c:pt idx="642">
                  <c:v>0.61238426</c:v>
                </c:pt>
                <c:pt idx="643">
                  <c:v>0.612500012</c:v>
                </c:pt>
                <c:pt idx="644">
                  <c:v>0.612615764</c:v>
                </c:pt>
                <c:pt idx="645">
                  <c:v>0.612731457</c:v>
                </c:pt>
                <c:pt idx="646">
                  <c:v>0.612847209</c:v>
                </c:pt>
                <c:pt idx="647">
                  <c:v>0.612962961</c:v>
                </c:pt>
                <c:pt idx="648">
                  <c:v>0.613078713</c:v>
                </c:pt>
                <c:pt idx="649">
                  <c:v>0.613194466</c:v>
                </c:pt>
                <c:pt idx="650">
                  <c:v>0.613310158</c:v>
                </c:pt>
                <c:pt idx="651">
                  <c:v>0.61342591</c:v>
                </c:pt>
                <c:pt idx="652">
                  <c:v>0.613541663</c:v>
                </c:pt>
                <c:pt idx="653">
                  <c:v>0.613657415</c:v>
                </c:pt>
                <c:pt idx="654">
                  <c:v>0.613773167</c:v>
                </c:pt>
                <c:pt idx="655">
                  <c:v>0.61388886</c:v>
                </c:pt>
                <c:pt idx="656">
                  <c:v>0.614004612</c:v>
                </c:pt>
                <c:pt idx="657">
                  <c:v>0.614120364</c:v>
                </c:pt>
                <c:pt idx="658">
                  <c:v>0.614236116</c:v>
                </c:pt>
                <c:pt idx="659">
                  <c:v>0.614351869</c:v>
                </c:pt>
                <c:pt idx="660">
                  <c:v>0.614467621</c:v>
                </c:pt>
                <c:pt idx="661">
                  <c:v>0.614583313</c:v>
                </c:pt>
                <c:pt idx="662">
                  <c:v>0.614699066</c:v>
                </c:pt>
                <c:pt idx="663">
                  <c:v>0.614814818</c:v>
                </c:pt>
                <c:pt idx="664">
                  <c:v>0.61493057</c:v>
                </c:pt>
                <c:pt idx="665">
                  <c:v>0.615046322</c:v>
                </c:pt>
                <c:pt idx="666">
                  <c:v>0.615162015</c:v>
                </c:pt>
                <c:pt idx="667">
                  <c:v>0.615277767</c:v>
                </c:pt>
                <c:pt idx="668">
                  <c:v>0.615393519</c:v>
                </c:pt>
                <c:pt idx="669">
                  <c:v>0.615509272</c:v>
                </c:pt>
                <c:pt idx="670">
                  <c:v>0.615625024</c:v>
                </c:pt>
                <c:pt idx="671">
                  <c:v>0.615740716</c:v>
                </c:pt>
                <c:pt idx="672">
                  <c:v>0.615856469</c:v>
                </c:pt>
                <c:pt idx="673">
                  <c:v>0.615972221</c:v>
                </c:pt>
                <c:pt idx="674">
                  <c:v>0.616087973</c:v>
                </c:pt>
                <c:pt idx="675">
                  <c:v>0.616203725</c:v>
                </c:pt>
                <c:pt idx="676">
                  <c:v>0.616319418</c:v>
                </c:pt>
                <c:pt idx="677">
                  <c:v>0.61643517</c:v>
                </c:pt>
                <c:pt idx="678">
                  <c:v>0.616550922</c:v>
                </c:pt>
                <c:pt idx="679">
                  <c:v>0.616666675</c:v>
                </c:pt>
                <c:pt idx="680">
                  <c:v>0.616782427</c:v>
                </c:pt>
                <c:pt idx="681">
                  <c:v>0.616898119</c:v>
                </c:pt>
                <c:pt idx="682">
                  <c:v>0.617013872</c:v>
                </c:pt>
                <c:pt idx="683">
                  <c:v>0.617129624</c:v>
                </c:pt>
                <c:pt idx="684">
                  <c:v>0.617245376</c:v>
                </c:pt>
                <c:pt idx="685">
                  <c:v>0.617361128</c:v>
                </c:pt>
                <c:pt idx="686">
                  <c:v>0.617476881</c:v>
                </c:pt>
                <c:pt idx="687">
                  <c:v>0.617592573</c:v>
                </c:pt>
                <c:pt idx="688">
                  <c:v>0.617708325</c:v>
                </c:pt>
                <c:pt idx="689">
                  <c:v>0.617824078</c:v>
                </c:pt>
                <c:pt idx="690">
                  <c:v>0.61793983</c:v>
                </c:pt>
                <c:pt idx="691">
                  <c:v>0.618055582</c:v>
                </c:pt>
                <c:pt idx="692">
                  <c:v>0.618171275</c:v>
                </c:pt>
                <c:pt idx="693">
                  <c:v>0.618287027</c:v>
                </c:pt>
                <c:pt idx="694">
                  <c:v>0.618402779</c:v>
                </c:pt>
                <c:pt idx="695">
                  <c:v>0.618518531</c:v>
                </c:pt>
                <c:pt idx="696">
                  <c:v>0.618634284</c:v>
                </c:pt>
                <c:pt idx="697">
                  <c:v>0.618749976</c:v>
                </c:pt>
                <c:pt idx="698">
                  <c:v>0.618865728</c:v>
                </c:pt>
                <c:pt idx="699">
                  <c:v>0.618981481</c:v>
                </c:pt>
                <c:pt idx="700">
                  <c:v>0.619097233</c:v>
                </c:pt>
                <c:pt idx="701">
                  <c:v>0.619212985</c:v>
                </c:pt>
                <c:pt idx="702">
                  <c:v>0.619328678</c:v>
                </c:pt>
                <c:pt idx="703">
                  <c:v>0.61944443</c:v>
                </c:pt>
                <c:pt idx="704">
                  <c:v>0.619560182</c:v>
                </c:pt>
                <c:pt idx="705">
                  <c:v>0.619675934</c:v>
                </c:pt>
                <c:pt idx="706">
                  <c:v>0.619791687</c:v>
                </c:pt>
                <c:pt idx="707">
                  <c:v>0.619907379</c:v>
                </c:pt>
                <c:pt idx="708">
                  <c:v>0.620023131</c:v>
                </c:pt>
                <c:pt idx="709">
                  <c:v>0.620138884</c:v>
                </c:pt>
                <c:pt idx="710">
                  <c:v>0.620254636</c:v>
                </c:pt>
                <c:pt idx="711">
                  <c:v>0.620370388</c:v>
                </c:pt>
                <c:pt idx="712">
                  <c:v>0.62048614</c:v>
                </c:pt>
                <c:pt idx="713">
                  <c:v>0.620601833</c:v>
                </c:pt>
                <c:pt idx="714">
                  <c:v>0.620717585</c:v>
                </c:pt>
                <c:pt idx="715">
                  <c:v>0.620833337</c:v>
                </c:pt>
                <c:pt idx="716">
                  <c:v>0.62094909</c:v>
                </c:pt>
                <c:pt idx="717">
                  <c:v>0.621064842</c:v>
                </c:pt>
                <c:pt idx="718">
                  <c:v>0.621180534</c:v>
                </c:pt>
                <c:pt idx="719">
                  <c:v>0.621296287</c:v>
                </c:pt>
                <c:pt idx="720">
                  <c:v>0.621412039</c:v>
                </c:pt>
                <c:pt idx="721">
                  <c:v>0.621527791</c:v>
                </c:pt>
                <c:pt idx="722">
                  <c:v>0.621643543</c:v>
                </c:pt>
                <c:pt idx="723">
                  <c:v>0.621759236</c:v>
                </c:pt>
                <c:pt idx="724">
                  <c:v>0.621874988</c:v>
                </c:pt>
                <c:pt idx="725">
                  <c:v>0.62199074</c:v>
                </c:pt>
                <c:pt idx="726">
                  <c:v>0.622106493</c:v>
                </c:pt>
                <c:pt idx="727">
                  <c:v>0.622222245</c:v>
                </c:pt>
                <c:pt idx="728">
                  <c:v>0.622337937</c:v>
                </c:pt>
                <c:pt idx="729">
                  <c:v>0.62245369</c:v>
                </c:pt>
                <c:pt idx="730">
                  <c:v>0.622569442</c:v>
                </c:pt>
                <c:pt idx="731">
                  <c:v>0.622685194</c:v>
                </c:pt>
                <c:pt idx="732">
                  <c:v>0.622800946</c:v>
                </c:pt>
                <c:pt idx="733">
                  <c:v>0.622916639</c:v>
                </c:pt>
                <c:pt idx="734">
                  <c:v>0.623032391</c:v>
                </c:pt>
                <c:pt idx="735">
                  <c:v>0.623148143</c:v>
                </c:pt>
                <c:pt idx="736">
                  <c:v>0.623263896</c:v>
                </c:pt>
                <c:pt idx="737">
                  <c:v>0.623379648</c:v>
                </c:pt>
                <c:pt idx="738">
                  <c:v>0.6234954</c:v>
                </c:pt>
                <c:pt idx="739">
                  <c:v>0.623611093</c:v>
                </c:pt>
                <c:pt idx="740">
                  <c:v>0.623726845</c:v>
                </c:pt>
                <c:pt idx="741">
                  <c:v>0.623842597</c:v>
                </c:pt>
                <c:pt idx="742">
                  <c:v>0.623958349</c:v>
                </c:pt>
                <c:pt idx="743">
                  <c:v>0.624074101</c:v>
                </c:pt>
                <c:pt idx="744">
                  <c:v>0.624189794</c:v>
                </c:pt>
                <c:pt idx="745">
                  <c:v>0.624305546</c:v>
                </c:pt>
                <c:pt idx="746">
                  <c:v>0.624421299</c:v>
                </c:pt>
                <c:pt idx="747">
                  <c:v>0.624537051</c:v>
                </c:pt>
                <c:pt idx="748">
                  <c:v>0.624652803</c:v>
                </c:pt>
                <c:pt idx="749">
                  <c:v>0.624768496</c:v>
                </c:pt>
                <c:pt idx="750">
                  <c:v>0.624884248</c:v>
                </c:pt>
                <c:pt idx="751">
                  <c:v>0.625</c:v>
                </c:pt>
                <c:pt idx="752">
                  <c:v>0.625115752</c:v>
                </c:pt>
                <c:pt idx="753">
                  <c:v>0.625231504</c:v>
                </c:pt>
                <c:pt idx="754">
                  <c:v>0.625347197</c:v>
                </c:pt>
                <c:pt idx="755">
                  <c:v>0.625462949</c:v>
                </c:pt>
                <c:pt idx="756">
                  <c:v>0.625578701</c:v>
                </c:pt>
                <c:pt idx="757">
                  <c:v>0.625694454</c:v>
                </c:pt>
                <c:pt idx="758">
                  <c:v>0.625810206</c:v>
                </c:pt>
                <c:pt idx="759">
                  <c:v>0.625925899</c:v>
                </c:pt>
                <c:pt idx="760">
                  <c:v>0.626041651</c:v>
                </c:pt>
                <c:pt idx="761">
                  <c:v>0.626157403</c:v>
                </c:pt>
                <c:pt idx="762">
                  <c:v>0.626273155</c:v>
                </c:pt>
                <c:pt idx="763">
                  <c:v>0.626388907</c:v>
                </c:pt>
                <c:pt idx="764">
                  <c:v>0.6265046</c:v>
                </c:pt>
                <c:pt idx="765">
                  <c:v>0.626620352</c:v>
                </c:pt>
                <c:pt idx="766">
                  <c:v>0.626736104</c:v>
                </c:pt>
                <c:pt idx="767">
                  <c:v>0.626851857</c:v>
                </c:pt>
                <c:pt idx="768">
                  <c:v>0.626967609</c:v>
                </c:pt>
                <c:pt idx="769">
                  <c:v>0.627083361</c:v>
                </c:pt>
                <c:pt idx="770">
                  <c:v>0.627199054</c:v>
                </c:pt>
                <c:pt idx="771">
                  <c:v>0.627314806</c:v>
                </c:pt>
                <c:pt idx="772">
                  <c:v>0.627430558</c:v>
                </c:pt>
                <c:pt idx="773">
                  <c:v>0.62754631</c:v>
                </c:pt>
                <c:pt idx="774">
                  <c:v>0.627662063</c:v>
                </c:pt>
                <c:pt idx="775">
                  <c:v>0.627777755</c:v>
                </c:pt>
                <c:pt idx="776">
                  <c:v>0.627893507</c:v>
                </c:pt>
                <c:pt idx="777">
                  <c:v>0.62800926</c:v>
                </c:pt>
                <c:pt idx="778">
                  <c:v>0.628125012</c:v>
                </c:pt>
                <c:pt idx="779">
                  <c:v>0.628240764</c:v>
                </c:pt>
                <c:pt idx="780">
                  <c:v>0.628356457</c:v>
                </c:pt>
                <c:pt idx="781">
                  <c:v>0.628472209</c:v>
                </c:pt>
                <c:pt idx="782">
                  <c:v>0.628587961</c:v>
                </c:pt>
                <c:pt idx="783">
                  <c:v>0.628703713</c:v>
                </c:pt>
                <c:pt idx="784">
                  <c:v>0.628819466</c:v>
                </c:pt>
                <c:pt idx="785">
                  <c:v>0.628935158</c:v>
                </c:pt>
                <c:pt idx="786">
                  <c:v>0.62905091</c:v>
                </c:pt>
                <c:pt idx="787">
                  <c:v>0.629166663</c:v>
                </c:pt>
                <c:pt idx="788">
                  <c:v>0.629282415</c:v>
                </c:pt>
                <c:pt idx="789">
                  <c:v>0.629398167</c:v>
                </c:pt>
                <c:pt idx="790">
                  <c:v>0.62951386</c:v>
                </c:pt>
                <c:pt idx="791">
                  <c:v>0.629629612</c:v>
                </c:pt>
                <c:pt idx="792">
                  <c:v>0.629745364</c:v>
                </c:pt>
                <c:pt idx="793">
                  <c:v>0.629861116</c:v>
                </c:pt>
                <c:pt idx="794">
                  <c:v>0.629976869</c:v>
                </c:pt>
                <c:pt idx="795">
                  <c:v>0.630092621</c:v>
                </c:pt>
                <c:pt idx="796">
                  <c:v>0.630208313</c:v>
                </c:pt>
                <c:pt idx="797">
                  <c:v>0.630324066</c:v>
                </c:pt>
                <c:pt idx="798">
                  <c:v>0.630439818</c:v>
                </c:pt>
                <c:pt idx="799">
                  <c:v>0.63055557</c:v>
                </c:pt>
                <c:pt idx="800">
                  <c:v>0.630671322</c:v>
                </c:pt>
                <c:pt idx="801">
                  <c:v>0.630787015</c:v>
                </c:pt>
                <c:pt idx="802">
                  <c:v>0.630902767</c:v>
                </c:pt>
                <c:pt idx="803">
                  <c:v>0.631018519</c:v>
                </c:pt>
                <c:pt idx="804">
                  <c:v>0.631134272</c:v>
                </c:pt>
                <c:pt idx="805">
                  <c:v>0.631250024</c:v>
                </c:pt>
                <c:pt idx="806">
                  <c:v>0.631365716</c:v>
                </c:pt>
                <c:pt idx="807">
                  <c:v>0.631481469</c:v>
                </c:pt>
                <c:pt idx="808">
                  <c:v>0.631597221</c:v>
                </c:pt>
                <c:pt idx="809">
                  <c:v>0.631712973</c:v>
                </c:pt>
                <c:pt idx="810">
                  <c:v>0.631828725</c:v>
                </c:pt>
                <c:pt idx="811">
                  <c:v>0.631944418</c:v>
                </c:pt>
                <c:pt idx="812">
                  <c:v>0.63206017</c:v>
                </c:pt>
                <c:pt idx="813">
                  <c:v>0.632175922</c:v>
                </c:pt>
                <c:pt idx="814">
                  <c:v>0.632291675</c:v>
                </c:pt>
                <c:pt idx="815">
                  <c:v>0.632407427</c:v>
                </c:pt>
                <c:pt idx="816">
                  <c:v>0.632523119</c:v>
                </c:pt>
                <c:pt idx="817">
                  <c:v>0.632638872</c:v>
                </c:pt>
                <c:pt idx="818">
                  <c:v>0.632754624</c:v>
                </c:pt>
                <c:pt idx="819">
                  <c:v>0.632870376</c:v>
                </c:pt>
                <c:pt idx="820">
                  <c:v>0.632986128</c:v>
                </c:pt>
                <c:pt idx="821">
                  <c:v>0.633101881</c:v>
                </c:pt>
                <c:pt idx="822">
                  <c:v>0.633217573</c:v>
                </c:pt>
                <c:pt idx="823">
                  <c:v>0.633333325</c:v>
                </c:pt>
                <c:pt idx="824">
                  <c:v>0.633449078</c:v>
                </c:pt>
                <c:pt idx="825">
                  <c:v>0.63356483</c:v>
                </c:pt>
                <c:pt idx="826">
                  <c:v>0.633680582</c:v>
                </c:pt>
                <c:pt idx="827">
                  <c:v>0.633796275</c:v>
                </c:pt>
                <c:pt idx="828">
                  <c:v>0.633912027</c:v>
                </c:pt>
                <c:pt idx="829">
                  <c:v>0.634027779</c:v>
                </c:pt>
                <c:pt idx="830">
                  <c:v>0.634143531</c:v>
                </c:pt>
                <c:pt idx="831">
                  <c:v>0.634259284</c:v>
                </c:pt>
                <c:pt idx="832">
                  <c:v>0.634374976</c:v>
                </c:pt>
                <c:pt idx="833">
                  <c:v>0.634490728</c:v>
                </c:pt>
                <c:pt idx="834">
                  <c:v>0.634606481</c:v>
                </c:pt>
                <c:pt idx="835">
                  <c:v>0.634722233</c:v>
                </c:pt>
                <c:pt idx="836">
                  <c:v>0.634837985</c:v>
                </c:pt>
                <c:pt idx="837">
                  <c:v>0.634953678</c:v>
                </c:pt>
                <c:pt idx="838">
                  <c:v>0.63506943</c:v>
                </c:pt>
                <c:pt idx="839">
                  <c:v>0.635185182</c:v>
                </c:pt>
                <c:pt idx="840">
                  <c:v>0.635300934</c:v>
                </c:pt>
                <c:pt idx="841">
                  <c:v>0.635416687</c:v>
                </c:pt>
                <c:pt idx="842">
                  <c:v>0.635532379</c:v>
                </c:pt>
                <c:pt idx="843">
                  <c:v>0.635648131</c:v>
                </c:pt>
                <c:pt idx="844">
                  <c:v>0.635763884</c:v>
                </c:pt>
                <c:pt idx="845">
                  <c:v>0.635879636</c:v>
                </c:pt>
                <c:pt idx="846">
                  <c:v>0.635995388</c:v>
                </c:pt>
                <c:pt idx="847">
                  <c:v>0.63611114</c:v>
                </c:pt>
                <c:pt idx="848">
                  <c:v>0.636226833</c:v>
                </c:pt>
                <c:pt idx="849">
                  <c:v>0.636342585</c:v>
                </c:pt>
                <c:pt idx="850">
                  <c:v>0.636458337</c:v>
                </c:pt>
                <c:pt idx="851">
                  <c:v>0.63657409</c:v>
                </c:pt>
                <c:pt idx="852">
                  <c:v>0.636689842</c:v>
                </c:pt>
                <c:pt idx="853">
                  <c:v>0.636805534</c:v>
                </c:pt>
                <c:pt idx="854">
                  <c:v>0.636921287</c:v>
                </c:pt>
                <c:pt idx="855">
                  <c:v>0.637037039</c:v>
                </c:pt>
                <c:pt idx="856">
                  <c:v>0.637152791</c:v>
                </c:pt>
                <c:pt idx="857">
                  <c:v>0.637268543</c:v>
                </c:pt>
                <c:pt idx="858">
                  <c:v>0.637384236</c:v>
                </c:pt>
                <c:pt idx="859">
                  <c:v>0.637499988</c:v>
                </c:pt>
                <c:pt idx="860">
                  <c:v>0.63761574</c:v>
                </c:pt>
                <c:pt idx="861">
                  <c:v>0.637731493</c:v>
                </c:pt>
                <c:pt idx="862">
                  <c:v>0.637847245</c:v>
                </c:pt>
                <c:pt idx="863">
                  <c:v>0.637962937</c:v>
                </c:pt>
                <c:pt idx="864">
                  <c:v>0.63807869</c:v>
                </c:pt>
                <c:pt idx="865">
                  <c:v>0.638194442</c:v>
                </c:pt>
                <c:pt idx="866">
                  <c:v>0.638310194</c:v>
                </c:pt>
                <c:pt idx="867">
                  <c:v>0.638425946</c:v>
                </c:pt>
                <c:pt idx="868">
                  <c:v>0.638541639</c:v>
                </c:pt>
                <c:pt idx="869">
                  <c:v>0.638657391</c:v>
                </c:pt>
                <c:pt idx="870">
                  <c:v>0.638773143</c:v>
                </c:pt>
                <c:pt idx="871">
                  <c:v>0.638888896</c:v>
                </c:pt>
                <c:pt idx="872">
                  <c:v>0.639004648</c:v>
                </c:pt>
                <c:pt idx="873">
                  <c:v>0.6391204</c:v>
                </c:pt>
                <c:pt idx="874">
                  <c:v>0.639236093</c:v>
                </c:pt>
                <c:pt idx="875">
                  <c:v>0.639351845</c:v>
                </c:pt>
                <c:pt idx="876">
                  <c:v>0.639467597</c:v>
                </c:pt>
                <c:pt idx="877">
                  <c:v>0.639583349</c:v>
                </c:pt>
                <c:pt idx="878">
                  <c:v>0.639699101</c:v>
                </c:pt>
                <c:pt idx="879">
                  <c:v>0.639814794</c:v>
                </c:pt>
                <c:pt idx="880">
                  <c:v>0.639930546</c:v>
                </c:pt>
                <c:pt idx="881">
                  <c:v>0.640046299</c:v>
                </c:pt>
                <c:pt idx="882">
                  <c:v>0.640162051</c:v>
                </c:pt>
                <c:pt idx="883">
                  <c:v>0.640277803</c:v>
                </c:pt>
                <c:pt idx="884">
                  <c:v>0.640393496</c:v>
                </c:pt>
                <c:pt idx="885">
                  <c:v>0.640509248</c:v>
                </c:pt>
                <c:pt idx="886">
                  <c:v>0.640625</c:v>
                </c:pt>
                <c:pt idx="887">
                  <c:v>0.640740752</c:v>
                </c:pt>
                <c:pt idx="888">
                  <c:v>0.640856504</c:v>
                </c:pt>
                <c:pt idx="889">
                  <c:v>0.640972197</c:v>
                </c:pt>
                <c:pt idx="890">
                  <c:v>0.641087949</c:v>
                </c:pt>
                <c:pt idx="891">
                  <c:v>0.641203701</c:v>
                </c:pt>
                <c:pt idx="892">
                  <c:v>0.641319454</c:v>
                </c:pt>
                <c:pt idx="893">
                  <c:v>0.641435206</c:v>
                </c:pt>
                <c:pt idx="894">
                  <c:v>0.641550899</c:v>
                </c:pt>
                <c:pt idx="895">
                  <c:v>0.641666651</c:v>
                </c:pt>
                <c:pt idx="896">
                  <c:v>0.641782403</c:v>
                </c:pt>
                <c:pt idx="897">
                  <c:v>0.641898155</c:v>
                </c:pt>
                <c:pt idx="898">
                  <c:v>0.642013907</c:v>
                </c:pt>
                <c:pt idx="899">
                  <c:v>0.6421296</c:v>
                </c:pt>
                <c:pt idx="900">
                  <c:v>0.642245352</c:v>
                </c:pt>
                <c:pt idx="901">
                  <c:v>0.642361104</c:v>
                </c:pt>
                <c:pt idx="902">
                  <c:v>0.642476857</c:v>
                </c:pt>
                <c:pt idx="903">
                  <c:v>0.642592609</c:v>
                </c:pt>
                <c:pt idx="904">
                  <c:v>0.642708361</c:v>
                </c:pt>
                <c:pt idx="905">
                  <c:v>0.642824054</c:v>
                </c:pt>
                <c:pt idx="906">
                  <c:v>0.642939806</c:v>
                </c:pt>
                <c:pt idx="907">
                  <c:v>0.643055558</c:v>
                </c:pt>
                <c:pt idx="908">
                  <c:v>0.64317131</c:v>
                </c:pt>
                <c:pt idx="909">
                  <c:v>0.643287063</c:v>
                </c:pt>
                <c:pt idx="910">
                  <c:v>0.643402755</c:v>
                </c:pt>
                <c:pt idx="911">
                  <c:v>0.643518507</c:v>
                </c:pt>
                <c:pt idx="912">
                  <c:v>0.64363426</c:v>
                </c:pt>
                <c:pt idx="913">
                  <c:v>0.643750012</c:v>
                </c:pt>
                <c:pt idx="914">
                  <c:v>0.643865764</c:v>
                </c:pt>
                <c:pt idx="915">
                  <c:v>0.643981457</c:v>
                </c:pt>
                <c:pt idx="916">
                  <c:v>0.644097209</c:v>
                </c:pt>
                <c:pt idx="917">
                  <c:v>0.644212961</c:v>
                </c:pt>
                <c:pt idx="918">
                  <c:v>0.644328713</c:v>
                </c:pt>
                <c:pt idx="919">
                  <c:v>0.644444466</c:v>
                </c:pt>
                <c:pt idx="920">
                  <c:v>0.644560158</c:v>
                </c:pt>
                <c:pt idx="921">
                  <c:v>0.64467591</c:v>
                </c:pt>
                <c:pt idx="922">
                  <c:v>0.644791663</c:v>
                </c:pt>
                <c:pt idx="923">
                  <c:v>0.644907415</c:v>
                </c:pt>
                <c:pt idx="924">
                  <c:v>0.645023167</c:v>
                </c:pt>
                <c:pt idx="925">
                  <c:v>0.64513886</c:v>
                </c:pt>
                <c:pt idx="926">
                  <c:v>0.645254612</c:v>
                </c:pt>
                <c:pt idx="927">
                  <c:v>0.645370364</c:v>
                </c:pt>
                <c:pt idx="928">
                  <c:v>0.645486116</c:v>
                </c:pt>
                <c:pt idx="929">
                  <c:v>0.645601869</c:v>
                </c:pt>
                <c:pt idx="930">
                  <c:v>0.645717621</c:v>
                </c:pt>
                <c:pt idx="931">
                  <c:v>0.645833313</c:v>
                </c:pt>
                <c:pt idx="932">
                  <c:v>0.645949066</c:v>
                </c:pt>
                <c:pt idx="933">
                  <c:v>0.646064818</c:v>
                </c:pt>
                <c:pt idx="934">
                  <c:v>0.64618057</c:v>
                </c:pt>
                <c:pt idx="935">
                  <c:v>0.646296322</c:v>
                </c:pt>
                <c:pt idx="936">
                  <c:v>0.646412015</c:v>
                </c:pt>
                <c:pt idx="937">
                  <c:v>0.646527767</c:v>
                </c:pt>
                <c:pt idx="938">
                  <c:v>0.646643519</c:v>
                </c:pt>
                <c:pt idx="939">
                  <c:v>0.646759272</c:v>
                </c:pt>
                <c:pt idx="940">
                  <c:v>0.646875024</c:v>
                </c:pt>
                <c:pt idx="941">
                  <c:v>0.646990716</c:v>
                </c:pt>
                <c:pt idx="942">
                  <c:v>0.647106469</c:v>
                </c:pt>
                <c:pt idx="943">
                  <c:v>0.647222221</c:v>
                </c:pt>
                <c:pt idx="944">
                  <c:v>0.647337973</c:v>
                </c:pt>
                <c:pt idx="945">
                  <c:v>0.647453725</c:v>
                </c:pt>
                <c:pt idx="946">
                  <c:v>0.647569418</c:v>
                </c:pt>
                <c:pt idx="947">
                  <c:v>0.64768517</c:v>
                </c:pt>
                <c:pt idx="948">
                  <c:v>0.647800922</c:v>
                </c:pt>
                <c:pt idx="949">
                  <c:v>0.647916675</c:v>
                </c:pt>
                <c:pt idx="950">
                  <c:v>0.648032427</c:v>
                </c:pt>
                <c:pt idx="951">
                  <c:v>0.648148119</c:v>
                </c:pt>
                <c:pt idx="952">
                  <c:v>0.648263872</c:v>
                </c:pt>
                <c:pt idx="953">
                  <c:v>0.648379624</c:v>
                </c:pt>
                <c:pt idx="954">
                  <c:v>0.648495376</c:v>
                </c:pt>
                <c:pt idx="955">
                  <c:v>0.648611128</c:v>
                </c:pt>
                <c:pt idx="956">
                  <c:v>0.648726881</c:v>
                </c:pt>
                <c:pt idx="957">
                  <c:v>0.648842573</c:v>
                </c:pt>
                <c:pt idx="958">
                  <c:v>0.648958325</c:v>
                </c:pt>
                <c:pt idx="959">
                  <c:v>0.649074078</c:v>
                </c:pt>
                <c:pt idx="960">
                  <c:v>0.64918983</c:v>
                </c:pt>
                <c:pt idx="961">
                  <c:v>0.649305582</c:v>
                </c:pt>
                <c:pt idx="962">
                  <c:v>0.649421275</c:v>
                </c:pt>
                <c:pt idx="963">
                  <c:v>0.649537027</c:v>
                </c:pt>
                <c:pt idx="964">
                  <c:v>0.649652779</c:v>
                </c:pt>
                <c:pt idx="965">
                  <c:v>0.649768531</c:v>
                </c:pt>
                <c:pt idx="966">
                  <c:v>0.649884284</c:v>
                </c:pt>
                <c:pt idx="967">
                  <c:v>0.649999976</c:v>
                </c:pt>
                <c:pt idx="968">
                  <c:v>0.650115728</c:v>
                </c:pt>
                <c:pt idx="969">
                  <c:v>0.650231481</c:v>
                </c:pt>
                <c:pt idx="970">
                  <c:v>0.650347233</c:v>
                </c:pt>
                <c:pt idx="971">
                  <c:v>0.650462985</c:v>
                </c:pt>
                <c:pt idx="972">
                  <c:v>0.650578678</c:v>
                </c:pt>
                <c:pt idx="973">
                  <c:v>0.65069443</c:v>
                </c:pt>
                <c:pt idx="974">
                  <c:v>0.650810182</c:v>
                </c:pt>
                <c:pt idx="975">
                  <c:v>0.650925934</c:v>
                </c:pt>
                <c:pt idx="976">
                  <c:v>0.651041687</c:v>
                </c:pt>
                <c:pt idx="977">
                  <c:v>0.651157379</c:v>
                </c:pt>
                <c:pt idx="978">
                  <c:v>0.651273131</c:v>
                </c:pt>
                <c:pt idx="979">
                  <c:v>0.651388884</c:v>
                </c:pt>
                <c:pt idx="980">
                  <c:v>0.651504636</c:v>
                </c:pt>
                <c:pt idx="981">
                  <c:v>0.651620388</c:v>
                </c:pt>
                <c:pt idx="982">
                  <c:v>0.65173614</c:v>
                </c:pt>
                <c:pt idx="983">
                  <c:v>0.651851833</c:v>
                </c:pt>
                <c:pt idx="984">
                  <c:v>0.651967585</c:v>
                </c:pt>
                <c:pt idx="985">
                  <c:v>0.652083337</c:v>
                </c:pt>
                <c:pt idx="986">
                  <c:v>0.65219909</c:v>
                </c:pt>
                <c:pt idx="987">
                  <c:v>0.652314842</c:v>
                </c:pt>
                <c:pt idx="988">
                  <c:v>0.652430534</c:v>
                </c:pt>
                <c:pt idx="989">
                  <c:v>0.652546287</c:v>
                </c:pt>
                <c:pt idx="990">
                  <c:v>0.652662039</c:v>
                </c:pt>
                <c:pt idx="991">
                  <c:v>0.652777791</c:v>
                </c:pt>
                <c:pt idx="992">
                  <c:v>0.652893543</c:v>
                </c:pt>
                <c:pt idx="993">
                  <c:v>0.653009236</c:v>
                </c:pt>
                <c:pt idx="994">
                  <c:v>0.653124988</c:v>
                </c:pt>
                <c:pt idx="995">
                  <c:v>0.65324074</c:v>
                </c:pt>
                <c:pt idx="996">
                  <c:v>0.653356493</c:v>
                </c:pt>
                <c:pt idx="997">
                  <c:v>0.653472245</c:v>
                </c:pt>
                <c:pt idx="998">
                  <c:v>0.653587937</c:v>
                </c:pt>
                <c:pt idx="999">
                  <c:v>0.65370369</c:v>
                </c:pt>
                <c:pt idx="1000">
                  <c:v>0.653819442</c:v>
                </c:pt>
                <c:pt idx="1001">
                  <c:v>0.653935194</c:v>
                </c:pt>
                <c:pt idx="1002">
                  <c:v>0.654050946</c:v>
                </c:pt>
                <c:pt idx="1003">
                  <c:v>0.654166639</c:v>
                </c:pt>
                <c:pt idx="1004">
                  <c:v>0.654282391</c:v>
                </c:pt>
                <c:pt idx="1005">
                  <c:v>0.654398143</c:v>
                </c:pt>
                <c:pt idx="1006">
                  <c:v>0.654513896</c:v>
                </c:pt>
                <c:pt idx="1007">
                  <c:v>0.654629648</c:v>
                </c:pt>
                <c:pt idx="1008">
                  <c:v>0.6547454</c:v>
                </c:pt>
                <c:pt idx="1009">
                  <c:v>0.654861093</c:v>
                </c:pt>
                <c:pt idx="1010">
                  <c:v>0.654976845</c:v>
                </c:pt>
                <c:pt idx="1011">
                  <c:v>0.655092597</c:v>
                </c:pt>
                <c:pt idx="1012">
                  <c:v>0.655208349</c:v>
                </c:pt>
                <c:pt idx="1013">
                  <c:v>0.655324101</c:v>
                </c:pt>
                <c:pt idx="1014">
                  <c:v>0.655439794</c:v>
                </c:pt>
                <c:pt idx="1015">
                  <c:v>0.655555546</c:v>
                </c:pt>
                <c:pt idx="1016">
                  <c:v>0.655671299</c:v>
                </c:pt>
                <c:pt idx="1017">
                  <c:v>0.655787051</c:v>
                </c:pt>
                <c:pt idx="1018">
                  <c:v>0.655902803</c:v>
                </c:pt>
                <c:pt idx="1019">
                  <c:v>0.656018496</c:v>
                </c:pt>
                <c:pt idx="1020">
                  <c:v>0.656134248</c:v>
                </c:pt>
                <c:pt idx="1021">
                  <c:v>0.65625</c:v>
                </c:pt>
                <c:pt idx="1022">
                  <c:v>0.656365752</c:v>
                </c:pt>
                <c:pt idx="1023">
                  <c:v>0.656481504</c:v>
                </c:pt>
                <c:pt idx="1024">
                  <c:v>0.656597197</c:v>
                </c:pt>
                <c:pt idx="1025">
                  <c:v>0.656712949</c:v>
                </c:pt>
                <c:pt idx="1026">
                  <c:v>0.656828701</c:v>
                </c:pt>
                <c:pt idx="1027">
                  <c:v>0.656944454</c:v>
                </c:pt>
                <c:pt idx="1028">
                  <c:v>0.657060206</c:v>
                </c:pt>
                <c:pt idx="1029">
                  <c:v>0.657175899</c:v>
                </c:pt>
                <c:pt idx="1030">
                  <c:v>0.657291651</c:v>
                </c:pt>
                <c:pt idx="1031">
                  <c:v>0.657407403</c:v>
                </c:pt>
                <c:pt idx="1032">
                  <c:v>0.657523155</c:v>
                </c:pt>
                <c:pt idx="1033">
                  <c:v>0.657638907</c:v>
                </c:pt>
                <c:pt idx="1034">
                  <c:v>0.6577546</c:v>
                </c:pt>
                <c:pt idx="1035">
                  <c:v>0.657870352</c:v>
                </c:pt>
                <c:pt idx="1036">
                  <c:v>0.657986104</c:v>
                </c:pt>
                <c:pt idx="1037">
                  <c:v>0.658101857</c:v>
                </c:pt>
                <c:pt idx="1038">
                  <c:v>0.658217609</c:v>
                </c:pt>
                <c:pt idx="1039">
                  <c:v>0.658333361</c:v>
                </c:pt>
                <c:pt idx="1040">
                  <c:v>0.658449054</c:v>
                </c:pt>
                <c:pt idx="1041">
                  <c:v>0.658564806</c:v>
                </c:pt>
                <c:pt idx="1042">
                  <c:v>0.658680558</c:v>
                </c:pt>
                <c:pt idx="1043">
                  <c:v>0.65879631</c:v>
                </c:pt>
                <c:pt idx="1044">
                  <c:v>0.658912063</c:v>
                </c:pt>
                <c:pt idx="1045">
                  <c:v>0.659027755</c:v>
                </c:pt>
                <c:pt idx="1046">
                  <c:v>0.659143507</c:v>
                </c:pt>
                <c:pt idx="1047">
                  <c:v>0.65925926</c:v>
                </c:pt>
                <c:pt idx="1048">
                  <c:v>0.659375012</c:v>
                </c:pt>
                <c:pt idx="1049">
                  <c:v>0.659490764</c:v>
                </c:pt>
                <c:pt idx="1050">
                  <c:v>0.659606457</c:v>
                </c:pt>
                <c:pt idx="1051">
                  <c:v>0.659722209</c:v>
                </c:pt>
                <c:pt idx="1052">
                  <c:v>0.659837961</c:v>
                </c:pt>
                <c:pt idx="1053">
                  <c:v>0.659953713</c:v>
                </c:pt>
                <c:pt idx="1054">
                  <c:v>0.660069466</c:v>
                </c:pt>
                <c:pt idx="1055">
                  <c:v>0.660185158</c:v>
                </c:pt>
                <c:pt idx="1056">
                  <c:v>0.66030091</c:v>
                </c:pt>
                <c:pt idx="1057">
                  <c:v>0.660416663</c:v>
                </c:pt>
                <c:pt idx="1058">
                  <c:v>0.660532415</c:v>
                </c:pt>
                <c:pt idx="1059">
                  <c:v>0.660648167</c:v>
                </c:pt>
                <c:pt idx="1060">
                  <c:v>0.66076386</c:v>
                </c:pt>
                <c:pt idx="1061">
                  <c:v>0.660879612</c:v>
                </c:pt>
                <c:pt idx="1062">
                  <c:v>0.660995364</c:v>
                </c:pt>
                <c:pt idx="1063">
                  <c:v>0.661111116</c:v>
                </c:pt>
                <c:pt idx="1064">
                  <c:v>0.661226869</c:v>
                </c:pt>
                <c:pt idx="1065">
                  <c:v>0.661342621</c:v>
                </c:pt>
                <c:pt idx="1066">
                  <c:v>0.661458313</c:v>
                </c:pt>
                <c:pt idx="1067">
                  <c:v>0.661574066</c:v>
                </c:pt>
                <c:pt idx="1068">
                  <c:v>0.661689818</c:v>
                </c:pt>
                <c:pt idx="1069">
                  <c:v>0.66180557</c:v>
                </c:pt>
                <c:pt idx="1070">
                  <c:v>0.661921322</c:v>
                </c:pt>
                <c:pt idx="1071">
                  <c:v>0.662037015</c:v>
                </c:pt>
                <c:pt idx="1072">
                  <c:v>0.662152767</c:v>
                </c:pt>
                <c:pt idx="1073">
                  <c:v>0.662268519</c:v>
                </c:pt>
                <c:pt idx="1074">
                  <c:v>0.662384272</c:v>
                </c:pt>
                <c:pt idx="1075">
                  <c:v>0.662500024</c:v>
                </c:pt>
                <c:pt idx="1076">
                  <c:v>0.662615716</c:v>
                </c:pt>
                <c:pt idx="1077">
                  <c:v>0.662731469</c:v>
                </c:pt>
                <c:pt idx="1078">
                  <c:v>0.662847221</c:v>
                </c:pt>
                <c:pt idx="1079">
                  <c:v>0.662962973</c:v>
                </c:pt>
                <c:pt idx="1080">
                  <c:v>0.663078725</c:v>
                </c:pt>
                <c:pt idx="1081">
                  <c:v>0.663194418</c:v>
                </c:pt>
                <c:pt idx="1082">
                  <c:v>0.66331017</c:v>
                </c:pt>
                <c:pt idx="1083">
                  <c:v>0.663425922</c:v>
                </c:pt>
                <c:pt idx="1084">
                  <c:v>0.663541675</c:v>
                </c:pt>
                <c:pt idx="1085">
                  <c:v>0.663657427</c:v>
                </c:pt>
                <c:pt idx="1086">
                  <c:v>0.663773119</c:v>
                </c:pt>
                <c:pt idx="1087">
                  <c:v>0.663888872</c:v>
                </c:pt>
                <c:pt idx="1088">
                  <c:v>0.664004624</c:v>
                </c:pt>
                <c:pt idx="1089">
                  <c:v>0.664120376</c:v>
                </c:pt>
                <c:pt idx="1090">
                  <c:v>0.664236128</c:v>
                </c:pt>
                <c:pt idx="1091">
                  <c:v>0.664351881</c:v>
                </c:pt>
                <c:pt idx="1092">
                  <c:v>0.664467573</c:v>
                </c:pt>
                <c:pt idx="1093">
                  <c:v>0.664583325</c:v>
                </c:pt>
                <c:pt idx="1094">
                  <c:v>0.664699078</c:v>
                </c:pt>
                <c:pt idx="1095">
                  <c:v>0.66481483</c:v>
                </c:pt>
                <c:pt idx="1096">
                  <c:v>0.664930582</c:v>
                </c:pt>
                <c:pt idx="1097">
                  <c:v>0.665046275</c:v>
                </c:pt>
                <c:pt idx="1098">
                  <c:v>0.665162027</c:v>
                </c:pt>
                <c:pt idx="1099">
                  <c:v>0.665277779</c:v>
                </c:pt>
                <c:pt idx="1100">
                  <c:v>0.665393531</c:v>
                </c:pt>
                <c:pt idx="1101">
                  <c:v>0.665509284</c:v>
                </c:pt>
                <c:pt idx="1102">
                  <c:v>0.665624976</c:v>
                </c:pt>
                <c:pt idx="1103">
                  <c:v>0.665740728</c:v>
                </c:pt>
                <c:pt idx="1104">
                  <c:v>0.665856481</c:v>
                </c:pt>
                <c:pt idx="1105">
                  <c:v>0.665972233</c:v>
                </c:pt>
                <c:pt idx="1106">
                  <c:v>0.666087985</c:v>
                </c:pt>
                <c:pt idx="1107">
                  <c:v>0.666203678</c:v>
                </c:pt>
                <c:pt idx="1108">
                  <c:v>0.66631943</c:v>
                </c:pt>
                <c:pt idx="1109">
                  <c:v>0.666435182</c:v>
                </c:pt>
                <c:pt idx="1110">
                  <c:v>0.666550934</c:v>
                </c:pt>
                <c:pt idx="1111">
                  <c:v>0.666666687</c:v>
                </c:pt>
                <c:pt idx="1112">
                  <c:v>0.666782379</c:v>
                </c:pt>
                <c:pt idx="1113">
                  <c:v>0.666898131</c:v>
                </c:pt>
                <c:pt idx="1114">
                  <c:v>0.667013884</c:v>
                </c:pt>
                <c:pt idx="1115">
                  <c:v>0.667129636</c:v>
                </c:pt>
                <c:pt idx="1116">
                  <c:v>0.667245388</c:v>
                </c:pt>
                <c:pt idx="1117">
                  <c:v>0.66736114</c:v>
                </c:pt>
                <c:pt idx="1118">
                  <c:v>0.667476833</c:v>
                </c:pt>
                <c:pt idx="1119">
                  <c:v>0.667592585</c:v>
                </c:pt>
                <c:pt idx="1120">
                  <c:v>0.667708337</c:v>
                </c:pt>
                <c:pt idx="1121">
                  <c:v>0.66782409</c:v>
                </c:pt>
                <c:pt idx="1122">
                  <c:v>0.667939842</c:v>
                </c:pt>
                <c:pt idx="1123">
                  <c:v>0.668055534</c:v>
                </c:pt>
                <c:pt idx="1124">
                  <c:v>0.668171287</c:v>
                </c:pt>
                <c:pt idx="1125">
                  <c:v>0.668287039</c:v>
                </c:pt>
                <c:pt idx="1126">
                  <c:v>0.668402791</c:v>
                </c:pt>
                <c:pt idx="1127">
                  <c:v>0.668518543</c:v>
                </c:pt>
                <c:pt idx="1128">
                  <c:v>0.668634236</c:v>
                </c:pt>
                <c:pt idx="1129">
                  <c:v>0.668749988</c:v>
                </c:pt>
                <c:pt idx="1130">
                  <c:v>0.66886574</c:v>
                </c:pt>
                <c:pt idx="1131">
                  <c:v>0.668981493</c:v>
                </c:pt>
                <c:pt idx="1132">
                  <c:v>0.669097245</c:v>
                </c:pt>
                <c:pt idx="1133">
                  <c:v>0.669212937</c:v>
                </c:pt>
                <c:pt idx="1134">
                  <c:v>0.66932869</c:v>
                </c:pt>
                <c:pt idx="1135">
                  <c:v>0.669444442</c:v>
                </c:pt>
                <c:pt idx="1136">
                  <c:v>0.669560194</c:v>
                </c:pt>
                <c:pt idx="1137">
                  <c:v>0.669675946</c:v>
                </c:pt>
                <c:pt idx="1138">
                  <c:v>0.669791639</c:v>
                </c:pt>
                <c:pt idx="1139">
                  <c:v>0.669907391</c:v>
                </c:pt>
                <c:pt idx="1140">
                  <c:v>0.670023143</c:v>
                </c:pt>
                <c:pt idx="1141">
                  <c:v>0.670138896</c:v>
                </c:pt>
                <c:pt idx="1142">
                  <c:v>0.670254648</c:v>
                </c:pt>
                <c:pt idx="1143">
                  <c:v>0.6703704</c:v>
                </c:pt>
                <c:pt idx="1144">
                  <c:v>0.670486093</c:v>
                </c:pt>
                <c:pt idx="1145">
                  <c:v>0.670601845</c:v>
                </c:pt>
                <c:pt idx="1146">
                  <c:v>0.670717597</c:v>
                </c:pt>
                <c:pt idx="1147">
                  <c:v>0.670833349</c:v>
                </c:pt>
                <c:pt idx="1148">
                  <c:v>0.670949101</c:v>
                </c:pt>
                <c:pt idx="1149">
                  <c:v>0.671064794</c:v>
                </c:pt>
                <c:pt idx="1150">
                  <c:v>0.671180546</c:v>
                </c:pt>
                <c:pt idx="1151">
                  <c:v>0.671296299</c:v>
                </c:pt>
                <c:pt idx="1152">
                  <c:v>0.671412051</c:v>
                </c:pt>
                <c:pt idx="1153">
                  <c:v>0.671527803</c:v>
                </c:pt>
                <c:pt idx="1154">
                  <c:v>0.671643496</c:v>
                </c:pt>
                <c:pt idx="1155">
                  <c:v>0.671759248</c:v>
                </c:pt>
                <c:pt idx="1156">
                  <c:v>0.671875</c:v>
                </c:pt>
                <c:pt idx="1157">
                  <c:v>0.671990752</c:v>
                </c:pt>
                <c:pt idx="1158">
                  <c:v>0.672106504</c:v>
                </c:pt>
                <c:pt idx="1159">
                  <c:v>0.672222197</c:v>
                </c:pt>
                <c:pt idx="1160">
                  <c:v>0.672337949</c:v>
                </c:pt>
                <c:pt idx="1161">
                  <c:v>0.672453701</c:v>
                </c:pt>
                <c:pt idx="1162">
                  <c:v>0.672569454</c:v>
                </c:pt>
                <c:pt idx="1163">
                  <c:v>0.672685206</c:v>
                </c:pt>
                <c:pt idx="1164">
                  <c:v>0.672800899</c:v>
                </c:pt>
                <c:pt idx="1165">
                  <c:v>0.672916651</c:v>
                </c:pt>
                <c:pt idx="1166">
                  <c:v>0.673032403</c:v>
                </c:pt>
                <c:pt idx="1167">
                  <c:v>0.673148155</c:v>
                </c:pt>
                <c:pt idx="1168">
                  <c:v>0.673263907</c:v>
                </c:pt>
                <c:pt idx="1169">
                  <c:v>0.6733796</c:v>
                </c:pt>
                <c:pt idx="1170">
                  <c:v>0.673495352</c:v>
                </c:pt>
                <c:pt idx="1171">
                  <c:v>0.673611104</c:v>
                </c:pt>
                <c:pt idx="1172">
                  <c:v>0.673726857</c:v>
                </c:pt>
                <c:pt idx="1173">
                  <c:v>0.673842609</c:v>
                </c:pt>
                <c:pt idx="1174">
                  <c:v>0.673958361</c:v>
                </c:pt>
                <c:pt idx="1175">
                  <c:v>0.674074054</c:v>
                </c:pt>
                <c:pt idx="1176">
                  <c:v>0.674189806</c:v>
                </c:pt>
                <c:pt idx="1177">
                  <c:v>0.674305558</c:v>
                </c:pt>
                <c:pt idx="1178">
                  <c:v>0.67442131</c:v>
                </c:pt>
                <c:pt idx="1179">
                  <c:v>0.674537063</c:v>
                </c:pt>
                <c:pt idx="1180">
                  <c:v>0.674652755</c:v>
                </c:pt>
                <c:pt idx="1181">
                  <c:v>0.674768507</c:v>
                </c:pt>
                <c:pt idx="1182">
                  <c:v>0.67488426</c:v>
                </c:pt>
                <c:pt idx="1183">
                  <c:v>0.675000012</c:v>
                </c:pt>
                <c:pt idx="1184">
                  <c:v>0.675115764</c:v>
                </c:pt>
                <c:pt idx="1185">
                  <c:v>0.675231457</c:v>
                </c:pt>
                <c:pt idx="1186">
                  <c:v>0.675347209</c:v>
                </c:pt>
                <c:pt idx="1187">
                  <c:v>0.675462961</c:v>
                </c:pt>
                <c:pt idx="1188">
                  <c:v>0.675578713</c:v>
                </c:pt>
                <c:pt idx="1189">
                  <c:v>0.675694466</c:v>
                </c:pt>
                <c:pt idx="1190">
                  <c:v>0.675810158</c:v>
                </c:pt>
                <c:pt idx="1191">
                  <c:v>0.67592591</c:v>
                </c:pt>
                <c:pt idx="1192">
                  <c:v>0.676041663</c:v>
                </c:pt>
                <c:pt idx="1193">
                  <c:v>0.676157415</c:v>
                </c:pt>
                <c:pt idx="1194">
                  <c:v>0.676273167</c:v>
                </c:pt>
                <c:pt idx="1195">
                  <c:v>0.67638886</c:v>
                </c:pt>
                <c:pt idx="1196">
                  <c:v>0.676504612</c:v>
                </c:pt>
                <c:pt idx="1197">
                  <c:v>0.676620364</c:v>
                </c:pt>
                <c:pt idx="1198">
                  <c:v>0.676736116</c:v>
                </c:pt>
                <c:pt idx="1199">
                  <c:v>0.676851869</c:v>
                </c:pt>
                <c:pt idx="1200">
                  <c:v>0.676967621</c:v>
                </c:pt>
                <c:pt idx="1201">
                  <c:v>0.677083313</c:v>
                </c:pt>
                <c:pt idx="1202">
                  <c:v>0.677199066</c:v>
                </c:pt>
                <c:pt idx="1203">
                  <c:v>0.677314818</c:v>
                </c:pt>
                <c:pt idx="1204">
                  <c:v>0.67743057</c:v>
                </c:pt>
                <c:pt idx="1205">
                  <c:v>0.677546322</c:v>
                </c:pt>
                <c:pt idx="1206">
                  <c:v>0.677662015</c:v>
                </c:pt>
                <c:pt idx="1207">
                  <c:v>0.677777767</c:v>
                </c:pt>
                <c:pt idx="1208">
                  <c:v>0.677893519</c:v>
                </c:pt>
                <c:pt idx="1209">
                  <c:v>0.678009272</c:v>
                </c:pt>
                <c:pt idx="1210">
                  <c:v>0.678125024</c:v>
                </c:pt>
                <c:pt idx="1211">
                  <c:v>0.678240716</c:v>
                </c:pt>
                <c:pt idx="1212">
                  <c:v>0.678356469</c:v>
                </c:pt>
                <c:pt idx="1213">
                  <c:v>0.678472221</c:v>
                </c:pt>
                <c:pt idx="1214">
                  <c:v>0.678587973</c:v>
                </c:pt>
                <c:pt idx="1215">
                  <c:v>0.678703725</c:v>
                </c:pt>
                <c:pt idx="1216">
                  <c:v>0.678819418</c:v>
                </c:pt>
                <c:pt idx="1217">
                  <c:v>0.67893517</c:v>
                </c:pt>
                <c:pt idx="1218">
                  <c:v>0.679050922</c:v>
                </c:pt>
                <c:pt idx="1219">
                  <c:v>0.679166675</c:v>
                </c:pt>
                <c:pt idx="1220">
                  <c:v>0.679282427</c:v>
                </c:pt>
                <c:pt idx="1221">
                  <c:v>0.679398119</c:v>
                </c:pt>
                <c:pt idx="1222">
                  <c:v>0.679513872</c:v>
                </c:pt>
                <c:pt idx="1223">
                  <c:v>0.679629624</c:v>
                </c:pt>
                <c:pt idx="1224">
                  <c:v>0.679745376</c:v>
                </c:pt>
                <c:pt idx="1225">
                  <c:v>0.679861128</c:v>
                </c:pt>
                <c:pt idx="1226">
                  <c:v>0.679976881</c:v>
                </c:pt>
                <c:pt idx="1227">
                  <c:v>0.680092573</c:v>
                </c:pt>
                <c:pt idx="1228">
                  <c:v>0.680208325</c:v>
                </c:pt>
                <c:pt idx="1229">
                  <c:v>0.680324078</c:v>
                </c:pt>
                <c:pt idx="1230">
                  <c:v>0.68043983</c:v>
                </c:pt>
                <c:pt idx="1231">
                  <c:v>0.680555582</c:v>
                </c:pt>
                <c:pt idx="1232">
                  <c:v>0.680671275</c:v>
                </c:pt>
                <c:pt idx="1233">
                  <c:v>0.680787027</c:v>
                </c:pt>
                <c:pt idx="1234">
                  <c:v>0.680902779</c:v>
                </c:pt>
                <c:pt idx="1235">
                  <c:v>0.681018531</c:v>
                </c:pt>
                <c:pt idx="1236">
                  <c:v>0.681134284</c:v>
                </c:pt>
                <c:pt idx="1237">
                  <c:v>0.681249976</c:v>
                </c:pt>
                <c:pt idx="1238">
                  <c:v>0.681365728</c:v>
                </c:pt>
                <c:pt idx="1239">
                  <c:v>0.681481481</c:v>
                </c:pt>
                <c:pt idx="1240">
                  <c:v>0.681597233</c:v>
                </c:pt>
                <c:pt idx="1241">
                  <c:v>0.681712985</c:v>
                </c:pt>
                <c:pt idx="1242">
                  <c:v>0.681828678</c:v>
                </c:pt>
                <c:pt idx="1243">
                  <c:v>0.68194443</c:v>
                </c:pt>
                <c:pt idx="1244">
                  <c:v>0.682060182</c:v>
                </c:pt>
                <c:pt idx="1245">
                  <c:v>0.682175934</c:v>
                </c:pt>
                <c:pt idx="1246">
                  <c:v>0.682291687</c:v>
                </c:pt>
                <c:pt idx="1247">
                  <c:v>0.682407379</c:v>
                </c:pt>
                <c:pt idx="1248">
                  <c:v>0.682523131</c:v>
                </c:pt>
                <c:pt idx="1249">
                  <c:v>0.682638884</c:v>
                </c:pt>
                <c:pt idx="1250">
                  <c:v>0.682754636</c:v>
                </c:pt>
                <c:pt idx="1251">
                  <c:v>0.682870388</c:v>
                </c:pt>
                <c:pt idx="1252">
                  <c:v>0.68298614</c:v>
                </c:pt>
                <c:pt idx="1253">
                  <c:v>0.683101833</c:v>
                </c:pt>
                <c:pt idx="1254">
                  <c:v>0.683217585</c:v>
                </c:pt>
                <c:pt idx="1255">
                  <c:v>0.683333337</c:v>
                </c:pt>
                <c:pt idx="1256">
                  <c:v>0.68344909</c:v>
                </c:pt>
                <c:pt idx="1257">
                  <c:v>0.683564842</c:v>
                </c:pt>
                <c:pt idx="1258">
                  <c:v>0.683680534</c:v>
                </c:pt>
                <c:pt idx="1259">
                  <c:v>0.683796287</c:v>
                </c:pt>
                <c:pt idx="1260">
                  <c:v>0.683912039</c:v>
                </c:pt>
                <c:pt idx="1261">
                  <c:v>0.684027791</c:v>
                </c:pt>
                <c:pt idx="1262">
                  <c:v>0.684143543</c:v>
                </c:pt>
                <c:pt idx="1263">
                  <c:v>0.684259236</c:v>
                </c:pt>
                <c:pt idx="1264">
                  <c:v>0.684374988</c:v>
                </c:pt>
                <c:pt idx="1265">
                  <c:v>0.68449074</c:v>
                </c:pt>
                <c:pt idx="1266">
                  <c:v>0.684606493</c:v>
                </c:pt>
                <c:pt idx="1267">
                  <c:v>0.684722245</c:v>
                </c:pt>
                <c:pt idx="1268">
                  <c:v>0.684837937</c:v>
                </c:pt>
                <c:pt idx="1269">
                  <c:v>0.68495369</c:v>
                </c:pt>
                <c:pt idx="1270">
                  <c:v>0.685069442</c:v>
                </c:pt>
                <c:pt idx="1271">
                  <c:v>0.685185194</c:v>
                </c:pt>
                <c:pt idx="1272">
                  <c:v>0.685300946</c:v>
                </c:pt>
                <c:pt idx="1273">
                  <c:v>0.685416639</c:v>
                </c:pt>
                <c:pt idx="1274">
                  <c:v>0.685532391</c:v>
                </c:pt>
                <c:pt idx="1275">
                  <c:v>0.685648143</c:v>
                </c:pt>
                <c:pt idx="1276">
                  <c:v>0.685763896</c:v>
                </c:pt>
                <c:pt idx="1277">
                  <c:v>0.685879648</c:v>
                </c:pt>
                <c:pt idx="1278">
                  <c:v>0.6859954</c:v>
                </c:pt>
                <c:pt idx="1279">
                  <c:v>0.686111093</c:v>
                </c:pt>
                <c:pt idx="1280">
                  <c:v>0.686226845</c:v>
                </c:pt>
                <c:pt idx="1281">
                  <c:v>0.686342597</c:v>
                </c:pt>
                <c:pt idx="1282">
                  <c:v>0.686458349</c:v>
                </c:pt>
                <c:pt idx="1283">
                  <c:v>0.686574101</c:v>
                </c:pt>
                <c:pt idx="1284">
                  <c:v>0.686689794</c:v>
                </c:pt>
                <c:pt idx="1285">
                  <c:v>0.686805546</c:v>
                </c:pt>
              </c:strCache>
            </c:strRef>
          </c:xVal>
          <c:yVal>
            <c:numRef>
              <c:f>Data!$Q$9:$Q$1294</c:f>
              <c:numCache>
                <c:ptCount val="1286"/>
                <c:pt idx="34">
                  <c:v>2.472</c:v>
                </c:pt>
                <c:pt idx="35">
                  <c:v>2.696</c:v>
                </c:pt>
                <c:pt idx="36">
                  <c:v>2.817</c:v>
                </c:pt>
                <c:pt idx="37">
                  <c:v>2.611</c:v>
                </c:pt>
                <c:pt idx="38">
                  <c:v>2.836</c:v>
                </c:pt>
                <c:pt idx="39">
                  <c:v>2.541</c:v>
                </c:pt>
                <c:pt idx="40">
                  <c:v>2.946</c:v>
                </c:pt>
                <c:pt idx="41">
                  <c:v>2.519</c:v>
                </c:pt>
                <c:pt idx="42">
                  <c:v>2.755</c:v>
                </c:pt>
                <c:pt idx="43">
                  <c:v>2.946</c:v>
                </c:pt>
                <c:pt idx="44">
                  <c:v>2.865</c:v>
                </c:pt>
                <c:pt idx="45">
                  <c:v>2.765</c:v>
                </c:pt>
                <c:pt idx="46">
                  <c:v>2.764</c:v>
                </c:pt>
                <c:pt idx="47">
                  <c:v>2.685</c:v>
                </c:pt>
                <c:pt idx="48">
                  <c:v>2.784</c:v>
                </c:pt>
                <c:pt idx="49">
                  <c:v>2.825</c:v>
                </c:pt>
                <c:pt idx="50">
                  <c:v>2.766</c:v>
                </c:pt>
                <c:pt idx="51">
                  <c:v>2.824</c:v>
                </c:pt>
                <c:pt idx="52">
                  <c:v>2.815</c:v>
                </c:pt>
                <c:pt idx="53">
                  <c:v>2.774</c:v>
                </c:pt>
                <c:pt idx="54">
                  <c:v>2.608</c:v>
                </c:pt>
                <c:pt idx="55">
                  <c:v>2.734</c:v>
                </c:pt>
                <c:pt idx="56">
                  <c:v>2.972</c:v>
                </c:pt>
                <c:pt idx="57">
                  <c:v>2.557</c:v>
                </c:pt>
                <c:pt idx="58">
                  <c:v>2.913</c:v>
                </c:pt>
                <c:pt idx="59">
                  <c:v>2.589</c:v>
                </c:pt>
                <c:pt idx="60">
                  <c:v>2.704</c:v>
                </c:pt>
                <c:pt idx="61">
                  <c:v>2.528</c:v>
                </c:pt>
                <c:pt idx="62">
                  <c:v>3.133</c:v>
                </c:pt>
                <c:pt idx="63">
                  <c:v>2.854</c:v>
                </c:pt>
                <c:pt idx="64">
                  <c:v>2.654</c:v>
                </c:pt>
                <c:pt idx="65">
                  <c:v>2.964</c:v>
                </c:pt>
                <c:pt idx="66">
                  <c:v>2.637</c:v>
                </c:pt>
                <c:pt idx="67">
                  <c:v>2.694</c:v>
                </c:pt>
                <c:pt idx="68">
                  <c:v>2.487</c:v>
                </c:pt>
                <c:pt idx="69">
                  <c:v>2.774</c:v>
                </c:pt>
                <c:pt idx="70">
                  <c:v>2.497</c:v>
                </c:pt>
                <c:pt idx="71">
                  <c:v>2.618</c:v>
                </c:pt>
                <c:pt idx="72">
                  <c:v>2.19</c:v>
                </c:pt>
                <c:pt idx="73">
                  <c:v>2.556</c:v>
                </c:pt>
                <c:pt idx="74">
                  <c:v>2.724</c:v>
                </c:pt>
                <c:pt idx="75">
                  <c:v>2.694</c:v>
                </c:pt>
                <c:pt idx="76">
                  <c:v>2.994</c:v>
                </c:pt>
                <c:pt idx="77">
                  <c:v>3.309</c:v>
                </c:pt>
                <c:pt idx="78">
                  <c:v>3.713</c:v>
                </c:pt>
                <c:pt idx="79">
                  <c:v>3.941</c:v>
                </c:pt>
                <c:pt idx="80">
                  <c:v>4.34</c:v>
                </c:pt>
                <c:pt idx="81">
                  <c:v>4.07</c:v>
                </c:pt>
                <c:pt idx="82">
                  <c:v>3.884</c:v>
                </c:pt>
                <c:pt idx="83">
                  <c:v>4.289</c:v>
                </c:pt>
                <c:pt idx="84">
                  <c:v>4.626</c:v>
                </c:pt>
                <c:pt idx="85">
                  <c:v>4.2</c:v>
                </c:pt>
                <c:pt idx="86">
                  <c:v>4.099</c:v>
                </c:pt>
                <c:pt idx="87">
                  <c:v>4.595</c:v>
                </c:pt>
                <c:pt idx="88">
                  <c:v>4.429</c:v>
                </c:pt>
                <c:pt idx="89">
                  <c:v>4.039</c:v>
                </c:pt>
                <c:pt idx="90">
                  <c:v>4.219</c:v>
                </c:pt>
                <c:pt idx="91">
                  <c:v>4.029</c:v>
                </c:pt>
                <c:pt idx="92">
                  <c:v>4.029</c:v>
                </c:pt>
                <c:pt idx="93">
                  <c:v>4.259</c:v>
                </c:pt>
                <c:pt idx="94">
                  <c:v>4.029</c:v>
                </c:pt>
                <c:pt idx="95">
                  <c:v>4.079</c:v>
                </c:pt>
                <c:pt idx="96">
                  <c:v>3.579</c:v>
                </c:pt>
                <c:pt idx="97">
                  <c:v>4.379</c:v>
                </c:pt>
                <c:pt idx="98">
                  <c:v>4.159</c:v>
                </c:pt>
                <c:pt idx="99">
                  <c:v>4.259</c:v>
                </c:pt>
                <c:pt idx="100">
                  <c:v>3.989</c:v>
                </c:pt>
                <c:pt idx="101">
                  <c:v>3.539</c:v>
                </c:pt>
                <c:pt idx="102">
                  <c:v>4.884</c:v>
                </c:pt>
                <c:pt idx="103">
                  <c:v>4.18</c:v>
                </c:pt>
                <c:pt idx="104">
                  <c:v>4.045</c:v>
                </c:pt>
                <c:pt idx="105">
                  <c:v>4.249</c:v>
                </c:pt>
                <c:pt idx="106">
                  <c:v>4.119</c:v>
                </c:pt>
                <c:pt idx="107">
                  <c:v>4.059</c:v>
                </c:pt>
                <c:pt idx="108">
                  <c:v>3.913</c:v>
                </c:pt>
                <c:pt idx="109">
                  <c:v>-99.999</c:v>
                </c:pt>
                <c:pt idx="110">
                  <c:v>4.219</c:v>
                </c:pt>
                <c:pt idx="111">
                  <c:v>4.047</c:v>
                </c:pt>
                <c:pt idx="112">
                  <c:v>4.159</c:v>
                </c:pt>
                <c:pt idx="113">
                  <c:v>3.872</c:v>
                </c:pt>
                <c:pt idx="114">
                  <c:v>4.277</c:v>
                </c:pt>
                <c:pt idx="115">
                  <c:v>4.168</c:v>
                </c:pt>
                <c:pt idx="116">
                  <c:v>4.039</c:v>
                </c:pt>
                <c:pt idx="117">
                  <c:v>4.286</c:v>
                </c:pt>
                <c:pt idx="118">
                  <c:v>4.317</c:v>
                </c:pt>
                <c:pt idx="119">
                  <c:v>4.308</c:v>
                </c:pt>
                <c:pt idx="120">
                  <c:v>4.029</c:v>
                </c:pt>
                <c:pt idx="121">
                  <c:v>4.119</c:v>
                </c:pt>
                <c:pt idx="122">
                  <c:v>4.239</c:v>
                </c:pt>
                <c:pt idx="123">
                  <c:v>4.099</c:v>
                </c:pt>
                <c:pt idx="124">
                  <c:v>3.791</c:v>
                </c:pt>
                <c:pt idx="125">
                  <c:v>3.949</c:v>
                </c:pt>
                <c:pt idx="126">
                  <c:v>4.069</c:v>
                </c:pt>
                <c:pt idx="127">
                  <c:v>4.029</c:v>
                </c:pt>
                <c:pt idx="128">
                  <c:v>4.2</c:v>
                </c:pt>
                <c:pt idx="129">
                  <c:v>3.744</c:v>
                </c:pt>
                <c:pt idx="130">
                  <c:v>4.047</c:v>
                </c:pt>
                <c:pt idx="131">
                  <c:v>3.633</c:v>
                </c:pt>
                <c:pt idx="132">
                  <c:v>3.721</c:v>
                </c:pt>
                <c:pt idx="133">
                  <c:v>4.039</c:v>
                </c:pt>
                <c:pt idx="134">
                  <c:v>3.713</c:v>
                </c:pt>
                <c:pt idx="135">
                  <c:v>4.069</c:v>
                </c:pt>
                <c:pt idx="136">
                  <c:v>3.712</c:v>
                </c:pt>
                <c:pt idx="137">
                  <c:v>4.039</c:v>
                </c:pt>
                <c:pt idx="138">
                  <c:v>3.911</c:v>
                </c:pt>
                <c:pt idx="139">
                  <c:v>3.739</c:v>
                </c:pt>
                <c:pt idx="140">
                  <c:v>3.882</c:v>
                </c:pt>
                <c:pt idx="141">
                  <c:v>-99.999</c:v>
                </c:pt>
                <c:pt idx="142">
                  <c:v>4.189</c:v>
                </c:pt>
                <c:pt idx="143">
                  <c:v>3.922</c:v>
                </c:pt>
                <c:pt idx="144">
                  <c:v>4.038</c:v>
                </c:pt>
                <c:pt idx="145">
                  <c:v>3.903</c:v>
                </c:pt>
                <c:pt idx="146">
                  <c:v>4.167</c:v>
                </c:pt>
                <c:pt idx="147">
                  <c:v>3.811</c:v>
                </c:pt>
                <c:pt idx="148">
                  <c:v>4.158</c:v>
                </c:pt>
                <c:pt idx="149">
                  <c:v>3.791</c:v>
                </c:pt>
                <c:pt idx="150">
                  <c:v>4.218</c:v>
                </c:pt>
                <c:pt idx="151">
                  <c:v>4.027</c:v>
                </c:pt>
                <c:pt idx="152">
                  <c:v>3.85</c:v>
                </c:pt>
                <c:pt idx="153">
                  <c:v>3.929</c:v>
                </c:pt>
                <c:pt idx="154">
                  <c:v>4.166</c:v>
                </c:pt>
                <c:pt idx="155">
                  <c:v>3.75</c:v>
                </c:pt>
                <c:pt idx="156">
                  <c:v>3.946</c:v>
                </c:pt>
                <c:pt idx="157">
                  <c:v>3.649</c:v>
                </c:pt>
                <c:pt idx="158">
                  <c:v>4.098</c:v>
                </c:pt>
                <c:pt idx="159">
                  <c:v>3.8</c:v>
                </c:pt>
                <c:pt idx="160">
                  <c:v>3.337</c:v>
                </c:pt>
                <c:pt idx="161">
                  <c:v>3.62</c:v>
                </c:pt>
                <c:pt idx="162">
                  <c:v>3.436</c:v>
                </c:pt>
                <c:pt idx="163">
                  <c:v>3.24</c:v>
                </c:pt>
                <c:pt idx="164">
                  <c:v>3.457</c:v>
                </c:pt>
                <c:pt idx="165">
                  <c:v>3.485</c:v>
                </c:pt>
                <c:pt idx="166">
                  <c:v>3.26</c:v>
                </c:pt>
                <c:pt idx="167">
                  <c:v>3.556</c:v>
                </c:pt>
                <c:pt idx="168">
                  <c:v>3.76</c:v>
                </c:pt>
                <c:pt idx="169">
                  <c:v>3.249</c:v>
                </c:pt>
                <c:pt idx="170">
                  <c:v>3.181</c:v>
                </c:pt>
                <c:pt idx="171">
                  <c:v>3.72</c:v>
                </c:pt>
                <c:pt idx="172">
                  <c:v>3.576</c:v>
                </c:pt>
                <c:pt idx="173">
                  <c:v>3.486</c:v>
                </c:pt>
                <c:pt idx="174">
                  <c:v>3.669</c:v>
                </c:pt>
                <c:pt idx="175">
                  <c:v>3.821</c:v>
                </c:pt>
                <c:pt idx="176">
                  <c:v>3.78</c:v>
                </c:pt>
                <c:pt idx="177">
                  <c:v>3.556</c:v>
                </c:pt>
                <c:pt idx="178">
                  <c:v>-99.999</c:v>
                </c:pt>
                <c:pt idx="179">
                  <c:v>3.619</c:v>
                </c:pt>
                <c:pt idx="180">
                  <c:v>-99.999</c:v>
                </c:pt>
                <c:pt idx="181">
                  <c:v>4.045</c:v>
                </c:pt>
                <c:pt idx="182">
                  <c:v>3.586</c:v>
                </c:pt>
                <c:pt idx="183">
                  <c:v>3.986</c:v>
                </c:pt>
                <c:pt idx="184">
                  <c:v>3.86</c:v>
                </c:pt>
                <c:pt idx="185">
                  <c:v>3.78</c:v>
                </c:pt>
                <c:pt idx="186">
                  <c:v>3.74</c:v>
                </c:pt>
                <c:pt idx="187">
                  <c:v>3.92</c:v>
                </c:pt>
                <c:pt idx="188">
                  <c:v>3.689</c:v>
                </c:pt>
                <c:pt idx="189">
                  <c:v>3.9</c:v>
                </c:pt>
                <c:pt idx="190">
                  <c:v>3.956</c:v>
                </c:pt>
                <c:pt idx="191">
                  <c:v>3.839</c:v>
                </c:pt>
                <c:pt idx="192">
                  <c:v>4.076</c:v>
                </c:pt>
                <c:pt idx="193">
                  <c:v>3.975</c:v>
                </c:pt>
                <c:pt idx="194">
                  <c:v>4.055</c:v>
                </c:pt>
                <c:pt idx="195">
                  <c:v>3.996</c:v>
                </c:pt>
                <c:pt idx="196">
                  <c:v>4.056</c:v>
                </c:pt>
                <c:pt idx="197">
                  <c:v>3.829</c:v>
                </c:pt>
                <c:pt idx="198">
                  <c:v>3.556</c:v>
                </c:pt>
                <c:pt idx="199">
                  <c:v>4.056</c:v>
                </c:pt>
                <c:pt idx="200">
                  <c:v>3.88</c:v>
                </c:pt>
                <c:pt idx="201">
                  <c:v>4.076</c:v>
                </c:pt>
                <c:pt idx="202">
                  <c:v>3.889</c:v>
                </c:pt>
                <c:pt idx="203">
                  <c:v>4.016</c:v>
                </c:pt>
                <c:pt idx="204">
                  <c:v>3.749</c:v>
                </c:pt>
                <c:pt idx="205">
                  <c:v>4.016</c:v>
                </c:pt>
                <c:pt idx="206">
                  <c:v>3.9</c:v>
                </c:pt>
                <c:pt idx="207">
                  <c:v>3.789</c:v>
                </c:pt>
                <c:pt idx="208">
                  <c:v>3.849</c:v>
                </c:pt>
                <c:pt idx="209">
                  <c:v>4.115</c:v>
                </c:pt>
                <c:pt idx="210">
                  <c:v>3.839</c:v>
                </c:pt>
                <c:pt idx="211">
                  <c:v>3.909</c:v>
                </c:pt>
                <c:pt idx="212">
                  <c:v>3.87</c:v>
                </c:pt>
                <c:pt idx="213">
                  <c:v>3.861</c:v>
                </c:pt>
                <c:pt idx="214">
                  <c:v>3.927</c:v>
                </c:pt>
                <c:pt idx="215">
                  <c:v>4.096</c:v>
                </c:pt>
                <c:pt idx="216">
                  <c:v>3.976</c:v>
                </c:pt>
                <c:pt idx="217">
                  <c:v>4.096</c:v>
                </c:pt>
                <c:pt idx="218">
                  <c:v>3.901</c:v>
                </c:pt>
                <c:pt idx="219">
                  <c:v>3.955</c:v>
                </c:pt>
                <c:pt idx="220">
                  <c:v>3.849</c:v>
                </c:pt>
                <c:pt idx="221">
                  <c:v>4.164</c:v>
                </c:pt>
                <c:pt idx="222">
                  <c:v>3.928</c:v>
                </c:pt>
                <c:pt idx="223">
                  <c:v>3.879</c:v>
                </c:pt>
                <c:pt idx="224">
                  <c:v>4.056</c:v>
                </c:pt>
                <c:pt idx="225">
                  <c:v>3.919</c:v>
                </c:pt>
                <c:pt idx="226">
                  <c:v>3.879</c:v>
                </c:pt>
                <c:pt idx="227">
                  <c:v>3.928</c:v>
                </c:pt>
                <c:pt idx="228">
                  <c:v>3.769</c:v>
                </c:pt>
                <c:pt idx="229">
                  <c:v>3.849</c:v>
                </c:pt>
                <c:pt idx="230">
                  <c:v>3.829</c:v>
                </c:pt>
                <c:pt idx="231">
                  <c:v>3.496</c:v>
                </c:pt>
                <c:pt idx="232">
                  <c:v>2.83</c:v>
                </c:pt>
                <c:pt idx="233">
                  <c:v>3.019</c:v>
                </c:pt>
                <c:pt idx="234">
                  <c:v>2.77</c:v>
                </c:pt>
                <c:pt idx="235">
                  <c:v>2.543</c:v>
                </c:pt>
                <c:pt idx="236">
                  <c:v>2.592</c:v>
                </c:pt>
                <c:pt idx="237">
                  <c:v>2.789</c:v>
                </c:pt>
                <c:pt idx="238">
                  <c:v>2.709</c:v>
                </c:pt>
                <c:pt idx="239">
                  <c:v>2.473</c:v>
                </c:pt>
                <c:pt idx="240">
                  <c:v>2.899</c:v>
                </c:pt>
                <c:pt idx="241">
                  <c:v>2.94</c:v>
                </c:pt>
                <c:pt idx="242">
                  <c:v>2.604</c:v>
                </c:pt>
                <c:pt idx="243">
                  <c:v>2.66</c:v>
                </c:pt>
                <c:pt idx="244">
                  <c:v>2.769</c:v>
                </c:pt>
                <c:pt idx="245">
                  <c:v>2.939</c:v>
                </c:pt>
                <c:pt idx="246">
                  <c:v>2.8</c:v>
                </c:pt>
                <c:pt idx="247">
                  <c:v>2.649</c:v>
                </c:pt>
                <c:pt idx="248">
                  <c:v>2.65</c:v>
                </c:pt>
                <c:pt idx="249">
                  <c:v>2.769</c:v>
                </c:pt>
                <c:pt idx="250">
                  <c:v>2.76</c:v>
                </c:pt>
                <c:pt idx="251">
                  <c:v>2.66</c:v>
                </c:pt>
                <c:pt idx="252">
                  <c:v>2.583</c:v>
                </c:pt>
                <c:pt idx="253">
                  <c:v>3.148</c:v>
                </c:pt>
                <c:pt idx="254">
                  <c:v>2.969</c:v>
                </c:pt>
                <c:pt idx="255">
                  <c:v>2.464</c:v>
                </c:pt>
                <c:pt idx="256">
                  <c:v>2.759</c:v>
                </c:pt>
                <c:pt idx="257">
                  <c:v>2.65</c:v>
                </c:pt>
                <c:pt idx="258">
                  <c:v>2.332</c:v>
                </c:pt>
                <c:pt idx="259">
                  <c:v>2.699</c:v>
                </c:pt>
                <c:pt idx="260">
                  <c:v>2.334</c:v>
                </c:pt>
                <c:pt idx="261">
                  <c:v>3.049</c:v>
                </c:pt>
                <c:pt idx="262">
                  <c:v>2.829</c:v>
                </c:pt>
                <c:pt idx="263">
                  <c:v>2.259</c:v>
                </c:pt>
                <c:pt idx="264">
                  <c:v>3.18</c:v>
                </c:pt>
                <c:pt idx="265">
                  <c:v>2.949</c:v>
                </c:pt>
                <c:pt idx="266">
                  <c:v>3.279</c:v>
                </c:pt>
                <c:pt idx="267">
                  <c:v>3.376</c:v>
                </c:pt>
                <c:pt idx="268">
                  <c:v>3.649</c:v>
                </c:pt>
                <c:pt idx="269">
                  <c:v>3.525</c:v>
                </c:pt>
                <c:pt idx="270">
                  <c:v>3.718</c:v>
                </c:pt>
                <c:pt idx="271">
                  <c:v>3.669</c:v>
                </c:pt>
                <c:pt idx="272">
                  <c:v>3.595</c:v>
                </c:pt>
                <c:pt idx="273">
                  <c:v>-99.999</c:v>
                </c:pt>
                <c:pt idx="274">
                  <c:v>3.759</c:v>
                </c:pt>
                <c:pt idx="275">
                  <c:v>4.085</c:v>
                </c:pt>
                <c:pt idx="276">
                  <c:v>3.819</c:v>
                </c:pt>
                <c:pt idx="277">
                  <c:v>4.025</c:v>
                </c:pt>
                <c:pt idx="278">
                  <c:v>3.748</c:v>
                </c:pt>
                <c:pt idx="279">
                  <c:v>3.839</c:v>
                </c:pt>
                <c:pt idx="280">
                  <c:v>3.628</c:v>
                </c:pt>
                <c:pt idx="281">
                  <c:v>-99.999</c:v>
                </c:pt>
                <c:pt idx="282">
                  <c:v>3.629</c:v>
                </c:pt>
                <c:pt idx="283">
                  <c:v>3.506</c:v>
                </c:pt>
                <c:pt idx="284">
                  <c:v>3.404</c:v>
                </c:pt>
                <c:pt idx="285">
                  <c:v>3.324</c:v>
                </c:pt>
                <c:pt idx="286">
                  <c:v>3.985</c:v>
                </c:pt>
                <c:pt idx="287">
                  <c:v>3.565</c:v>
                </c:pt>
                <c:pt idx="288">
                  <c:v>3.506</c:v>
                </c:pt>
                <c:pt idx="289">
                  <c:v>3.719</c:v>
                </c:pt>
                <c:pt idx="290">
                  <c:v>3.779</c:v>
                </c:pt>
                <c:pt idx="291">
                  <c:v>3.466</c:v>
                </c:pt>
                <c:pt idx="292">
                  <c:v>3.239</c:v>
                </c:pt>
                <c:pt idx="293">
                  <c:v>3.475</c:v>
                </c:pt>
                <c:pt idx="294">
                  <c:v>3.239</c:v>
                </c:pt>
                <c:pt idx="295">
                  <c:v>3.506</c:v>
                </c:pt>
                <c:pt idx="296">
                  <c:v>3.524</c:v>
                </c:pt>
                <c:pt idx="297">
                  <c:v>3.239</c:v>
                </c:pt>
                <c:pt idx="298">
                  <c:v>3.877</c:v>
                </c:pt>
                <c:pt idx="299">
                  <c:v>3.416</c:v>
                </c:pt>
                <c:pt idx="300">
                  <c:v>3.576</c:v>
                </c:pt>
                <c:pt idx="301">
                  <c:v>3.167</c:v>
                </c:pt>
                <c:pt idx="302">
                  <c:v>3.198</c:v>
                </c:pt>
                <c:pt idx="303">
                  <c:v>3.554</c:v>
                </c:pt>
                <c:pt idx="304">
                  <c:v>3.386</c:v>
                </c:pt>
                <c:pt idx="305">
                  <c:v>3.476</c:v>
                </c:pt>
                <c:pt idx="306">
                  <c:v>3.385</c:v>
                </c:pt>
                <c:pt idx="307">
                  <c:v>3.524</c:v>
                </c:pt>
                <c:pt idx="308">
                  <c:v>3.139</c:v>
                </c:pt>
                <c:pt idx="309">
                  <c:v>3.524</c:v>
                </c:pt>
                <c:pt idx="310">
                  <c:v>3.279</c:v>
                </c:pt>
                <c:pt idx="311">
                  <c:v>2.879</c:v>
                </c:pt>
                <c:pt idx="312">
                  <c:v>3.169</c:v>
                </c:pt>
                <c:pt idx="313">
                  <c:v>3.139</c:v>
                </c:pt>
                <c:pt idx="314">
                  <c:v>3.425</c:v>
                </c:pt>
                <c:pt idx="315">
                  <c:v>3.189</c:v>
                </c:pt>
                <c:pt idx="316">
                  <c:v>3.525</c:v>
                </c:pt>
                <c:pt idx="317">
                  <c:v>3.06</c:v>
                </c:pt>
                <c:pt idx="318">
                  <c:v>3.287</c:v>
                </c:pt>
                <c:pt idx="319">
                  <c:v>3.323</c:v>
                </c:pt>
                <c:pt idx="320">
                  <c:v>3.425</c:v>
                </c:pt>
                <c:pt idx="321">
                  <c:v>3.484</c:v>
                </c:pt>
                <c:pt idx="322">
                  <c:v>3.14</c:v>
                </c:pt>
                <c:pt idx="323">
                  <c:v>3.306</c:v>
                </c:pt>
                <c:pt idx="324">
                  <c:v>3.269</c:v>
                </c:pt>
                <c:pt idx="325">
                  <c:v>3.306</c:v>
                </c:pt>
                <c:pt idx="326">
                  <c:v>3.259</c:v>
                </c:pt>
                <c:pt idx="327">
                  <c:v>3.555</c:v>
                </c:pt>
                <c:pt idx="328">
                  <c:v>3.376</c:v>
                </c:pt>
                <c:pt idx="329">
                  <c:v>3.375</c:v>
                </c:pt>
                <c:pt idx="330">
                  <c:v>3.159</c:v>
                </c:pt>
                <c:pt idx="331">
                  <c:v>3.465</c:v>
                </c:pt>
                <c:pt idx="332">
                  <c:v>3.659</c:v>
                </c:pt>
                <c:pt idx="333">
                  <c:v>3.659</c:v>
                </c:pt>
                <c:pt idx="334">
                  <c:v>3.239</c:v>
                </c:pt>
                <c:pt idx="335">
                  <c:v>3.345</c:v>
                </c:pt>
                <c:pt idx="336">
                  <c:v>3.435</c:v>
                </c:pt>
                <c:pt idx="337">
                  <c:v>3.314</c:v>
                </c:pt>
                <c:pt idx="338">
                  <c:v>3.364</c:v>
                </c:pt>
                <c:pt idx="339">
                  <c:v>3.384</c:v>
                </c:pt>
                <c:pt idx="340">
                  <c:v>3.088</c:v>
                </c:pt>
                <c:pt idx="341">
                  <c:v>3.345</c:v>
                </c:pt>
                <c:pt idx="342">
                  <c:v>3.268</c:v>
                </c:pt>
                <c:pt idx="343">
                  <c:v>3.268</c:v>
                </c:pt>
                <c:pt idx="344">
                  <c:v>3.039</c:v>
                </c:pt>
                <c:pt idx="345">
                  <c:v>2.939</c:v>
                </c:pt>
                <c:pt idx="346">
                  <c:v>2.849</c:v>
                </c:pt>
                <c:pt idx="347">
                  <c:v>2.543</c:v>
                </c:pt>
                <c:pt idx="348">
                  <c:v>2.789</c:v>
                </c:pt>
                <c:pt idx="349">
                  <c:v>2.573</c:v>
                </c:pt>
                <c:pt idx="350">
                  <c:v>2.604</c:v>
                </c:pt>
                <c:pt idx="351">
                  <c:v>2.532</c:v>
                </c:pt>
                <c:pt idx="352">
                  <c:v>2.564</c:v>
                </c:pt>
                <c:pt idx="353">
                  <c:v>2.699</c:v>
                </c:pt>
                <c:pt idx="354">
                  <c:v>2.85</c:v>
                </c:pt>
                <c:pt idx="355">
                  <c:v>2.72</c:v>
                </c:pt>
                <c:pt idx="356">
                  <c:v>2.649</c:v>
                </c:pt>
                <c:pt idx="357">
                  <c:v>2.543</c:v>
                </c:pt>
                <c:pt idx="358">
                  <c:v>2.564</c:v>
                </c:pt>
                <c:pt idx="359">
                  <c:v>2.86</c:v>
                </c:pt>
                <c:pt idx="360">
                  <c:v>2.65</c:v>
                </c:pt>
                <c:pt idx="361">
                  <c:v>2.524</c:v>
                </c:pt>
                <c:pt idx="362">
                  <c:v>2.524</c:v>
                </c:pt>
                <c:pt idx="363">
                  <c:v>-99.999</c:v>
                </c:pt>
                <c:pt idx="364">
                  <c:v>2.393</c:v>
                </c:pt>
                <c:pt idx="365">
                  <c:v>2.709</c:v>
                </c:pt>
                <c:pt idx="366">
                  <c:v>2.584</c:v>
                </c:pt>
                <c:pt idx="367">
                  <c:v>2.424</c:v>
                </c:pt>
                <c:pt idx="368">
                  <c:v>2.749</c:v>
                </c:pt>
                <c:pt idx="369">
                  <c:v>2.544</c:v>
                </c:pt>
                <c:pt idx="370">
                  <c:v>2.789</c:v>
                </c:pt>
                <c:pt idx="371">
                  <c:v>2.641</c:v>
                </c:pt>
                <c:pt idx="372">
                  <c:v>2.333</c:v>
                </c:pt>
                <c:pt idx="373">
                  <c:v>2.709</c:v>
                </c:pt>
                <c:pt idx="374">
                  <c:v>2.574</c:v>
                </c:pt>
                <c:pt idx="375">
                  <c:v>2.651</c:v>
                </c:pt>
                <c:pt idx="376">
                  <c:v>2.641</c:v>
                </c:pt>
                <c:pt idx="377">
                  <c:v>2.543</c:v>
                </c:pt>
                <c:pt idx="378">
                  <c:v>2.344</c:v>
                </c:pt>
                <c:pt idx="379">
                  <c:v>2.633</c:v>
                </c:pt>
                <c:pt idx="380">
                  <c:v>2.96</c:v>
                </c:pt>
                <c:pt idx="381">
                  <c:v>2.849</c:v>
                </c:pt>
                <c:pt idx="382">
                  <c:v>3.139</c:v>
                </c:pt>
                <c:pt idx="383">
                  <c:v>2.847</c:v>
                </c:pt>
                <c:pt idx="384">
                  <c:v>3.206</c:v>
                </c:pt>
                <c:pt idx="385">
                  <c:v>3.436</c:v>
                </c:pt>
                <c:pt idx="386">
                  <c:v>2.879</c:v>
                </c:pt>
                <c:pt idx="387">
                  <c:v>3.345</c:v>
                </c:pt>
                <c:pt idx="388">
                  <c:v>2.849</c:v>
                </c:pt>
                <c:pt idx="389">
                  <c:v>3.109</c:v>
                </c:pt>
                <c:pt idx="390">
                  <c:v>3.079</c:v>
                </c:pt>
                <c:pt idx="391">
                  <c:v>3.169</c:v>
                </c:pt>
                <c:pt idx="392">
                  <c:v>3.029</c:v>
                </c:pt>
                <c:pt idx="393">
                  <c:v>3.536</c:v>
                </c:pt>
                <c:pt idx="394">
                  <c:v>3.208</c:v>
                </c:pt>
                <c:pt idx="395">
                  <c:v>3.06</c:v>
                </c:pt>
                <c:pt idx="396">
                  <c:v>3.099</c:v>
                </c:pt>
                <c:pt idx="397">
                  <c:v>3.209</c:v>
                </c:pt>
                <c:pt idx="398">
                  <c:v>3.505</c:v>
                </c:pt>
                <c:pt idx="399">
                  <c:v>3.279</c:v>
                </c:pt>
                <c:pt idx="400">
                  <c:v>3.1</c:v>
                </c:pt>
                <c:pt idx="401">
                  <c:v>3.405</c:v>
                </c:pt>
                <c:pt idx="402">
                  <c:v>3.088</c:v>
                </c:pt>
                <c:pt idx="403">
                  <c:v>3.239</c:v>
                </c:pt>
                <c:pt idx="404">
                  <c:v>3.295</c:v>
                </c:pt>
                <c:pt idx="405">
                  <c:v>2.8</c:v>
                </c:pt>
                <c:pt idx="406">
                  <c:v>3.06</c:v>
                </c:pt>
                <c:pt idx="407">
                  <c:v>2.821</c:v>
                </c:pt>
                <c:pt idx="408">
                  <c:v>3.199</c:v>
                </c:pt>
                <c:pt idx="409">
                  <c:v>3.02</c:v>
                </c:pt>
                <c:pt idx="410">
                  <c:v>3.209</c:v>
                </c:pt>
                <c:pt idx="411">
                  <c:v>3.039</c:v>
                </c:pt>
                <c:pt idx="412">
                  <c:v>3.376</c:v>
                </c:pt>
                <c:pt idx="413">
                  <c:v>3.169</c:v>
                </c:pt>
                <c:pt idx="414">
                  <c:v>2.84</c:v>
                </c:pt>
                <c:pt idx="415">
                  <c:v>3.306</c:v>
                </c:pt>
                <c:pt idx="416">
                  <c:v>3.08</c:v>
                </c:pt>
                <c:pt idx="417">
                  <c:v>3.008</c:v>
                </c:pt>
                <c:pt idx="418">
                  <c:v>3.26</c:v>
                </c:pt>
                <c:pt idx="419">
                  <c:v>3.088</c:v>
                </c:pt>
                <c:pt idx="420">
                  <c:v>3.208</c:v>
                </c:pt>
                <c:pt idx="421">
                  <c:v>3.169</c:v>
                </c:pt>
                <c:pt idx="422">
                  <c:v>2.881</c:v>
                </c:pt>
                <c:pt idx="423">
                  <c:v>3.298</c:v>
                </c:pt>
                <c:pt idx="424">
                  <c:v>3.189</c:v>
                </c:pt>
                <c:pt idx="425">
                  <c:v>2.942</c:v>
                </c:pt>
                <c:pt idx="426">
                  <c:v>2.89</c:v>
                </c:pt>
                <c:pt idx="427">
                  <c:v>3.221</c:v>
                </c:pt>
                <c:pt idx="428">
                  <c:v>3.376</c:v>
                </c:pt>
                <c:pt idx="429">
                  <c:v>3.239</c:v>
                </c:pt>
                <c:pt idx="430">
                  <c:v>3.128</c:v>
                </c:pt>
                <c:pt idx="431">
                  <c:v>-99.999</c:v>
                </c:pt>
                <c:pt idx="432">
                  <c:v>2.921</c:v>
                </c:pt>
                <c:pt idx="433">
                  <c:v>2.951</c:v>
                </c:pt>
                <c:pt idx="434">
                  <c:v>3.239</c:v>
                </c:pt>
                <c:pt idx="435">
                  <c:v>3.12</c:v>
                </c:pt>
                <c:pt idx="436">
                  <c:v>3.03</c:v>
                </c:pt>
                <c:pt idx="437">
                  <c:v>2.759</c:v>
                </c:pt>
                <c:pt idx="438">
                  <c:v>3.069</c:v>
                </c:pt>
                <c:pt idx="439">
                  <c:v>3.081</c:v>
                </c:pt>
                <c:pt idx="440">
                  <c:v>2.87</c:v>
                </c:pt>
                <c:pt idx="441">
                  <c:v>3.365</c:v>
                </c:pt>
                <c:pt idx="442">
                  <c:v>2.951</c:v>
                </c:pt>
                <c:pt idx="443">
                  <c:v>2.909</c:v>
                </c:pt>
                <c:pt idx="444">
                  <c:v>3.2</c:v>
                </c:pt>
                <c:pt idx="445">
                  <c:v>2.961</c:v>
                </c:pt>
                <c:pt idx="446">
                  <c:v>3.061</c:v>
                </c:pt>
                <c:pt idx="447">
                  <c:v>3.1</c:v>
                </c:pt>
                <c:pt idx="448">
                  <c:v>2.79</c:v>
                </c:pt>
                <c:pt idx="449">
                  <c:v>-99.999</c:v>
                </c:pt>
                <c:pt idx="450">
                  <c:v>3.029</c:v>
                </c:pt>
                <c:pt idx="451">
                  <c:v>3.029</c:v>
                </c:pt>
                <c:pt idx="452">
                  <c:v>2.929</c:v>
                </c:pt>
                <c:pt idx="453">
                  <c:v>3.199</c:v>
                </c:pt>
                <c:pt idx="454">
                  <c:v>2.644</c:v>
                </c:pt>
                <c:pt idx="455">
                  <c:v>2.671</c:v>
                </c:pt>
                <c:pt idx="456">
                  <c:v>3.009</c:v>
                </c:pt>
                <c:pt idx="457">
                  <c:v>2.653</c:v>
                </c:pt>
                <c:pt idx="458">
                  <c:v>2.951</c:v>
                </c:pt>
                <c:pt idx="459">
                  <c:v>2.574</c:v>
                </c:pt>
                <c:pt idx="460">
                  <c:v>2.93</c:v>
                </c:pt>
                <c:pt idx="461">
                  <c:v>2.634</c:v>
                </c:pt>
                <c:pt idx="462">
                  <c:v>2.951</c:v>
                </c:pt>
                <c:pt idx="463">
                  <c:v>2.719</c:v>
                </c:pt>
                <c:pt idx="464">
                  <c:v>2.701</c:v>
                </c:pt>
                <c:pt idx="465">
                  <c:v>2.93</c:v>
                </c:pt>
                <c:pt idx="466">
                  <c:v>2.544</c:v>
                </c:pt>
                <c:pt idx="467">
                  <c:v>2.392</c:v>
                </c:pt>
                <c:pt idx="468">
                  <c:v>2.299</c:v>
                </c:pt>
                <c:pt idx="469">
                  <c:v>2.444</c:v>
                </c:pt>
                <c:pt idx="470">
                  <c:v>2.207</c:v>
                </c:pt>
                <c:pt idx="471">
                  <c:v>2.139</c:v>
                </c:pt>
                <c:pt idx="472">
                  <c:v>2.079</c:v>
                </c:pt>
                <c:pt idx="473">
                  <c:v>2.257</c:v>
                </c:pt>
                <c:pt idx="474">
                  <c:v>1.932</c:v>
                </c:pt>
                <c:pt idx="475">
                  <c:v>-0.229</c:v>
                </c:pt>
                <c:pt idx="476">
                  <c:v>2.039</c:v>
                </c:pt>
                <c:pt idx="477">
                  <c:v>2.148</c:v>
                </c:pt>
                <c:pt idx="478">
                  <c:v>1.762</c:v>
                </c:pt>
                <c:pt idx="479">
                  <c:v>1.999</c:v>
                </c:pt>
                <c:pt idx="480">
                  <c:v>2.067</c:v>
                </c:pt>
                <c:pt idx="481">
                  <c:v>1.751</c:v>
                </c:pt>
                <c:pt idx="482">
                  <c:v>2.307</c:v>
                </c:pt>
                <c:pt idx="483">
                  <c:v>2.119</c:v>
                </c:pt>
                <c:pt idx="484">
                  <c:v>2.147</c:v>
                </c:pt>
                <c:pt idx="485">
                  <c:v>2.444</c:v>
                </c:pt>
                <c:pt idx="486">
                  <c:v>1.831</c:v>
                </c:pt>
                <c:pt idx="487">
                  <c:v>2.394</c:v>
                </c:pt>
                <c:pt idx="488">
                  <c:v>2.484</c:v>
                </c:pt>
                <c:pt idx="489">
                  <c:v>2.219</c:v>
                </c:pt>
                <c:pt idx="490">
                  <c:v>2.108</c:v>
                </c:pt>
                <c:pt idx="491">
                  <c:v>2.169</c:v>
                </c:pt>
                <c:pt idx="492">
                  <c:v>2.239</c:v>
                </c:pt>
                <c:pt idx="493">
                  <c:v>2.307</c:v>
                </c:pt>
                <c:pt idx="494">
                  <c:v>1.902</c:v>
                </c:pt>
                <c:pt idx="495">
                  <c:v>2.12</c:v>
                </c:pt>
                <c:pt idx="496">
                  <c:v>2</c:v>
                </c:pt>
                <c:pt idx="497">
                  <c:v>1.999</c:v>
                </c:pt>
                <c:pt idx="498">
                  <c:v>2</c:v>
                </c:pt>
                <c:pt idx="499">
                  <c:v>2.018</c:v>
                </c:pt>
                <c:pt idx="500">
                  <c:v>2.188</c:v>
                </c:pt>
                <c:pt idx="501">
                  <c:v>2.287</c:v>
                </c:pt>
                <c:pt idx="502">
                  <c:v>2.218</c:v>
                </c:pt>
                <c:pt idx="503">
                  <c:v>2.424</c:v>
                </c:pt>
                <c:pt idx="504">
                  <c:v>2.605</c:v>
                </c:pt>
                <c:pt idx="505">
                  <c:v>2.769</c:v>
                </c:pt>
                <c:pt idx="506">
                  <c:v>2.679</c:v>
                </c:pt>
                <c:pt idx="507">
                  <c:v>2.605</c:v>
                </c:pt>
                <c:pt idx="508">
                  <c:v>2.644</c:v>
                </c:pt>
                <c:pt idx="509">
                  <c:v>2.791</c:v>
                </c:pt>
                <c:pt idx="510">
                  <c:v>2.634</c:v>
                </c:pt>
                <c:pt idx="511">
                  <c:v>2.861</c:v>
                </c:pt>
                <c:pt idx="512">
                  <c:v>2.801</c:v>
                </c:pt>
                <c:pt idx="513">
                  <c:v>2.999</c:v>
                </c:pt>
                <c:pt idx="514">
                  <c:v>2.92</c:v>
                </c:pt>
                <c:pt idx="515">
                  <c:v>2.709</c:v>
                </c:pt>
                <c:pt idx="516">
                  <c:v>2.768</c:v>
                </c:pt>
                <c:pt idx="517">
                  <c:v>2.76</c:v>
                </c:pt>
                <c:pt idx="518">
                  <c:v>2.902</c:v>
                </c:pt>
                <c:pt idx="519">
                  <c:v>2.781</c:v>
                </c:pt>
                <c:pt idx="520">
                  <c:v>2.741</c:v>
                </c:pt>
                <c:pt idx="521">
                  <c:v>2.594</c:v>
                </c:pt>
                <c:pt idx="522">
                  <c:v>2.92</c:v>
                </c:pt>
                <c:pt idx="523">
                  <c:v>2.809</c:v>
                </c:pt>
                <c:pt idx="524">
                  <c:v>3.179</c:v>
                </c:pt>
                <c:pt idx="525">
                  <c:v>2.989</c:v>
                </c:pt>
                <c:pt idx="526">
                  <c:v>2.809</c:v>
                </c:pt>
                <c:pt idx="527">
                  <c:v>2.77</c:v>
                </c:pt>
                <c:pt idx="528">
                  <c:v>2.89</c:v>
                </c:pt>
                <c:pt idx="529">
                  <c:v>2.414</c:v>
                </c:pt>
                <c:pt idx="530">
                  <c:v>2.73</c:v>
                </c:pt>
                <c:pt idx="531">
                  <c:v>2.689</c:v>
                </c:pt>
                <c:pt idx="532">
                  <c:v>2.71</c:v>
                </c:pt>
                <c:pt idx="533">
                  <c:v>3.229</c:v>
                </c:pt>
                <c:pt idx="534">
                  <c:v>2.484</c:v>
                </c:pt>
                <c:pt idx="535">
                  <c:v>2.532</c:v>
                </c:pt>
                <c:pt idx="536">
                  <c:v>2.594</c:v>
                </c:pt>
                <c:pt idx="537">
                  <c:v>2.711</c:v>
                </c:pt>
                <c:pt idx="538">
                  <c:v>2.921</c:v>
                </c:pt>
                <c:pt idx="539">
                  <c:v>2.681</c:v>
                </c:pt>
                <c:pt idx="540">
                  <c:v>2.93</c:v>
                </c:pt>
                <c:pt idx="541">
                  <c:v>2.94</c:v>
                </c:pt>
                <c:pt idx="542">
                  <c:v>2.741</c:v>
                </c:pt>
                <c:pt idx="543">
                  <c:v>2.689</c:v>
                </c:pt>
                <c:pt idx="544">
                  <c:v>2.83</c:v>
                </c:pt>
                <c:pt idx="545">
                  <c:v>3.059</c:v>
                </c:pt>
                <c:pt idx="546">
                  <c:v>2.831</c:v>
                </c:pt>
                <c:pt idx="547">
                  <c:v>2.595</c:v>
                </c:pt>
                <c:pt idx="548">
                  <c:v>2.75</c:v>
                </c:pt>
                <c:pt idx="549">
                  <c:v>2.584</c:v>
                </c:pt>
                <c:pt idx="550">
                  <c:v>2.759</c:v>
                </c:pt>
                <c:pt idx="551">
                  <c:v>2.741</c:v>
                </c:pt>
                <c:pt idx="552">
                  <c:v>2.524</c:v>
                </c:pt>
                <c:pt idx="553">
                  <c:v>2.603</c:v>
                </c:pt>
                <c:pt idx="554">
                  <c:v>2.781</c:v>
                </c:pt>
                <c:pt idx="555">
                  <c:v>2.781</c:v>
                </c:pt>
                <c:pt idx="556">
                  <c:v>3.029</c:v>
                </c:pt>
                <c:pt idx="557">
                  <c:v>2.634</c:v>
                </c:pt>
                <c:pt idx="558">
                  <c:v>2.604</c:v>
                </c:pt>
                <c:pt idx="559">
                  <c:v>2.308</c:v>
                </c:pt>
                <c:pt idx="560">
                  <c:v>2.652</c:v>
                </c:pt>
                <c:pt idx="561">
                  <c:v>2.821</c:v>
                </c:pt>
                <c:pt idx="562">
                  <c:v>2.634</c:v>
                </c:pt>
                <c:pt idx="563">
                  <c:v>2.791</c:v>
                </c:pt>
                <c:pt idx="564">
                  <c:v>2.634</c:v>
                </c:pt>
                <c:pt idx="565">
                  <c:v>2.781</c:v>
                </c:pt>
                <c:pt idx="566">
                  <c:v>2.613</c:v>
                </c:pt>
                <c:pt idx="567">
                  <c:v>2.661</c:v>
                </c:pt>
                <c:pt idx="568">
                  <c:v>2.97</c:v>
                </c:pt>
                <c:pt idx="569">
                  <c:v>2.84</c:v>
                </c:pt>
                <c:pt idx="570">
                  <c:v>3.169</c:v>
                </c:pt>
                <c:pt idx="571">
                  <c:v>2.75</c:v>
                </c:pt>
                <c:pt idx="572">
                  <c:v>3.029</c:v>
                </c:pt>
                <c:pt idx="573">
                  <c:v>2.801</c:v>
                </c:pt>
                <c:pt idx="574">
                  <c:v>2.654</c:v>
                </c:pt>
                <c:pt idx="575">
                  <c:v>2.92</c:v>
                </c:pt>
                <c:pt idx="576">
                  <c:v>2.871</c:v>
                </c:pt>
                <c:pt idx="577">
                  <c:v>2.741</c:v>
                </c:pt>
                <c:pt idx="578">
                  <c:v>2.604</c:v>
                </c:pt>
                <c:pt idx="579">
                  <c:v>2.75</c:v>
                </c:pt>
                <c:pt idx="580">
                  <c:v>2.563</c:v>
                </c:pt>
                <c:pt idx="581">
                  <c:v>2.661</c:v>
                </c:pt>
                <c:pt idx="582">
                  <c:v>2.484</c:v>
                </c:pt>
                <c:pt idx="583">
                  <c:v>2.573</c:v>
                </c:pt>
                <c:pt idx="584">
                  <c:v>2.594</c:v>
                </c:pt>
                <c:pt idx="585">
                  <c:v>2.83</c:v>
                </c:pt>
                <c:pt idx="586">
                  <c:v>2.661</c:v>
                </c:pt>
                <c:pt idx="587">
                  <c:v>2.741</c:v>
                </c:pt>
                <c:pt idx="588">
                  <c:v>2.564</c:v>
                </c:pt>
                <c:pt idx="589">
                  <c:v>2.801</c:v>
                </c:pt>
                <c:pt idx="590">
                  <c:v>2.464</c:v>
                </c:pt>
                <c:pt idx="591">
                  <c:v>2.604</c:v>
                </c:pt>
                <c:pt idx="592">
                  <c:v>2.533</c:v>
                </c:pt>
                <c:pt idx="593">
                  <c:v>2.781</c:v>
                </c:pt>
                <c:pt idx="594">
                  <c:v>2.689</c:v>
                </c:pt>
                <c:pt idx="595">
                  <c:v>2.634</c:v>
                </c:pt>
                <c:pt idx="596">
                  <c:v>2.741</c:v>
                </c:pt>
                <c:pt idx="597">
                  <c:v>2.741</c:v>
                </c:pt>
                <c:pt idx="598">
                  <c:v>2.671</c:v>
                </c:pt>
                <c:pt idx="599">
                  <c:v>2.918</c:v>
                </c:pt>
                <c:pt idx="600">
                  <c:v>2.624</c:v>
                </c:pt>
                <c:pt idx="601">
                  <c:v>3.05</c:v>
                </c:pt>
                <c:pt idx="602">
                  <c:v>2.711</c:v>
                </c:pt>
                <c:pt idx="603">
                  <c:v>2.514</c:v>
                </c:pt>
                <c:pt idx="604">
                  <c:v>2.741</c:v>
                </c:pt>
                <c:pt idx="605">
                  <c:v>2.921</c:v>
                </c:pt>
                <c:pt idx="606">
                  <c:v>2.72</c:v>
                </c:pt>
                <c:pt idx="607">
                  <c:v>2.545</c:v>
                </c:pt>
                <c:pt idx="608">
                  <c:v>2.719</c:v>
                </c:pt>
                <c:pt idx="609">
                  <c:v>2.83</c:v>
                </c:pt>
                <c:pt idx="610">
                  <c:v>2.67</c:v>
                </c:pt>
                <c:pt idx="611">
                  <c:v>2.564</c:v>
                </c:pt>
                <c:pt idx="612">
                  <c:v>2.741</c:v>
                </c:pt>
                <c:pt idx="613">
                  <c:v>2.948</c:v>
                </c:pt>
                <c:pt idx="614">
                  <c:v>3.021</c:v>
                </c:pt>
                <c:pt idx="615">
                  <c:v>2.85</c:v>
                </c:pt>
                <c:pt idx="616">
                  <c:v>3.1</c:v>
                </c:pt>
                <c:pt idx="617">
                  <c:v>2.811</c:v>
                </c:pt>
                <c:pt idx="618">
                  <c:v>2.525</c:v>
                </c:pt>
                <c:pt idx="619">
                  <c:v>2.931</c:v>
                </c:pt>
                <c:pt idx="620">
                  <c:v>2.825</c:v>
                </c:pt>
                <c:pt idx="621">
                  <c:v>3.301</c:v>
                </c:pt>
                <c:pt idx="622">
                  <c:v>2.568</c:v>
                </c:pt>
                <c:pt idx="623">
                  <c:v>2.855</c:v>
                </c:pt>
                <c:pt idx="624">
                  <c:v>2.827</c:v>
                </c:pt>
                <c:pt idx="625">
                  <c:v>2.898</c:v>
                </c:pt>
                <c:pt idx="626">
                  <c:v>3.314</c:v>
                </c:pt>
                <c:pt idx="627">
                  <c:v>2.79</c:v>
                </c:pt>
                <c:pt idx="628">
                  <c:v>2.771</c:v>
                </c:pt>
                <c:pt idx="629">
                  <c:v>2.73</c:v>
                </c:pt>
                <c:pt idx="630">
                  <c:v>2.504</c:v>
                </c:pt>
                <c:pt idx="631">
                  <c:v>1.971</c:v>
                </c:pt>
                <c:pt idx="632">
                  <c:v>1.87</c:v>
                </c:pt>
                <c:pt idx="633">
                  <c:v>1.639</c:v>
                </c:pt>
                <c:pt idx="634">
                  <c:v>1.678</c:v>
                </c:pt>
                <c:pt idx="635">
                  <c:v>1.77</c:v>
                </c:pt>
                <c:pt idx="636">
                  <c:v>1.527</c:v>
                </c:pt>
                <c:pt idx="637">
                  <c:v>1.706</c:v>
                </c:pt>
                <c:pt idx="638">
                  <c:v>1.876</c:v>
                </c:pt>
                <c:pt idx="639">
                  <c:v>1.771</c:v>
                </c:pt>
                <c:pt idx="640">
                  <c:v>1.475</c:v>
                </c:pt>
                <c:pt idx="641">
                  <c:v>1.271</c:v>
                </c:pt>
                <c:pt idx="642">
                  <c:v>1.845</c:v>
                </c:pt>
                <c:pt idx="643">
                  <c:v>1.936</c:v>
                </c:pt>
                <c:pt idx="644">
                  <c:v>1.508</c:v>
                </c:pt>
                <c:pt idx="645">
                  <c:v>1.974</c:v>
                </c:pt>
                <c:pt idx="646">
                  <c:v>1.373</c:v>
                </c:pt>
                <c:pt idx="647">
                  <c:v>1.991</c:v>
                </c:pt>
                <c:pt idx="648">
                  <c:v>1.644</c:v>
                </c:pt>
                <c:pt idx="649">
                  <c:v>1.791</c:v>
                </c:pt>
                <c:pt idx="650">
                  <c:v>1.733</c:v>
                </c:pt>
                <c:pt idx="651">
                  <c:v>1.611</c:v>
                </c:pt>
                <c:pt idx="652">
                  <c:v>1.652</c:v>
                </c:pt>
                <c:pt idx="653">
                  <c:v>1.842</c:v>
                </c:pt>
                <c:pt idx="654">
                  <c:v>1.721</c:v>
                </c:pt>
                <c:pt idx="655">
                  <c:v>1.461</c:v>
                </c:pt>
                <c:pt idx="656">
                  <c:v>1.611</c:v>
                </c:pt>
                <c:pt idx="657">
                  <c:v>1.802</c:v>
                </c:pt>
                <c:pt idx="658">
                  <c:v>1.851</c:v>
                </c:pt>
                <c:pt idx="659">
                  <c:v>1.891</c:v>
                </c:pt>
                <c:pt idx="660">
                  <c:v>1.891</c:v>
                </c:pt>
                <c:pt idx="661">
                  <c:v>1.971</c:v>
                </c:pt>
                <c:pt idx="662">
                  <c:v>1.82</c:v>
                </c:pt>
                <c:pt idx="663">
                  <c:v>1.483</c:v>
                </c:pt>
                <c:pt idx="664">
                  <c:v>1.961</c:v>
                </c:pt>
                <c:pt idx="665">
                  <c:v>1.79</c:v>
                </c:pt>
                <c:pt idx="666">
                  <c:v>1.962</c:v>
                </c:pt>
                <c:pt idx="667">
                  <c:v>1.941</c:v>
                </c:pt>
                <c:pt idx="668">
                  <c:v>2.128</c:v>
                </c:pt>
                <c:pt idx="669">
                  <c:v>1.761</c:v>
                </c:pt>
                <c:pt idx="670">
                  <c:v>1.801</c:v>
                </c:pt>
                <c:pt idx="671">
                  <c:v>1.821</c:v>
                </c:pt>
                <c:pt idx="672">
                  <c:v>1.572</c:v>
                </c:pt>
                <c:pt idx="673">
                  <c:v>1.81</c:v>
                </c:pt>
                <c:pt idx="674">
                  <c:v>1.82</c:v>
                </c:pt>
                <c:pt idx="675">
                  <c:v>1.611</c:v>
                </c:pt>
                <c:pt idx="676">
                  <c:v>1.901</c:v>
                </c:pt>
                <c:pt idx="677">
                  <c:v>1.83</c:v>
                </c:pt>
                <c:pt idx="678">
                  <c:v>1.782</c:v>
                </c:pt>
                <c:pt idx="679">
                  <c:v>1.79</c:v>
                </c:pt>
                <c:pt idx="680">
                  <c:v>2.019</c:v>
                </c:pt>
                <c:pt idx="681">
                  <c:v>2.178</c:v>
                </c:pt>
                <c:pt idx="682">
                  <c:v>2.166</c:v>
                </c:pt>
                <c:pt idx="683">
                  <c:v>3.356</c:v>
                </c:pt>
                <c:pt idx="684">
                  <c:v>3.159</c:v>
                </c:pt>
                <c:pt idx="685">
                  <c:v>3.239</c:v>
                </c:pt>
                <c:pt idx="686">
                  <c:v>3.456</c:v>
                </c:pt>
                <c:pt idx="687">
                  <c:v>2.969</c:v>
                </c:pt>
                <c:pt idx="688">
                  <c:v>2.849</c:v>
                </c:pt>
                <c:pt idx="689">
                  <c:v>2.72</c:v>
                </c:pt>
                <c:pt idx="690">
                  <c:v>2.809</c:v>
                </c:pt>
                <c:pt idx="691">
                  <c:v>2.901</c:v>
                </c:pt>
                <c:pt idx="692">
                  <c:v>2.719</c:v>
                </c:pt>
                <c:pt idx="693">
                  <c:v>3.239</c:v>
                </c:pt>
                <c:pt idx="694">
                  <c:v>2.9</c:v>
                </c:pt>
                <c:pt idx="695">
                  <c:v>3.019</c:v>
                </c:pt>
                <c:pt idx="696">
                  <c:v>2.96</c:v>
                </c:pt>
                <c:pt idx="697">
                  <c:v>3.069</c:v>
                </c:pt>
                <c:pt idx="698">
                  <c:v>3.416</c:v>
                </c:pt>
                <c:pt idx="699">
                  <c:v>3.048</c:v>
                </c:pt>
                <c:pt idx="700">
                  <c:v>3.088</c:v>
                </c:pt>
                <c:pt idx="701">
                  <c:v>3.228</c:v>
                </c:pt>
                <c:pt idx="702">
                  <c:v>2.849</c:v>
                </c:pt>
                <c:pt idx="703">
                  <c:v>3.101</c:v>
                </c:pt>
                <c:pt idx="704">
                  <c:v>2.989</c:v>
                </c:pt>
                <c:pt idx="705">
                  <c:v>3.059</c:v>
                </c:pt>
                <c:pt idx="706">
                  <c:v>3.279</c:v>
                </c:pt>
                <c:pt idx="707">
                  <c:v>3.039</c:v>
                </c:pt>
                <c:pt idx="708">
                  <c:v>3.376</c:v>
                </c:pt>
                <c:pt idx="709">
                  <c:v>3.029</c:v>
                </c:pt>
                <c:pt idx="710">
                  <c:v>3.109</c:v>
                </c:pt>
                <c:pt idx="711">
                  <c:v>2.728</c:v>
                </c:pt>
                <c:pt idx="712">
                  <c:v>3.259</c:v>
                </c:pt>
                <c:pt idx="713">
                  <c:v>3.209</c:v>
                </c:pt>
                <c:pt idx="714">
                  <c:v>3.119</c:v>
                </c:pt>
                <c:pt idx="715">
                  <c:v>2.849</c:v>
                </c:pt>
                <c:pt idx="716">
                  <c:v>2.929</c:v>
                </c:pt>
                <c:pt idx="717">
                  <c:v>3.376</c:v>
                </c:pt>
                <c:pt idx="718">
                  <c:v>3.239</c:v>
                </c:pt>
                <c:pt idx="719">
                  <c:v>2.989</c:v>
                </c:pt>
                <c:pt idx="720">
                  <c:v>2.919</c:v>
                </c:pt>
                <c:pt idx="721">
                  <c:v>3.028</c:v>
                </c:pt>
                <c:pt idx="722">
                  <c:v>3.219</c:v>
                </c:pt>
                <c:pt idx="723">
                  <c:v>3.296</c:v>
                </c:pt>
                <c:pt idx="724">
                  <c:v>2.919</c:v>
                </c:pt>
                <c:pt idx="725">
                  <c:v>3.039</c:v>
                </c:pt>
                <c:pt idx="726">
                  <c:v>2.879</c:v>
                </c:pt>
                <c:pt idx="727">
                  <c:v>2.989</c:v>
                </c:pt>
                <c:pt idx="728">
                  <c:v>3.119</c:v>
                </c:pt>
                <c:pt idx="729">
                  <c:v>3.099</c:v>
                </c:pt>
                <c:pt idx="730">
                  <c:v>3.028</c:v>
                </c:pt>
                <c:pt idx="731">
                  <c:v>2.81</c:v>
                </c:pt>
                <c:pt idx="732">
                  <c:v>3.088</c:v>
                </c:pt>
                <c:pt idx="733">
                  <c:v>2.989</c:v>
                </c:pt>
                <c:pt idx="734">
                  <c:v>3.465</c:v>
                </c:pt>
                <c:pt idx="735">
                  <c:v>3.148</c:v>
                </c:pt>
                <c:pt idx="736">
                  <c:v>2.839</c:v>
                </c:pt>
                <c:pt idx="737">
                  <c:v>3.169</c:v>
                </c:pt>
                <c:pt idx="738">
                  <c:v>3.228</c:v>
                </c:pt>
                <c:pt idx="739">
                  <c:v>3.138</c:v>
                </c:pt>
                <c:pt idx="740">
                  <c:v>2.919</c:v>
                </c:pt>
                <c:pt idx="741">
                  <c:v>3.324</c:v>
                </c:pt>
                <c:pt idx="742">
                  <c:v>3.228</c:v>
                </c:pt>
                <c:pt idx="743">
                  <c:v>3.287</c:v>
                </c:pt>
                <c:pt idx="744">
                  <c:v>3.019</c:v>
                </c:pt>
                <c:pt idx="745">
                  <c:v>3.516</c:v>
                </c:pt>
                <c:pt idx="746">
                  <c:v>3.149</c:v>
                </c:pt>
                <c:pt idx="747">
                  <c:v>3.059</c:v>
                </c:pt>
                <c:pt idx="748">
                  <c:v>2.75</c:v>
                </c:pt>
                <c:pt idx="749">
                  <c:v>3.394</c:v>
                </c:pt>
                <c:pt idx="750">
                  <c:v>3.296</c:v>
                </c:pt>
                <c:pt idx="751">
                  <c:v>2.98</c:v>
                </c:pt>
                <c:pt idx="752">
                  <c:v>3.219</c:v>
                </c:pt>
                <c:pt idx="753">
                  <c:v>3.305</c:v>
                </c:pt>
                <c:pt idx="754">
                  <c:v>3.344</c:v>
                </c:pt>
                <c:pt idx="755">
                  <c:v>3.668</c:v>
                </c:pt>
                <c:pt idx="756">
                  <c:v>2.739</c:v>
                </c:pt>
                <c:pt idx="757">
                  <c:v>3.524</c:v>
                </c:pt>
                <c:pt idx="758">
                  <c:v>2.989</c:v>
                </c:pt>
                <c:pt idx="759">
                  <c:v>3.595</c:v>
                </c:pt>
                <c:pt idx="760">
                  <c:v>3.505</c:v>
                </c:pt>
                <c:pt idx="761">
                  <c:v>3.619</c:v>
                </c:pt>
                <c:pt idx="762">
                  <c:v>3.455</c:v>
                </c:pt>
                <c:pt idx="763">
                  <c:v>3.484</c:v>
                </c:pt>
                <c:pt idx="764">
                  <c:v>3.147</c:v>
                </c:pt>
                <c:pt idx="765">
                  <c:v>3.088</c:v>
                </c:pt>
                <c:pt idx="766">
                  <c:v>2.614</c:v>
                </c:pt>
                <c:pt idx="767">
                  <c:v>2.503</c:v>
                </c:pt>
                <c:pt idx="768">
                  <c:v>2.037</c:v>
                </c:pt>
                <c:pt idx="769">
                  <c:v>1.81</c:v>
                </c:pt>
                <c:pt idx="770">
                  <c:v>2.047</c:v>
                </c:pt>
                <c:pt idx="771">
                  <c:v>1.759</c:v>
                </c:pt>
                <c:pt idx="772">
                  <c:v>1.949</c:v>
                </c:pt>
                <c:pt idx="773">
                  <c:v>2.187</c:v>
                </c:pt>
                <c:pt idx="774">
                  <c:v>1.502</c:v>
                </c:pt>
                <c:pt idx="775">
                  <c:v>1.681</c:v>
                </c:pt>
                <c:pt idx="776">
                  <c:v>1.681</c:v>
                </c:pt>
                <c:pt idx="777">
                  <c:v>1.761</c:v>
                </c:pt>
                <c:pt idx="778">
                  <c:v>1.69</c:v>
                </c:pt>
                <c:pt idx="779">
                  <c:v>1.651</c:v>
                </c:pt>
                <c:pt idx="780">
                  <c:v>1.79</c:v>
                </c:pt>
                <c:pt idx="781">
                  <c:v>1.73</c:v>
                </c:pt>
                <c:pt idx="782">
                  <c:v>2.037</c:v>
                </c:pt>
                <c:pt idx="783">
                  <c:v>1.7</c:v>
                </c:pt>
                <c:pt idx="784">
                  <c:v>1.781</c:v>
                </c:pt>
                <c:pt idx="785">
                  <c:v>2.026</c:v>
                </c:pt>
                <c:pt idx="786">
                  <c:v>1.641</c:v>
                </c:pt>
                <c:pt idx="787">
                  <c:v>1.761</c:v>
                </c:pt>
                <c:pt idx="788">
                  <c:v>1.991</c:v>
                </c:pt>
                <c:pt idx="789">
                  <c:v>1.661</c:v>
                </c:pt>
                <c:pt idx="790">
                  <c:v>2.006</c:v>
                </c:pt>
                <c:pt idx="791">
                  <c:v>1.971</c:v>
                </c:pt>
                <c:pt idx="792">
                  <c:v>1.611</c:v>
                </c:pt>
                <c:pt idx="793">
                  <c:v>2.046</c:v>
                </c:pt>
                <c:pt idx="794">
                  <c:v>2.096</c:v>
                </c:pt>
                <c:pt idx="795">
                  <c:v>1.652</c:v>
                </c:pt>
                <c:pt idx="796">
                  <c:v>2.287</c:v>
                </c:pt>
                <c:pt idx="797">
                  <c:v>1.721</c:v>
                </c:pt>
                <c:pt idx="798">
                  <c:v>1.761</c:v>
                </c:pt>
                <c:pt idx="799">
                  <c:v>1.489</c:v>
                </c:pt>
                <c:pt idx="800">
                  <c:v>1.971</c:v>
                </c:pt>
                <c:pt idx="801">
                  <c:v>2.146</c:v>
                </c:pt>
                <c:pt idx="802">
                  <c:v>1.811</c:v>
                </c:pt>
                <c:pt idx="803">
                  <c:v>2.522</c:v>
                </c:pt>
                <c:pt idx="804">
                  <c:v>2.758</c:v>
                </c:pt>
                <c:pt idx="805">
                  <c:v>2.959</c:v>
                </c:pt>
                <c:pt idx="806">
                  <c:v>3.18</c:v>
                </c:pt>
                <c:pt idx="807">
                  <c:v>2.75</c:v>
                </c:pt>
                <c:pt idx="808">
                  <c:v>3.059</c:v>
                </c:pt>
                <c:pt idx="809">
                  <c:v>3.415</c:v>
                </c:pt>
                <c:pt idx="810">
                  <c:v>3.564</c:v>
                </c:pt>
                <c:pt idx="811">
                  <c:v>3.425</c:v>
                </c:pt>
                <c:pt idx="812">
                  <c:v>3.394</c:v>
                </c:pt>
                <c:pt idx="813">
                  <c:v>3.259</c:v>
                </c:pt>
                <c:pt idx="814">
                  <c:v>3.208</c:v>
                </c:pt>
                <c:pt idx="815">
                  <c:v>2.959</c:v>
                </c:pt>
                <c:pt idx="816">
                  <c:v>3.324</c:v>
                </c:pt>
                <c:pt idx="817">
                  <c:v>2.919</c:v>
                </c:pt>
                <c:pt idx="818">
                  <c:v>3.305</c:v>
                </c:pt>
                <c:pt idx="819">
                  <c:v>2.979</c:v>
                </c:pt>
                <c:pt idx="820">
                  <c:v>3.219</c:v>
                </c:pt>
                <c:pt idx="821">
                  <c:v>3.229</c:v>
                </c:pt>
                <c:pt idx="822">
                  <c:v>3.364</c:v>
                </c:pt>
                <c:pt idx="823">
                  <c:v>2.969</c:v>
                </c:pt>
                <c:pt idx="824">
                  <c:v>3.668</c:v>
                </c:pt>
                <c:pt idx="825">
                  <c:v>3.118</c:v>
                </c:pt>
                <c:pt idx="826">
                  <c:v>3.727</c:v>
                </c:pt>
                <c:pt idx="827">
                  <c:v>3.364</c:v>
                </c:pt>
                <c:pt idx="828">
                  <c:v>3.118</c:v>
                </c:pt>
                <c:pt idx="829">
                  <c:v>3.475</c:v>
                </c:pt>
                <c:pt idx="830">
                  <c:v>3.139</c:v>
                </c:pt>
                <c:pt idx="831">
                  <c:v>3.314</c:v>
                </c:pt>
                <c:pt idx="832">
                  <c:v>3.628</c:v>
                </c:pt>
                <c:pt idx="833">
                  <c:v>3.678</c:v>
                </c:pt>
                <c:pt idx="834">
                  <c:v>3.117</c:v>
                </c:pt>
                <c:pt idx="835">
                  <c:v>3.629</c:v>
                </c:pt>
                <c:pt idx="836">
                  <c:v>3.278</c:v>
                </c:pt>
                <c:pt idx="837">
                  <c:v>3.669</c:v>
                </c:pt>
                <c:pt idx="838">
                  <c:v>3.384</c:v>
                </c:pt>
                <c:pt idx="839">
                  <c:v>2.82</c:v>
                </c:pt>
                <c:pt idx="840">
                  <c:v>3.395</c:v>
                </c:pt>
                <c:pt idx="841">
                  <c:v>3.354</c:v>
                </c:pt>
                <c:pt idx="842">
                  <c:v>3.304</c:v>
                </c:pt>
                <c:pt idx="843">
                  <c:v>3.304</c:v>
                </c:pt>
                <c:pt idx="844">
                  <c:v>3.059</c:v>
                </c:pt>
                <c:pt idx="845">
                  <c:v>4.044</c:v>
                </c:pt>
                <c:pt idx="846">
                  <c:v>3.918</c:v>
                </c:pt>
                <c:pt idx="847">
                  <c:v>2.632</c:v>
                </c:pt>
                <c:pt idx="848">
                  <c:v>4.064</c:v>
                </c:pt>
                <c:pt idx="849">
                  <c:v>3.139</c:v>
                </c:pt>
                <c:pt idx="850">
                  <c:v>4.095</c:v>
                </c:pt>
                <c:pt idx="851">
                  <c:v>3.179</c:v>
                </c:pt>
                <c:pt idx="852">
                  <c:v>3.647</c:v>
                </c:pt>
                <c:pt idx="853">
                  <c:v>3.067</c:v>
                </c:pt>
                <c:pt idx="854">
                  <c:v>3.455</c:v>
                </c:pt>
                <c:pt idx="855">
                  <c:v>3.334</c:v>
                </c:pt>
                <c:pt idx="856">
                  <c:v>3.975</c:v>
                </c:pt>
                <c:pt idx="857">
                  <c:v>3.659</c:v>
                </c:pt>
                <c:pt idx="858">
                  <c:v>3.078</c:v>
                </c:pt>
                <c:pt idx="859">
                  <c:v>3.147</c:v>
                </c:pt>
                <c:pt idx="860">
                  <c:v>3.739</c:v>
                </c:pt>
                <c:pt idx="861">
                  <c:v>3.524</c:v>
                </c:pt>
                <c:pt idx="862">
                  <c:v>3.484</c:v>
                </c:pt>
                <c:pt idx="863">
                  <c:v>3.524</c:v>
                </c:pt>
                <c:pt idx="864">
                  <c:v>3.848</c:v>
                </c:pt>
                <c:pt idx="865">
                  <c:v>3.365</c:v>
                </c:pt>
                <c:pt idx="866">
                  <c:v>3.627</c:v>
                </c:pt>
                <c:pt idx="867">
                  <c:v>3.847</c:v>
                </c:pt>
                <c:pt idx="868">
                  <c:v>3.619</c:v>
                </c:pt>
                <c:pt idx="869">
                  <c:v>3.239</c:v>
                </c:pt>
                <c:pt idx="870">
                  <c:v>3.739</c:v>
                </c:pt>
                <c:pt idx="871">
                  <c:v>3.556</c:v>
                </c:pt>
                <c:pt idx="872">
                  <c:v>3.686</c:v>
                </c:pt>
                <c:pt idx="873">
                  <c:v>3.628</c:v>
                </c:pt>
                <c:pt idx="874">
                  <c:v>3.909</c:v>
                </c:pt>
                <c:pt idx="875">
                  <c:v>3.375</c:v>
                </c:pt>
                <c:pt idx="876">
                  <c:v>3.668</c:v>
                </c:pt>
                <c:pt idx="877">
                  <c:v>3.305</c:v>
                </c:pt>
                <c:pt idx="878">
                  <c:v>3.708</c:v>
                </c:pt>
                <c:pt idx="879">
                  <c:v>3.345</c:v>
                </c:pt>
                <c:pt idx="880">
                  <c:v>3.207</c:v>
                </c:pt>
                <c:pt idx="881">
                  <c:v>3.188</c:v>
                </c:pt>
                <c:pt idx="882">
                  <c:v>3.099</c:v>
                </c:pt>
                <c:pt idx="883">
                  <c:v>3.484</c:v>
                </c:pt>
                <c:pt idx="884">
                  <c:v>3.455</c:v>
                </c:pt>
                <c:pt idx="885">
                  <c:v>3.847</c:v>
                </c:pt>
                <c:pt idx="886">
                  <c:v>3.505</c:v>
                </c:pt>
                <c:pt idx="887">
                  <c:v>3.585</c:v>
                </c:pt>
                <c:pt idx="888">
                  <c:v>3.668</c:v>
                </c:pt>
                <c:pt idx="889">
                  <c:v>3.748</c:v>
                </c:pt>
                <c:pt idx="890">
                  <c:v>3.335</c:v>
                </c:pt>
                <c:pt idx="891">
                  <c:v>3.848</c:v>
                </c:pt>
                <c:pt idx="892">
                  <c:v>3.248</c:v>
                </c:pt>
                <c:pt idx="893">
                  <c:v>3.484</c:v>
                </c:pt>
                <c:pt idx="894">
                  <c:v>3.594</c:v>
                </c:pt>
                <c:pt idx="895">
                  <c:v>3.445</c:v>
                </c:pt>
                <c:pt idx="896">
                  <c:v>3.324</c:v>
                </c:pt>
                <c:pt idx="897">
                  <c:v>3.779</c:v>
                </c:pt>
                <c:pt idx="898">
                  <c:v>3.395</c:v>
                </c:pt>
                <c:pt idx="899">
                  <c:v>3.877</c:v>
                </c:pt>
                <c:pt idx="900">
                  <c:v>3.758</c:v>
                </c:pt>
                <c:pt idx="901">
                  <c:v>3.699</c:v>
                </c:pt>
                <c:pt idx="902">
                  <c:v>3.858</c:v>
                </c:pt>
                <c:pt idx="903">
                  <c:v>3.168</c:v>
                </c:pt>
                <c:pt idx="904">
                  <c:v>4.065</c:v>
                </c:pt>
                <c:pt idx="905">
                  <c:v>3.354</c:v>
                </c:pt>
                <c:pt idx="906">
                  <c:v>3.798</c:v>
                </c:pt>
                <c:pt idx="907">
                  <c:v>3.808</c:v>
                </c:pt>
                <c:pt idx="908">
                  <c:v>3.416</c:v>
                </c:pt>
                <c:pt idx="909">
                  <c:v>3.678</c:v>
                </c:pt>
                <c:pt idx="910">
                  <c:v>3.344</c:v>
                </c:pt>
                <c:pt idx="911">
                  <c:v>3.416</c:v>
                </c:pt>
                <c:pt idx="912">
                  <c:v>3.516</c:v>
                </c:pt>
                <c:pt idx="913">
                  <c:v>3.818</c:v>
                </c:pt>
                <c:pt idx="914">
                  <c:v>3.364</c:v>
                </c:pt>
                <c:pt idx="915">
                  <c:v>3.495</c:v>
                </c:pt>
                <c:pt idx="916">
                  <c:v>3.639</c:v>
                </c:pt>
                <c:pt idx="917">
                  <c:v>3.909</c:v>
                </c:pt>
                <c:pt idx="918">
                  <c:v>3.484</c:v>
                </c:pt>
                <c:pt idx="919">
                  <c:v>3.524</c:v>
                </c:pt>
                <c:pt idx="920">
                  <c:v>3.847</c:v>
                </c:pt>
                <c:pt idx="921">
                  <c:v>3.229</c:v>
                </c:pt>
                <c:pt idx="922">
                  <c:v>3.878</c:v>
                </c:pt>
                <c:pt idx="923">
                  <c:v>3.375</c:v>
                </c:pt>
                <c:pt idx="924">
                  <c:v>3.259</c:v>
                </c:pt>
                <c:pt idx="925">
                  <c:v>3.384</c:v>
                </c:pt>
                <c:pt idx="926">
                  <c:v>3.475</c:v>
                </c:pt>
                <c:pt idx="927">
                  <c:v>3.554</c:v>
                </c:pt>
                <c:pt idx="928">
                  <c:v>3.376</c:v>
                </c:pt>
                <c:pt idx="929">
                  <c:v>3.575</c:v>
                </c:pt>
                <c:pt idx="930">
                  <c:v>3.594</c:v>
                </c:pt>
                <c:pt idx="931">
                  <c:v>3.554</c:v>
                </c:pt>
                <c:pt idx="932">
                  <c:v>3.678</c:v>
                </c:pt>
                <c:pt idx="933">
                  <c:v>3.627</c:v>
                </c:pt>
                <c:pt idx="934">
                  <c:v>3.364</c:v>
                </c:pt>
                <c:pt idx="935">
                  <c:v>3.846</c:v>
                </c:pt>
                <c:pt idx="936">
                  <c:v>3.444</c:v>
                </c:pt>
                <c:pt idx="937">
                  <c:v>3.627</c:v>
                </c:pt>
                <c:pt idx="938">
                  <c:v>3.278</c:v>
                </c:pt>
                <c:pt idx="939">
                  <c:v>3.536</c:v>
                </c:pt>
                <c:pt idx="940">
                  <c:v>3.707</c:v>
                </c:pt>
                <c:pt idx="941">
                  <c:v>3.647</c:v>
                </c:pt>
                <c:pt idx="942">
                  <c:v>3.747</c:v>
                </c:pt>
                <c:pt idx="943">
                  <c:v>4.034</c:v>
                </c:pt>
                <c:pt idx="944">
                  <c:v>3.524</c:v>
                </c:pt>
                <c:pt idx="945">
                  <c:v>3.668</c:v>
                </c:pt>
                <c:pt idx="946">
                  <c:v>3.375</c:v>
                </c:pt>
                <c:pt idx="947">
                  <c:v>3.375</c:v>
                </c:pt>
                <c:pt idx="948">
                  <c:v>3.416</c:v>
                </c:pt>
                <c:pt idx="949">
                  <c:v>3.375</c:v>
                </c:pt>
                <c:pt idx="950">
                  <c:v>3.536</c:v>
                </c:pt>
                <c:pt idx="951">
                  <c:v>3.323</c:v>
                </c:pt>
                <c:pt idx="952">
                  <c:v>3.667</c:v>
                </c:pt>
                <c:pt idx="953">
                  <c:v>3.206</c:v>
                </c:pt>
                <c:pt idx="954">
                  <c:v>3.628</c:v>
                </c:pt>
                <c:pt idx="955">
                  <c:v>3.554</c:v>
                </c:pt>
                <c:pt idx="956">
                  <c:v>3.945</c:v>
                </c:pt>
                <c:pt idx="957">
                  <c:v>3.415</c:v>
                </c:pt>
                <c:pt idx="958">
                  <c:v>3.396</c:v>
                </c:pt>
                <c:pt idx="959">
                  <c:v>3.128</c:v>
                </c:pt>
                <c:pt idx="960">
                  <c:v>2.573</c:v>
                </c:pt>
                <c:pt idx="961">
                  <c:v>2.649</c:v>
                </c:pt>
                <c:pt idx="962">
                  <c:v>2.444</c:v>
                </c:pt>
                <c:pt idx="963">
                  <c:v>2.431</c:v>
                </c:pt>
                <c:pt idx="964">
                  <c:v>2.564</c:v>
                </c:pt>
                <c:pt idx="965">
                  <c:v>2.591</c:v>
                </c:pt>
                <c:pt idx="966">
                  <c:v>2.216</c:v>
                </c:pt>
                <c:pt idx="967">
                  <c:v>2.461</c:v>
                </c:pt>
                <c:pt idx="968">
                  <c:v>2.342</c:v>
                </c:pt>
                <c:pt idx="969">
                  <c:v>2.402</c:v>
                </c:pt>
                <c:pt idx="970">
                  <c:v>2.016</c:v>
                </c:pt>
                <c:pt idx="971">
                  <c:v>2.404</c:v>
                </c:pt>
                <c:pt idx="972">
                  <c:v>2.116</c:v>
                </c:pt>
                <c:pt idx="973">
                  <c:v>2.306</c:v>
                </c:pt>
                <c:pt idx="974">
                  <c:v>2.363</c:v>
                </c:pt>
                <c:pt idx="975">
                  <c:v>2.533</c:v>
                </c:pt>
                <c:pt idx="976">
                  <c:v>2.332</c:v>
                </c:pt>
                <c:pt idx="977">
                  <c:v>2.055</c:v>
                </c:pt>
                <c:pt idx="978">
                  <c:v>2.077</c:v>
                </c:pt>
                <c:pt idx="979">
                  <c:v>2.552</c:v>
                </c:pt>
                <c:pt idx="980">
                  <c:v>2.533</c:v>
                </c:pt>
                <c:pt idx="981">
                  <c:v>2.542</c:v>
                </c:pt>
                <c:pt idx="982">
                  <c:v>2.166</c:v>
                </c:pt>
                <c:pt idx="983">
                  <c:v>2.324</c:v>
                </c:pt>
                <c:pt idx="984">
                  <c:v>2.298</c:v>
                </c:pt>
                <c:pt idx="985">
                  <c:v>2.217</c:v>
                </c:pt>
                <c:pt idx="986">
                  <c:v>2.106</c:v>
                </c:pt>
                <c:pt idx="987">
                  <c:v>2.197</c:v>
                </c:pt>
                <c:pt idx="988">
                  <c:v>2.255</c:v>
                </c:pt>
                <c:pt idx="989">
                  <c:v>2.216</c:v>
                </c:pt>
                <c:pt idx="990">
                  <c:v>1.939</c:v>
                </c:pt>
                <c:pt idx="991">
                  <c:v>2.198</c:v>
                </c:pt>
                <c:pt idx="992">
                  <c:v>2.444</c:v>
                </c:pt>
                <c:pt idx="993">
                  <c:v>2.504</c:v>
                </c:pt>
                <c:pt idx="994">
                  <c:v>1.721</c:v>
                </c:pt>
                <c:pt idx="995">
                  <c:v>2.384</c:v>
                </c:pt>
                <c:pt idx="996">
                  <c:v>2.306</c:v>
                </c:pt>
                <c:pt idx="997">
                  <c:v>1.771</c:v>
                </c:pt>
                <c:pt idx="998">
                  <c:v>2.444</c:v>
                </c:pt>
                <c:pt idx="999">
                  <c:v>2.226</c:v>
                </c:pt>
                <c:pt idx="1000">
                  <c:v>2.038</c:v>
                </c:pt>
                <c:pt idx="1001">
                  <c:v>2.266</c:v>
                </c:pt>
                <c:pt idx="1002">
                  <c:v>2.331</c:v>
                </c:pt>
                <c:pt idx="1003">
                  <c:v>2.373</c:v>
                </c:pt>
                <c:pt idx="1004">
                  <c:v>2.432</c:v>
                </c:pt>
                <c:pt idx="1005">
                  <c:v>1.9</c:v>
                </c:pt>
                <c:pt idx="1006">
                  <c:v>2.079</c:v>
                </c:pt>
                <c:pt idx="1007">
                  <c:v>2.208</c:v>
                </c:pt>
                <c:pt idx="1008">
                  <c:v>2.412</c:v>
                </c:pt>
                <c:pt idx="1009">
                  <c:v>2.217</c:v>
                </c:pt>
                <c:pt idx="1010">
                  <c:v>1.94</c:v>
                </c:pt>
                <c:pt idx="1011">
                  <c:v>2.107</c:v>
                </c:pt>
                <c:pt idx="1012">
                  <c:v>2.079</c:v>
                </c:pt>
                <c:pt idx="1013">
                  <c:v>2.186</c:v>
                </c:pt>
                <c:pt idx="1014">
                  <c:v>2.524</c:v>
                </c:pt>
                <c:pt idx="1015">
                  <c:v>2.287</c:v>
                </c:pt>
                <c:pt idx="1016">
                  <c:v>2.197</c:v>
                </c:pt>
                <c:pt idx="1017">
                  <c:v>2.286</c:v>
                </c:pt>
                <c:pt idx="1018">
                  <c:v>2.404</c:v>
                </c:pt>
                <c:pt idx="1019">
                  <c:v>2.079</c:v>
                </c:pt>
                <c:pt idx="1020">
                  <c:v>2.227</c:v>
                </c:pt>
                <c:pt idx="1021">
                  <c:v>2.363</c:v>
                </c:pt>
                <c:pt idx="1022">
                  <c:v>2.503</c:v>
                </c:pt>
                <c:pt idx="1023">
                  <c:v>1.771</c:v>
                </c:pt>
                <c:pt idx="1024">
                  <c:v>2.404</c:v>
                </c:pt>
                <c:pt idx="1025">
                  <c:v>2.524</c:v>
                </c:pt>
                <c:pt idx="1026">
                  <c:v>2.464</c:v>
                </c:pt>
                <c:pt idx="1027">
                  <c:v>2.226</c:v>
                </c:pt>
                <c:pt idx="1028">
                  <c:v>2.047</c:v>
                </c:pt>
                <c:pt idx="1029">
                  <c:v>2.462</c:v>
                </c:pt>
                <c:pt idx="1030">
                  <c:v>1.882</c:v>
                </c:pt>
                <c:pt idx="1031">
                  <c:v>2.297</c:v>
                </c:pt>
                <c:pt idx="1032">
                  <c:v>2.086</c:v>
                </c:pt>
                <c:pt idx="1033">
                  <c:v>2.106</c:v>
                </c:pt>
                <c:pt idx="1034">
                  <c:v>2.006</c:v>
                </c:pt>
                <c:pt idx="1035">
                  <c:v>2.591</c:v>
                </c:pt>
                <c:pt idx="1036">
                  <c:v>2.088</c:v>
                </c:pt>
                <c:pt idx="1037">
                  <c:v>2.047</c:v>
                </c:pt>
                <c:pt idx="1038">
                  <c:v>2.146</c:v>
                </c:pt>
                <c:pt idx="1039">
                  <c:v>2.207</c:v>
                </c:pt>
                <c:pt idx="1040">
                  <c:v>2.106</c:v>
                </c:pt>
                <c:pt idx="1041">
                  <c:v>2.288</c:v>
                </c:pt>
                <c:pt idx="1042">
                  <c:v>2.146</c:v>
                </c:pt>
                <c:pt idx="1043">
                  <c:v>2.239</c:v>
                </c:pt>
                <c:pt idx="1044">
                  <c:v>2.404</c:v>
                </c:pt>
                <c:pt idx="1045">
                  <c:v>2.412</c:v>
                </c:pt>
                <c:pt idx="1046">
                  <c:v>2.809</c:v>
                </c:pt>
                <c:pt idx="1047">
                  <c:v>2.76</c:v>
                </c:pt>
                <c:pt idx="1048">
                  <c:v>2.464</c:v>
                </c:pt>
                <c:pt idx="1049">
                  <c:v>2.808</c:v>
                </c:pt>
                <c:pt idx="1050">
                  <c:v>2.988</c:v>
                </c:pt>
                <c:pt idx="1051">
                  <c:v>2.759</c:v>
                </c:pt>
                <c:pt idx="1052">
                  <c:v>2.819</c:v>
                </c:pt>
                <c:pt idx="1053">
                  <c:v>2.988</c:v>
                </c:pt>
                <c:pt idx="1054">
                  <c:v>2.919</c:v>
                </c:pt>
                <c:pt idx="1055">
                  <c:v>2.643</c:v>
                </c:pt>
                <c:pt idx="1056">
                  <c:v>3.168</c:v>
                </c:pt>
                <c:pt idx="1057">
                  <c:v>2.769</c:v>
                </c:pt>
                <c:pt idx="1058">
                  <c:v>3.099</c:v>
                </c:pt>
                <c:pt idx="1059">
                  <c:v>3.139</c:v>
                </c:pt>
                <c:pt idx="1060">
                  <c:v>3.279</c:v>
                </c:pt>
                <c:pt idx="1061">
                  <c:v>3.019</c:v>
                </c:pt>
                <c:pt idx="1062">
                  <c:v>2.689</c:v>
                </c:pt>
                <c:pt idx="1063">
                  <c:v>2.929</c:v>
                </c:pt>
                <c:pt idx="1064">
                  <c:v>2.861</c:v>
                </c:pt>
                <c:pt idx="1065">
                  <c:v>3.139</c:v>
                </c:pt>
                <c:pt idx="1066">
                  <c:v>3.288</c:v>
                </c:pt>
                <c:pt idx="1067">
                  <c:v>2.71</c:v>
                </c:pt>
                <c:pt idx="1068">
                  <c:v>2.999</c:v>
                </c:pt>
                <c:pt idx="1069">
                  <c:v>2.769</c:v>
                </c:pt>
                <c:pt idx="1070">
                  <c:v>2.729</c:v>
                </c:pt>
                <c:pt idx="1071">
                  <c:v>2.808</c:v>
                </c:pt>
                <c:pt idx="1072">
                  <c:v>2.92</c:v>
                </c:pt>
                <c:pt idx="1073">
                  <c:v>3.079</c:v>
                </c:pt>
                <c:pt idx="1074">
                  <c:v>3.208</c:v>
                </c:pt>
                <c:pt idx="1075">
                  <c:v>2.929</c:v>
                </c:pt>
                <c:pt idx="1076">
                  <c:v>2.879</c:v>
                </c:pt>
                <c:pt idx="1077">
                  <c:v>3.1</c:v>
                </c:pt>
                <c:pt idx="1078">
                  <c:v>2.901</c:v>
                </c:pt>
                <c:pt idx="1079">
                  <c:v>2.809</c:v>
                </c:pt>
                <c:pt idx="1080">
                  <c:v>3.029</c:v>
                </c:pt>
                <c:pt idx="1081">
                  <c:v>3.069</c:v>
                </c:pt>
                <c:pt idx="1082">
                  <c:v>2.624</c:v>
                </c:pt>
                <c:pt idx="1083">
                  <c:v>2.83</c:v>
                </c:pt>
                <c:pt idx="1084">
                  <c:v>2.989</c:v>
                </c:pt>
                <c:pt idx="1085">
                  <c:v>2.879</c:v>
                </c:pt>
                <c:pt idx="1086">
                  <c:v>2.849</c:v>
                </c:pt>
                <c:pt idx="1087">
                  <c:v>3.167</c:v>
                </c:pt>
                <c:pt idx="1088">
                  <c:v>2.929</c:v>
                </c:pt>
                <c:pt idx="1089">
                  <c:v>3.029</c:v>
                </c:pt>
                <c:pt idx="1090">
                  <c:v>2.869</c:v>
                </c:pt>
                <c:pt idx="1091">
                  <c:v>2.919</c:v>
                </c:pt>
                <c:pt idx="1092">
                  <c:v>2.989</c:v>
                </c:pt>
                <c:pt idx="1093">
                  <c:v>2.999</c:v>
                </c:pt>
                <c:pt idx="1094">
                  <c:v>3.229</c:v>
                </c:pt>
                <c:pt idx="1095">
                  <c:v>2.968</c:v>
                </c:pt>
                <c:pt idx="1096">
                  <c:v>3.238</c:v>
                </c:pt>
                <c:pt idx="1097">
                  <c:v>3.008</c:v>
                </c:pt>
                <c:pt idx="1098">
                  <c:v>2.86</c:v>
                </c:pt>
                <c:pt idx="1099">
                  <c:v>2.72</c:v>
                </c:pt>
                <c:pt idx="1100">
                  <c:v>2.146</c:v>
                </c:pt>
                <c:pt idx="1101">
                  <c:v>2.058</c:v>
                </c:pt>
                <c:pt idx="1102">
                  <c:v>2.248</c:v>
                </c:pt>
                <c:pt idx="1103">
                  <c:v>1.911</c:v>
                </c:pt>
                <c:pt idx="1104">
                  <c:v>1.998</c:v>
                </c:pt>
                <c:pt idx="1105">
                  <c:v>1.762</c:v>
                </c:pt>
                <c:pt idx="1106">
                  <c:v>1.336</c:v>
                </c:pt>
                <c:pt idx="1107">
                  <c:v>1.941</c:v>
                </c:pt>
                <c:pt idx="1108">
                  <c:v>2.209</c:v>
                </c:pt>
                <c:pt idx="1109">
                  <c:v>1.563</c:v>
                </c:pt>
                <c:pt idx="1110">
                  <c:v>1.83</c:v>
                </c:pt>
                <c:pt idx="1111">
                  <c:v>1.771</c:v>
                </c:pt>
                <c:pt idx="1112">
                  <c:v>1.851</c:v>
                </c:pt>
                <c:pt idx="1113">
                  <c:v>1.981</c:v>
                </c:pt>
                <c:pt idx="1114">
                  <c:v>1.841</c:v>
                </c:pt>
                <c:pt idx="1115">
                  <c:v>1.891</c:v>
                </c:pt>
                <c:pt idx="1116">
                  <c:v>1.83</c:v>
                </c:pt>
                <c:pt idx="1117">
                  <c:v>1.901</c:v>
                </c:pt>
                <c:pt idx="1118">
                  <c:v>1.691</c:v>
                </c:pt>
                <c:pt idx="1119">
                  <c:v>1.802</c:v>
                </c:pt>
                <c:pt idx="1120">
                  <c:v>1.998</c:v>
                </c:pt>
                <c:pt idx="1121">
                  <c:v>1.541</c:v>
                </c:pt>
                <c:pt idx="1122">
                  <c:v>1.531</c:v>
                </c:pt>
                <c:pt idx="1123">
                  <c:v>1.771</c:v>
                </c:pt>
                <c:pt idx="1124">
                  <c:v>1.981</c:v>
                </c:pt>
                <c:pt idx="1125">
                  <c:v>1.961</c:v>
                </c:pt>
                <c:pt idx="1126">
                  <c:v>1.871</c:v>
                </c:pt>
                <c:pt idx="1127">
                  <c:v>1.692</c:v>
                </c:pt>
                <c:pt idx="1128">
                  <c:v>1.511</c:v>
                </c:pt>
                <c:pt idx="1129">
                  <c:v>1.911</c:v>
                </c:pt>
                <c:pt idx="1130">
                  <c:v>2.239</c:v>
                </c:pt>
                <c:pt idx="1131">
                  <c:v>1.981</c:v>
                </c:pt>
                <c:pt idx="1132">
                  <c:v>1.761</c:v>
                </c:pt>
                <c:pt idx="1133">
                  <c:v>2.029</c:v>
                </c:pt>
                <c:pt idx="1134">
                  <c:v>2.307</c:v>
                </c:pt>
                <c:pt idx="1135">
                  <c:v>2.739</c:v>
                </c:pt>
                <c:pt idx="1136">
                  <c:v>2.799</c:v>
                </c:pt>
                <c:pt idx="1137">
                  <c:v>3.109</c:v>
                </c:pt>
                <c:pt idx="1138">
                  <c:v>2.92</c:v>
                </c:pt>
                <c:pt idx="1139">
                  <c:v>2.8</c:v>
                </c:pt>
                <c:pt idx="1140">
                  <c:v>2.97</c:v>
                </c:pt>
                <c:pt idx="1141">
                  <c:v>3.14</c:v>
                </c:pt>
                <c:pt idx="1142">
                  <c:v>2.989</c:v>
                </c:pt>
                <c:pt idx="1143">
                  <c:v>3.22</c:v>
                </c:pt>
                <c:pt idx="1144">
                  <c:v>3.26</c:v>
                </c:pt>
                <c:pt idx="1145">
                  <c:v>3.128</c:v>
                </c:pt>
                <c:pt idx="1146">
                  <c:v>3.335</c:v>
                </c:pt>
                <c:pt idx="1147">
                  <c:v>3.435</c:v>
                </c:pt>
                <c:pt idx="1148">
                  <c:v>2.689</c:v>
                </c:pt>
                <c:pt idx="1149">
                  <c:v>3.444</c:v>
                </c:pt>
                <c:pt idx="1150">
                  <c:v>3.346</c:v>
                </c:pt>
                <c:pt idx="1151">
                  <c:v>3.269</c:v>
                </c:pt>
                <c:pt idx="1152">
                  <c:v>3.049</c:v>
                </c:pt>
                <c:pt idx="1153">
                  <c:v>2.77</c:v>
                </c:pt>
                <c:pt idx="1154">
                  <c:v>-99.999</c:v>
                </c:pt>
                <c:pt idx="1155">
                  <c:v>3.325</c:v>
                </c:pt>
                <c:pt idx="1156">
                  <c:v>3.719</c:v>
                </c:pt>
                <c:pt idx="1157">
                  <c:v>3.009</c:v>
                </c:pt>
                <c:pt idx="1158">
                  <c:v>3.342</c:v>
                </c:pt>
                <c:pt idx="1159">
                  <c:v>3.376</c:v>
                </c:pt>
                <c:pt idx="1160">
                  <c:v>3.242</c:v>
                </c:pt>
                <c:pt idx="1161">
                  <c:v>3.029</c:v>
                </c:pt>
                <c:pt idx="1162">
                  <c:v>3.279</c:v>
                </c:pt>
                <c:pt idx="1163">
                  <c:v>3.029</c:v>
                </c:pt>
                <c:pt idx="1164">
                  <c:v>3.23</c:v>
                </c:pt>
                <c:pt idx="1165">
                  <c:v>3.356</c:v>
                </c:pt>
                <c:pt idx="1166">
                  <c:v>3.069</c:v>
                </c:pt>
                <c:pt idx="1167">
                  <c:v>3.306</c:v>
                </c:pt>
                <c:pt idx="1168">
                  <c:v>3.759</c:v>
                </c:pt>
                <c:pt idx="1169">
                  <c:v>-99.999</c:v>
                </c:pt>
                <c:pt idx="1170">
                  <c:v>3.564</c:v>
                </c:pt>
                <c:pt idx="1171">
                  <c:v>3.279</c:v>
                </c:pt>
                <c:pt idx="1172">
                  <c:v>2.849</c:v>
                </c:pt>
                <c:pt idx="1173">
                  <c:v>3.269</c:v>
                </c:pt>
                <c:pt idx="1174">
                  <c:v>3.029</c:v>
                </c:pt>
                <c:pt idx="1175">
                  <c:v>-99.999</c:v>
                </c:pt>
                <c:pt idx="1176">
                  <c:v>-99.99</c:v>
                </c:pt>
                <c:pt idx="1177">
                  <c:v>3.199</c:v>
                </c:pt>
                <c:pt idx="1178">
                  <c:v>2.919</c:v>
                </c:pt>
                <c:pt idx="1179">
                  <c:v>3.649</c:v>
                </c:pt>
                <c:pt idx="1180">
                  <c:v>3.208</c:v>
                </c:pt>
                <c:pt idx="1181">
                  <c:v>3.109</c:v>
                </c:pt>
                <c:pt idx="1182">
                  <c:v>3.595</c:v>
                </c:pt>
                <c:pt idx="1183">
                  <c:v>3.199</c:v>
                </c:pt>
                <c:pt idx="1184">
                  <c:v>3.149</c:v>
                </c:pt>
                <c:pt idx="1185">
                  <c:v>3.688</c:v>
                </c:pt>
                <c:pt idx="1186">
                  <c:v>2.79</c:v>
                </c:pt>
                <c:pt idx="1187">
                  <c:v>3.376</c:v>
                </c:pt>
                <c:pt idx="1188">
                  <c:v>3.168</c:v>
                </c:pt>
                <c:pt idx="1189">
                  <c:v>2.849</c:v>
                </c:pt>
                <c:pt idx="1190">
                  <c:v>3.524</c:v>
                </c:pt>
                <c:pt idx="1191">
                  <c:v>3.119</c:v>
                </c:pt>
                <c:pt idx="1192">
                  <c:v>3.564</c:v>
                </c:pt>
                <c:pt idx="1193">
                  <c:v>2.91</c:v>
                </c:pt>
                <c:pt idx="1194">
                  <c:v>3.11</c:v>
                </c:pt>
                <c:pt idx="1195">
                  <c:v>3.416</c:v>
                </c:pt>
                <c:pt idx="1196">
                  <c:v>3.209</c:v>
                </c:pt>
                <c:pt idx="1197">
                  <c:v>2.911</c:v>
                </c:pt>
                <c:pt idx="1198">
                  <c:v>2.91</c:v>
                </c:pt>
                <c:pt idx="1199">
                  <c:v>3.395</c:v>
                </c:pt>
                <c:pt idx="1200">
                  <c:v>3.259</c:v>
                </c:pt>
                <c:pt idx="1201">
                  <c:v>3.06</c:v>
                </c:pt>
                <c:pt idx="1202">
                  <c:v>3.376</c:v>
                </c:pt>
                <c:pt idx="1203">
                  <c:v>3.169</c:v>
                </c:pt>
                <c:pt idx="1204">
                  <c:v>2.92</c:v>
                </c:pt>
                <c:pt idx="1205">
                  <c:v>3.139</c:v>
                </c:pt>
                <c:pt idx="1206">
                  <c:v>3.169</c:v>
                </c:pt>
                <c:pt idx="1207">
                  <c:v>3.556</c:v>
                </c:pt>
                <c:pt idx="1208">
                  <c:v>3.179</c:v>
                </c:pt>
                <c:pt idx="1209">
                  <c:v>3.305</c:v>
                </c:pt>
                <c:pt idx="1210">
                  <c:v>3.296</c:v>
                </c:pt>
                <c:pt idx="1211">
                  <c:v>3.14</c:v>
                </c:pt>
                <c:pt idx="1212">
                  <c:v>3.269</c:v>
                </c:pt>
                <c:pt idx="1213">
                  <c:v>3.271</c:v>
                </c:pt>
                <c:pt idx="1214">
                  <c:v>3.456</c:v>
                </c:pt>
                <c:pt idx="1215">
                  <c:v>2.949</c:v>
                </c:pt>
                <c:pt idx="1216">
                  <c:v>2.979</c:v>
                </c:pt>
                <c:pt idx="1217">
                  <c:v>3.296</c:v>
                </c:pt>
                <c:pt idx="1218">
                  <c:v>3.416</c:v>
                </c:pt>
                <c:pt idx="1219">
                  <c:v>2.968</c:v>
                </c:pt>
                <c:pt idx="1220">
                  <c:v>2.404</c:v>
                </c:pt>
                <c:pt idx="1221">
                  <c:v>2.364</c:v>
                </c:pt>
                <c:pt idx="1222">
                  <c:v>1.962</c:v>
                </c:pt>
                <c:pt idx="1223">
                  <c:v>1.83</c:v>
                </c:pt>
                <c:pt idx="1224">
                  <c:v>1.471</c:v>
                </c:pt>
                <c:pt idx="1225">
                  <c:v>1.691</c:v>
                </c:pt>
                <c:pt idx="1226">
                  <c:v>1.54</c:v>
                </c:pt>
                <c:pt idx="1227">
                  <c:v>1.201</c:v>
                </c:pt>
                <c:pt idx="1228">
                  <c:v>2.308</c:v>
                </c:pt>
                <c:pt idx="1229">
                  <c:v>1.551</c:v>
                </c:pt>
                <c:pt idx="1230">
                  <c:v>1.491</c:v>
                </c:pt>
                <c:pt idx="1231">
                  <c:v>1.709</c:v>
                </c:pt>
                <c:pt idx="1232">
                  <c:v>1.762</c:v>
                </c:pt>
                <c:pt idx="1233">
                  <c:v>1.869</c:v>
                </c:pt>
                <c:pt idx="1234">
                  <c:v>2.335</c:v>
                </c:pt>
                <c:pt idx="1235">
                  <c:v>1.582</c:v>
                </c:pt>
                <c:pt idx="1236">
                  <c:v>1.443</c:v>
                </c:pt>
                <c:pt idx="1237">
                  <c:v>1.651</c:v>
                </c:pt>
                <c:pt idx="1238">
                  <c:v>1.363</c:v>
                </c:pt>
                <c:pt idx="1239">
                  <c:v>2.057</c:v>
                </c:pt>
                <c:pt idx="1240">
                  <c:v>1.651</c:v>
                </c:pt>
                <c:pt idx="1241">
                  <c:v>1.961</c:v>
                </c:pt>
                <c:pt idx="1242">
                  <c:v>1.523</c:v>
                </c:pt>
                <c:pt idx="1243">
                  <c:v>1.471</c:v>
                </c:pt>
                <c:pt idx="1244">
                  <c:v>1.93</c:v>
                </c:pt>
                <c:pt idx="1245">
                  <c:v>1.511</c:v>
                </c:pt>
                <c:pt idx="1246">
                  <c:v>1.72</c:v>
                </c:pt>
                <c:pt idx="1247">
                  <c:v>1.891</c:v>
                </c:pt>
                <c:pt idx="1248">
                  <c:v>1.79</c:v>
                </c:pt>
                <c:pt idx="1249">
                  <c:v>1.591</c:v>
                </c:pt>
                <c:pt idx="1250">
                  <c:v>1.829</c:v>
                </c:pt>
                <c:pt idx="1251">
                  <c:v>1.651</c:v>
                </c:pt>
                <c:pt idx="1252">
                  <c:v>1.305</c:v>
                </c:pt>
                <c:pt idx="1253">
                  <c:v>1.531</c:v>
                </c:pt>
                <c:pt idx="1254">
                  <c:v>1.62</c:v>
                </c:pt>
                <c:pt idx="1255">
                  <c:v>1.441</c:v>
                </c:pt>
                <c:pt idx="1256">
                  <c:v>1.911</c:v>
                </c:pt>
                <c:pt idx="1257">
                  <c:v>1.264</c:v>
                </c:pt>
                <c:pt idx="1258">
                  <c:v>1.941</c:v>
                </c:pt>
                <c:pt idx="1259">
                  <c:v>1.811</c:v>
                </c:pt>
                <c:pt idx="1260">
                  <c:v>1.859</c:v>
                </c:pt>
                <c:pt idx="1261">
                  <c:v>1.591</c:v>
                </c:pt>
                <c:pt idx="1262">
                  <c:v>1.831</c:v>
                </c:pt>
                <c:pt idx="1263">
                  <c:v>1.314</c:v>
                </c:pt>
                <c:pt idx="1264">
                  <c:v>1.961</c:v>
                </c:pt>
                <c:pt idx="1265">
                  <c:v>1.829</c:v>
                </c:pt>
                <c:pt idx="1266">
                  <c:v>1.371</c:v>
                </c:pt>
                <c:pt idx="1267">
                  <c:v>1.732</c:v>
                </c:pt>
                <c:pt idx="1268">
                  <c:v>-99.999</c:v>
                </c:pt>
                <c:pt idx="1269">
                  <c:v>1.381</c:v>
                </c:pt>
                <c:pt idx="1270">
                  <c:v>2.118</c:v>
                </c:pt>
                <c:pt idx="1271">
                  <c:v>1.274</c:v>
                </c:pt>
                <c:pt idx="1272">
                  <c:v>1.744</c:v>
                </c:pt>
                <c:pt idx="1273">
                  <c:v>1.706</c:v>
                </c:pt>
                <c:pt idx="1274">
                  <c:v>2.239</c:v>
                </c:pt>
                <c:pt idx="1275">
                  <c:v>1.469</c:v>
                </c:pt>
                <c:pt idx="1276">
                  <c:v>1.869</c:v>
                </c:pt>
                <c:pt idx="1277">
                  <c:v>1.8</c:v>
                </c:pt>
                <c:pt idx="1278">
                  <c:v>1.77</c:v>
                </c:pt>
                <c:pt idx="1279">
                  <c:v>2.247</c:v>
                </c:pt>
                <c:pt idx="1280">
                  <c:v>1.549</c:v>
                </c:pt>
                <c:pt idx="1281">
                  <c:v>1.621</c:v>
                </c:pt>
                <c:pt idx="1282">
                  <c:v>1.691</c:v>
                </c:pt>
                <c:pt idx="1283">
                  <c:v>-99.999</c:v>
                </c:pt>
                <c:pt idx="1284">
                  <c:v>1.98</c:v>
                </c:pt>
                <c:pt idx="1285">
                  <c:v>1.981</c:v>
                </c:pt>
              </c:numCache>
            </c:numRef>
          </c:yVal>
          <c:smooth val="0"/>
        </c:ser>
        <c:axId val="35654602"/>
        <c:axId val="52455963"/>
      </c:scatterChart>
      <c:valAx>
        <c:axId val="35654602"/>
        <c:scaling>
          <c:orientation val="minMax"/>
          <c:min val="0.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55963"/>
        <c:crosses val="autoZero"/>
        <c:crossBetween val="midCat"/>
        <c:dispUnits/>
      </c:valAx>
      <c:valAx>
        <c:axId val="524559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6546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99/07/18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Data!$D$9:$D$1294</c:f>
              <c:strCache>
                <c:ptCount val="1286"/>
                <c:pt idx="0">
                  <c:v>0.5380787037037037</c:v>
                </c:pt>
                <c:pt idx="1">
                  <c:v>0.5381944444444444</c:v>
                </c:pt>
                <c:pt idx="2">
                  <c:v>0.53831017</c:v>
                </c:pt>
                <c:pt idx="3">
                  <c:v>0.538425922</c:v>
                </c:pt>
                <c:pt idx="4">
                  <c:v>0.538541675</c:v>
                </c:pt>
                <c:pt idx="5">
                  <c:v>0.538657427</c:v>
                </c:pt>
                <c:pt idx="6">
                  <c:v>0.538773119</c:v>
                </c:pt>
                <c:pt idx="7">
                  <c:v>0.538888872</c:v>
                </c:pt>
                <c:pt idx="8">
                  <c:v>0.539004624</c:v>
                </c:pt>
                <c:pt idx="9">
                  <c:v>0.539120376</c:v>
                </c:pt>
                <c:pt idx="10">
                  <c:v>0.539236128</c:v>
                </c:pt>
                <c:pt idx="11">
                  <c:v>0.539351881</c:v>
                </c:pt>
                <c:pt idx="12">
                  <c:v>0.539467573</c:v>
                </c:pt>
                <c:pt idx="13">
                  <c:v>0.539583325</c:v>
                </c:pt>
                <c:pt idx="14">
                  <c:v>0.539699078</c:v>
                </c:pt>
                <c:pt idx="15">
                  <c:v>0.53981483</c:v>
                </c:pt>
                <c:pt idx="16">
                  <c:v>0.539930582</c:v>
                </c:pt>
                <c:pt idx="17">
                  <c:v>0.540046275</c:v>
                </c:pt>
                <c:pt idx="18">
                  <c:v>0.540162027</c:v>
                </c:pt>
                <c:pt idx="19">
                  <c:v>0.540277779</c:v>
                </c:pt>
                <c:pt idx="20">
                  <c:v>0.540393531</c:v>
                </c:pt>
                <c:pt idx="21">
                  <c:v>0.540509284</c:v>
                </c:pt>
                <c:pt idx="22">
                  <c:v>0.540624976</c:v>
                </c:pt>
                <c:pt idx="23">
                  <c:v>0.540740728</c:v>
                </c:pt>
                <c:pt idx="24">
                  <c:v>0.540856481</c:v>
                </c:pt>
                <c:pt idx="25">
                  <c:v>0.540972233</c:v>
                </c:pt>
                <c:pt idx="26">
                  <c:v>0.541087985</c:v>
                </c:pt>
                <c:pt idx="27">
                  <c:v>0.541203678</c:v>
                </c:pt>
                <c:pt idx="28">
                  <c:v>0.54131943</c:v>
                </c:pt>
                <c:pt idx="29">
                  <c:v>0.541435182</c:v>
                </c:pt>
                <c:pt idx="30">
                  <c:v>0.541550934</c:v>
                </c:pt>
                <c:pt idx="31">
                  <c:v>0.541666687</c:v>
                </c:pt>
                <c:pt idx="32">
                  <c:v>0.541782379</c:v>
                </c:pt>
                <c:pt idx="33">
                  <c:v>0.541898131</c:v>
                </c:pt>
                <c:pt idx="34">
                  <c:v>0.542013884</c:v>
                </c:pt>
                <c:pt idx="35">
                  <c:v>0.542129636</c:v>
                </c:pt>
                <c:pt idx="36">
                  <c:v>0.542245388</c:v>
                </c:pt>
                <c:pt idx="37">
                  <c:v>0.54236114</c:v>
                </c:pt>
                <c:pt idx="38">
                  <c:v>0.542476833</c:v>
                </c:pt>
                <c:pt idx="39">
                  <c:v>0.542592585</c:v>
                </c:pt>
                <c:pt idx="40">
                  <c:v>0.542708337</c:v>
                </c:pt>
                <c:pt idx="41">
                  <c:v>0.54282409</c:v>
                </c:pt>
                <c:pt idx="42">
                  <c:v>0.542939842</c:v>
                </c:pt>
                <c:pt idx="43">
                  <c:v>0.543055534</c:v>
                </c:pt>
                <c:pt idx="44">
                  <c:v>0.543171287</c:v>
                </c:pt>
                <c:pt idx="45">
                  <c:v>0.543287039</c:v>
                </c:pt>
                <c:pt idx="46">
                  <c:v>0.543402791</c:v>
                </c:pt>
                <c:pt idx="47">
                  <c:v>0.543518543</c:v>
                </c:pt>
                <c:pt idx="48">
                  <c:v>0.543634236</c:v>
                </c:pt>
                <c:pt idx="49">
                  <c:v>0.543749988</c:v>
                </c:pt>
                <c:pt idx="50">
                  <c:v>0.54386574</c:v>
                </c:pt>
                <c:pt idx="51">
                  <c:v>0.543981493</c:v>
                </c:pt>
                <c:pt idx="52">
                  <c:v>0.544097245</c:v>
                </c:pt>
                <c:pt idx="53">
                  <c:v>0.544212937</c:v>
                </c:pt>
                <c:pt idx="54">
                  <c:v>0.54432869</c:v>
                </c:pt>
                <c:pt idx="55">
                  <c:v>0.544444442</c:v>
                </c:pt>
                <c:pt idx="56">
                  <c:v>0.544560194</c:v>
                </c:pt>
                <c:pt idx="57">
                  <c:v>0.544675946</c:v>
                </c:pt>
                <c:pt idx="58">
                  <c:v>0.544791639</c:v>
                </c:pt>
                <c:pt idx="59">
                  <c:v>0.544907391</c:v>
                </c:pt>
                <c:pt idx="60">
                  <c:v>0.545023143</c:v>
                </c:pt>
                <c:pt idx="61">
                  <c:v>0.545138896</c:v>
                </c:pt>
                <c:pt idx="62">
                  <c:v>0.545254648</c:v>
                </c:pt>
                <c:pt idx="63">
                  <c:v>0.5453704</c:v>
                </c:pt>
                <c:pt idx="64">
                  <c:v>0.545486093</c:v>
                </c:pt>
                <c:pt idx="65">
                  <c:v>0.545601845</c:v>
                </c:pt>
                <c:pt idx="66">
                  <c:v>0.545717597</c:v>
                </c:pt>
                <c:pt idx="67">
                  <c:v>0.545833349</c:v>
                </c:pt>
                <c:pt idx="68">
                  <c:v>0.545949101</c:v>
                </c:pt>
                <c:pt idx="69">
                  <c:v>0.546064794</c:v>
                </c:pt>
                <c:pt idx="70">
                  <c:v>0.546180546</c:v>
                </c:pt>
                <c:pt idx="71">
                  <c:v>0.546296299</c:v>
                </c:pt>
                <c:pt idx="72">
                  <c:v>0.546412051</c:v>
                </c:pt>
                <c:pt idx="73">
                  <c:v>0.546527803</c:v>
                </c:pt>
                <c:pt idx="74">
                  <c:v>0.546643496</c:v>
                </c:pt>
                <c:pt idx="75">
                  <c:v>0.546759248</c:v>
                </c:pt>
                <c:pt idx="76">
                  <c:v>0.546875</c:v>
                </c:pt>
                <c:pt idx="77">
                  <c:v>0.546990752</c:v>
                </c:pt>
                <c:pt idx="78">
                  <c:v>0.547106504</c:v>
                </c:pt>
                <c:pt idx="79">
                  <c:v>0.547222197</c:v>
                </c:pt>
                <c:pt idx="80">
                  <c:v>0.547337949</c:v>
                </c:pt>
                <c:pt idx="81">
                  <c:v>0.547453701</c:v>
                </c:pt>
                <c:pt idx="82">
                  <c:v>0.547569454</c:v>
                </c:pt>
                <c:pt idx="83">
                  <c:v>0.547685206</c:v>
                </c:pt>
                <c:pt idx="84">
                  <c:v>0.547800899</c:v>
                </c:pt>
                <c:pt idx="85">
                  <c:v>0.547916651</c:v>
                </c:pt>
                <c:pt idx="86">
                  <c:v>0.548032403</c:v>
                </c:pt>
                <c:pt idx="87">
                  <c:v>0.548148155</c:v>
                </c:pt>
                <c:pt idx="88">
                  <c:v>0.548263907</c:v>
                </c:pt>
                <c:pt idx="89">
                  <c:v>0.5483796</c:v>
                </c:pt>
                <c:pt idx="90">
                  <c:v>0.548495352</c:v>
                </c:pt>
                <c:pt idx="91">
                  <c:v>0.548611104</c:v>
                </c:pt>
                <c:pt idx="92">
                  <c:v>0.548726857</c:v>
                </c:pt>
                <c:pt idx="93">
                  <c:v>0.548842609</c:v>
                </c:pt>
                <c:pt idx="94">
                  <c:v>0.548958361</c:v>
                </c:pt>
                <c:pt idx="95">
                  <c:v>0.549074054</c:v>
                </c:pt>
                <c:pt idx="96">
                  <c:v>0.549189806</c:v>
                </c:pt>
                <c:pt idx="97">
                  <c:v>0.549305558</c:v>
                </c:pt>
                <c:pt idx="98">
                  <c:v>0.54942131</c:v>
                </c:pt>
                <c:pt idx="99">
                  <c:v>0.549537063</c:v>
                </c:pt>
                <c:pt idx="100">
                  <c:v>0.549652755</c:v>
                </c:pt>
                <c:pt idx="101">
                  <c:v>0.549768507</c:v>
                </c:pt>
                <c:pt idx="102">
                  <c:v>0.54988426</c:v>
                </c:pt>
                <c:pt idx="103">
                  <c:v>0.550000012</c:v>
                </c:pt>
                <c:pt idx="104">
                  <c:v>0.5501157407407408</c:v>
                </c:pt>
                <c:pt idx="105">
                  <c:v>0.550231457</c:v>
                </c:pt>
                <c:pt idx="106">
                  <c:v>0.550347209</c:v>
                </c:pt>
                <c:pt idx="107">
                  <c:v>0.550462961</c:v>
                </c:pt>
                <c:pt idx="108">
                  <c:v>0.550578713</c:v>
                </c:pt>
                <c:pt idx="109">
                  <c:v>0.550694466</c:v>
                </c:pt>
                <c:pt idx="110">
                  <c:v>0.550810158</c:v>
                </c:pt>
                <c:pt idx="111">
                  <c:v>0.55092591</c:v>
                </c:pt>
                <c:pt idx="112">
                  <c:v>0.551041663</c:v>
                </c:pt>
                <c:pt idx="113">
                  <c:v>0.551157415</c:v>
                </c:pt>
                <c:pt idx="114">
                  <c:v>0.551273167</c:v>
                </c:pt>
                <c:pt idx="115">
                  <c:v>0.55138886</c:v>
                </c:pt>
                <c:pt idx="116">
                  <c:v>0.551504612</c:v>
                </c:pt>
                <c:pt idx="117">
                  <c:v>0.551620364</c:v>
                </c:pt>
                <c:pt idx="118">
                  <c:v>0.551736116</c:v>
                </c:pt>
                <c:pt idx="119">
                  <c:v>0.551851869</c:v>
                </c:pt>
                <c:pt idx="120">
                  <c:v>0.551967621</c:v>
                </c:pt>
                <c:pt idx="121">
                  <c:v>0.552083313</c:v>
                </c:pt>
                <c:pt idx="122">
                  <c:v>0.552199066</c:v>
                </c:pt>
                <c:pt idx="123">
                  <c:v>0.552314818</c:v>
                </c:pt>
                <c:pt idx="124">
                  <c:v>0.55243057</c:v>
                </c:pt>
                <c:pt idx="125">
                  <c:v>0.552546322</c:v>
                </c:pt>
                <c:pt idx="126">
                  <c:v>0.552662015</c:v>
                </c:pt>
                <c:pt idx="127">
                  <c:v>0.552777767</c:v>
                </c:pt>
                <c:pt idx="128">
                  <c:v>0.552893519</c:v>
                </c:pt>
                <c:pt idx="129">
                  <c:v>0.553009272</c:v>
                </c:pt>
                <c:pt idx="130">
                  <c:v>0.553125024</c:v>
                </c:pt>
                <c:pt idx="131">
                  <c:v>0.553240716</c:v>
                </c:pt>
                <c:pt idx="132">
                  <c:v>0.553356469</c:v>
                </c:pt>
                <c:pt idx="133">
                  <c:v>0.553472221</c:v>
                </c:pt>
                <c:pt idx="134">
                  <c:v>0.553587973</c:v>
                </c:pt>
                <c:pt idx="135">
                  <c:v>0.553703725</c:v>
                </c:pt>
                <c:pt idx="136">
                  <c:v>0.553819418</c:v>
                </c:pt>
                <c:pt idx="137">
                  <c:v>0.55393517</c:v>
                </c:pt>
                <c:pt idx="138">
                  <c:v>0.554050922</c:v>
                </c:pt>
                <c:pt idx="139">
                  <c:v>0.554166675</c:v>
                </c:pt>
                <c:pt idx="140">
                  <c:v>0.554282427</c:v>
                </c:pt>
                <c:pt idx="141">
                  <c:v>0.554398119</c:v>
                </c:pt>
                <c:pt idx="142">
                  <c:v>0.554513872</c:v>
                </c:pt>
                <c:pt idx="143">
                  <c:v>0.554629624</c:v>
                </c:pt>
                <c:pt idx="144">
                  <c:v>0.554745376</c:v>
                </c:pt>
                <c:pt idx="145">
                  <c:v>0.554861128</c:v>
                </c:pt>
                <c:pt idx="146">
                  <c:v>0.554976881</c:v>
                </c:pt>
                <c:pt idx="147">
                  <c:v>0.555092573</c:v>
                </c:pt>
                <c:pt idx="148">
                  <c:v>0.555208325</c:v>
                </c:pt>
                <c:pt idx="149">
                  <c:v>0.555324078</c:v>
                </c:pt>
                <c:pt idx="150">
                  <c:v>0.55543983</c:v>
                </c:pt>
                <c:pt idx="151">
                  <c:v>0.555555582</c:v>
                </c:pt>
                <c:pt idx="152">
                  <c:v>0.555671275</c:v>
                </c:pt>
                <c:pt idx="153">
                  <c:v>0.555787027</c:v>
                </c:pt>
                <c:pt idx="154">
                  <c:v>0.555902779</c:v>
                </c:pt>
                <c:pt idx="155">
                  <c:v>0.556018531</c:v>
                </c:pt>
                <c:pt idx="156">
                  <c:v>0.556134284</c:v>
                </c:pt>
                <c:pt idx="157">
                  <c:v>0.556249976</c:v>
                </c:pt>
                <c:pt idx="158">
                  <c:v>0.556365728</c:v>
                </c:pt>
                <c:pt idx="159">
                  <c:v>0.556481481</c:v>
                </c:pt>
                <c:pt idx="160">
                  <c:v>0.556597233</c:v>
                </c:pt>
                <c:pt idx="161">
                  <c:v>0.556712985</c:v>
                </c:pt>
                <c:pt idx="162">
                  <c:v>0.556828678</c:v>
                </c:pt>
                <c:pt idx="163">
                  <c:v>0.55694443</c:v>
                </c:pt>
                <c:pt idx="164">
                  <c:v>0.557060182</c:v>
                </c:pt>
                <c:pt idx="165">
                  <c:v>0.557175934</c:v>
                </c:pt>
                <c:pt idx="166">
                  <c:v>0.557291687</c:v>
                </c:pt>
                <c:pt idx="167">
                  <c:v>0.557407379</c:v>
                </c:pt>
                <c:pt idx="168">
                  <c:v>0.557523131</c:v>
                </c:pt>
                <c:pt idx="169">
                  <c:v>0.557638884</c:v>
                </c:pt>
                <c:pt idx="170">
                  <c:v>0.557754636</c:v>
                </c:pt>
                <c:pt idx="171">
                  <c:v>0.557870388</c:v>
                </c:pt>
                <c:pt idx="172">
                  <c:v>0.55798614</c:v>
                </c:pt>
                <c:pt idx="173">
                  <c:v>0.558101833</c:v>
                </c:pt>
                <c:pt idx="174">
                  <c:v>0.558217585</c:v>
                </c:pt>
                <c:pt idx="175">
                  <c:v>0.558333337</c:v>
                </c:pt>
                <c:pt idx="176">
                  <c:v>0.55844909</c:v>
                </c:pt>
                <c:pt idx="177">
                  <c:v>0.558564842</c:v>
                </c:pt>
                <c:pt idx="178">
                  <c:v>0.558680534</c:v>
                </c:pt>
                <c:pt idx="179">
                  <c:v>0.558796287</c:v>
                </c:pt>
                <c:pt idx="180">
                  <c:v>0.558912039</c:v>
                </c:pt>
                <c:pt idx="181">
                  <c:v>0.559027791</c:v>
                </c:pt>
                <c:pt idx="182">
                  <c:v>0.559143543</c:v>
                </c:pt>
                <c:pt idx="183">
                  <c:v>0.559259236</c:v>
                </c:pt>
                <c:pt idx="184">
                  <c:v>0.559374988</c:v>
                </c:pt>
                <c:pt idx="185">
                  <c:v>0.55949074</c:v>
                </c:pt>
                <c:pt idx="186">
                  <c:v>0.559606493</c:v>
                </c:pt>
                <c:pt idx="187">
                  <c:v>0.559722245</c:v>
                </c:pt>
                <c:pt idx="188">
                  <c:v>0.559837937</c:v>
                </c:pt>
                <c:pt idx="189">
                  <c:v>0.55995369</c:v>
                </c:pt>
                <c:pt idx="190">
                  <c:v>0.560069442</c:v>
                </c:pt>
                <c:pt idx="191">
                  <c:v>0.560185194</c:v>
                </c:pt>
                <c:pt idx="192">
                  <c:v>0.560300946</c:v>
                </c:pt>
                <c:pt idx="193">
                  <c:v>0.560416639</c:v>
                </c:pt>
                <c:pt idx="194">
                  <c:v>0.560532391</c:v>
                </c:pt>
                <c:pt idx="195">
                  <c:v>0.560648143</c:v>
                </c:pt>
                <c:pt idx="196">
                  <c:v>0.560763896</c:v>
                </c:pt>
                <c:pt idx="197">
                  <c:v>0.560879648</c:v>
                </c:pt>
                <c:pt idx="198">
                  <c:v>0.5609954</c:v>
                </c:pt>
                <c:pt idx="199">
                  <c:v>0.561111093</c:v>
                </c:pt>
                <c:pt idx="200">
                  <c:v>0.561226845</c:v>
                </c:pt>
                <c:pt idx="201">
                  <c:v>0.561342597</c:v>
                </c:pt>
                <c:pt idx="202">
                  <c:v>0.561458349</c:v>
                </c:pt>
                <c:pt idx="203">
                  <c:v>0.561574101</c:v>
                </c:pt>
                <c:pt idx="204">
                  <c:v>0.561689794</c:v>
                </c:pt>
                <c:pt idx="205">
                  <c:v>0.561805546</c:v>
                </c:pt>
                <c:pt idx="206">
                  <c:v>0.561921299</c:v>
                </c:pt>
                <c:pt idx="207">
                  <c:v>0.562037051</c:v>
                </c:pt>
                <c:pt idx="208">
                  <c:v>0.562152803</c:v>
                </c:pt>
                <c:pt idx="209">
                  <c:v>0.562268496</c:v>
                </c:pt>
                <c:pt idx="210">
                  <c:v>0.562384248</c:v>
                </c:pt>
                <c:pt idx="211">
                  <c:v>0.5625</c:v>
                </c:pt>
                <c:pt idx="212">
                  <c:v>0.562615752</c:v>
                </c:pt>
                <c:pt idx="213">
                  <c:v>0.562731504</c:v>
                </c:pt>
                <c:pt idx="214">
                  <c:v>0.562847197</c:v>
                </c:pt>
                <c:pt idx="215">
                  <c:v>0.562962949</c:v>
                </c:pt>
                <c:pt idx="216">
                  <c:v>0.563078701</c:v>
                </c:pt>
                <c:pt idx="217">
                  <c:v>0.563194454</c:v>
                </c:pt>
                <c:pt idx="218">
                  <c:v>0.563310206</c:v>
                </c:pt>
                <c:pt idx="219">
                  <c:v>0.563425899</c:v>
                </c:pt>
                <c:pt idx="220">
                  <c:v>0.563541651</c:v>
                </c:pt>
                <c:pt idx="221">
                  <c:v>0.563657403</c:v>
                </c:pt>
                <c:pt idx="222">
                  <c:v>0.563773155</c:v>
                </c:pt>
                <c:pt idx="223">
                  <c:v>0.563888907</c:v>
                </c:pt>
                <c:pt idx="224">
                  <c:v>0.5640046</c:v>
                </c:pt>
                <c:pt idx="225">
                  <c:v>0.564120352</c:v>
                </c:pt>
                <c:pt idx="226">
                  <c:v>0.564236104</c:v>
                </c:pt>
                <c:pt idx="227">
                  <c:v>0.564351857</c:v>
                </c:pt>
                <c:pt idx="228">
                  <c:v>0.564467609</c:v>
                </c:pt>
                <c:pt idx="229">
                  <c:v>0.564583361</c:v>
                </c:pt>
                <c:pt idx="230">
                  <c:v>0.564699054</c:v>
                </c:pt>
                <c:pt idx="231">
                  <c:v>0.564814806</c:v>
                </c:pt>
                <c:pt idx="232">
                  <c:v>0.564930558</c:v>
                </c:pt>
                <c:pt idx="233">
                  <c:v>0.56504631</c:v>
                </c:pt>
                <c:pt idx="234">
                  <c:v>0.565162063</c:v>
                </c:pt>
                <c:pt idx="235">
                  <c:v>0.565277755</c:v>
                </c:pt>
                <c:pt idx="236">
                  <c:v>0.565393507</c:v>
                </c:pt>
                <c:pt idx="237">
                  <c:v>0.56550926</c:v>
                </c:pt>
                <c:pt idx="238">
                  <c:v>0.565625012</c:v>
                </c:pt>
                <c:pt idx="239">
                  <c:v>0.565740764</c:v>
                </c:pt>
                <c:pt idx="240">
                  <c:v>0.565856457</c:v>
                </c:pt>
                <c:pt idx="241">
                  <c:v>0.565972209</c:v>
                </c:pt>
                <c:pt idx="242">
                  <c:v>0.566087961</c:v>
                </c:pt>
                <c:pt idx="243">
                  <c:v>0.566203713</c:v>
                </c:pt>
                <c:pt idx="244">
                  <c:v>0.566319466</c:v>
                </c:pt>
                <c:pt idx="245">
                  <c:v>0.566435158</c:v>
                </c:pt>
                <c:pt idx="246">
                  <c:v>0.56655091</c:v>
                </c:pt>
                <c:pt idx="247">
                  <c:v>0.566666663</c:v>
                </c:pt>
                <c:pt idx="248">
                  <c:v>0.566782415</c:v>
                </c:pt>
                <c:pt idx="249">
                  <c:v>0.566898167</c:v>
                </c:pt>
                <c:pt idx="250">
                  <c:v>0.56701386</c:v>
                </c:pt>
                <c:pt idx="251">
                  <c:v>0.567129612</c:v>
                </c:pt>
                <c:pt idx="252">
                  <c:v>0.567245364</c:v>
                </c:pt>
                <c:pt idx="253">
                  <c:v>0.567361116</c:v>
                </c:pt>
                <c:pt idx="254">
                  <c:v>0.567476869</c:v>
                </c:pt>
                <c:pt idx="255">
                  <c:v>0.567592621</c:v>
                </c:pt>
                <c:pt idx="256">
                  <c:v>0.567708313</c:v>
                </c:pt>
                <c:pt idx="257">
                  <c:v>0.567824066</c:v>
                </c:pt>
                <c:pt idx="258">
                  <c:v>0.567939818</c:v>
                </c:pt>
                <c:pt idx="259">
                  <c:v>0.56805557</c:v>
                </c:pt>
                <c:pt idx="260">
                  <c:v>0.568171322</c:v>
                </c:pt>
                <c:pt idx="261">
                  <c:v>0.568287015</c:v>
                </c:pt>
                <c:pt idx="262">
                  <c:v>0.568402767</c:v>
                </c:pt>
                <c:pt idx="263">
                  <c:v>0.568518519</c:v>
                </c:pt>
                <c:pt idx="264">
                  <c:v>0.568634272</c:v>
                </c:pt>
                <c:pt idx="265">
                  <c:v>0.568750024</c:v>
                </c:pt>
                <c:pt idx="266">
                  <c:v>0.568865716</c:v>
                </c:pt>
                <c:pt idx="267">
                  <c:v>0.568981469</c:v>
                </c:pt>
                <c:pt idx="268">
                  <c:v>0.569097221</c:v>
                </c:pt>
                <c:pt idx="269">
                  <c:v>0.569212973</c:v>
                </c:pt>
                <c:pt idx="270">
                  <c:v>0.569328725</c:v>
                </c:pt>
                <c:pt idx="271">
                  <c:v>0.569444418</c:v>
                </c:pt>
                <c:pt idx="272">
                  <c:v>0.56956017</c:v>
                </c:pt>
                <c:pt idx="273">
                  <c:v>0.569675922</c:v>
                </c:pt>
                <c:pt idx="274">
                  <c:v>0.569791675</c:v>
                </c:pt>
                <c:pt idx="275">
                  <c:v>0.569907427</c:v>
                </c:pt>
                <c:pt idx="276">
                  <c:v>0.570023119</c:v>
                </c:pt>
                <c:pt idx="277">
                  <c:v>0.570138872</c:v>
                </c:pt>
                <c:pt idx="278">
                  <c:v>0.570254624</c:v>
                </c:pt>
                <c:pt idx="279">
                  <c:v>0.570370376</c:v>
                </c:pt>
                <c:pt idx="280">
                  <c:v>0.570486128</c:v>
                </c:pt>
                <c:pt idx="281">
                  <c:v>0.570601881</c:v>
                </c:pt>
                <c:pt idx="282">
                  <c:v>0.570717573</c:v>
                </c:pt>
                <c:pt idx="283">
                  <c:v>0.570833325</c:v>
                </c:pt>
                <c:pt idx="284">
                  <c:v>0.570949078</c:v>
                </c:pt>
                <c:pt idx="285">
                  <c:v>0.57106483</c:v>
                </c:pt>
                <c:pt idx="286">
                  <c:v>0.571180582</c:v>
                </c:pt>
                <c:pt idx="287">
                  <c:v>0.571296275</c:v>
                </c:pt>
                <c:pt idx="288">
                  <c:v>0.571412027</c:v>
                </c:pt>
                <c:pt idx="289">
                  <c:v>0.571527779</c:v>
                </c:pt>
                <c:pt idx="290">
                  <c:v>0.571643531</c:v>
                </c:pt>
                <c:pt idx="291">
                  <c:v>0.571759284</c:v>
                </c:pt>
                <c:pt idx="292">
                  <c:v>0.571874976</c:v>
                </c:pt>
                <c:pt idx="293">
                  <c:v>0.571990728</c:v>
                </c:pt>
                <c:pt idx="294">
                  <c:v>0.572106481</c:v>
                </c:pt>
                <c:pt idx="295">
                  <c:v>0.572222233</c:v>
                </c:pt>
                <c:pt idx="296">
                  <c:v>0.572337985</c:v>
                </c:pt>
                <c:pt idx="297">
                  <c:v>0.572453678</c:v>
                </c:pt>
                <c:pt idx="298">
                  <c:v>0.57256943</c:v>
                </c:pt>
                <c:pt idx="299">
                  <c:v>0.572685182</c:v>
                </c:pt>
                <c:pt idx="300">
                  <c:v>0.572800934</c:v>
                </c:pt>
                <c:pt idx="301">
                  <c:v>0.572916687</c:v>
                </c:pt>
                <c:pt idx="302">
                  <c:v>0.573032379</c:v>
                </c:pt>
                <c:pt idx="303">
                  <c:v>0.573148131</c:v>
                </c:pt>
                <c:pt idx="304">
                  <c:v>0.573263884</c:v>
                </c:pt>
                <c:pt idx="305">
                  <c:v>0.573379636</c:v>
                </c:pt>
                <c:pt idx="306">
                  <c:v>0.573495388</c:v>
                </c:pt>
                <c:pt idx="307">
                  <c:v>0.57361114</c:v>
                </c:pt>
                <c:pt idx="308">
                  <c:v>0.573726833</c:v>
                </c:pt>
                <c:pt idx="309">
                  <c:v>0.573842585</c:v>
                </c:pt>
                <c:pt idx="310">
                  <c:v>0.573958337</c:v>
                </c:pt>
                <c:pt idx="311">
                  <c:v>0.57407409</c:v>
                </c:pt>
                <c:pt idx="312">
                  <c:v>0.574189842</c:v>
                </c:pt>
                <c:pt idx="313">
                  <c:v>0.574305534</c:v>
                </c:pt>
                <c:pt idx="314">
                  <c:v>0.574421287</c:v>
                </c:pt>
                <c:pt idx="315">
                  <c:v>0.574537039</c:v>
                </c:pt>
                <c:pt idx="316">
                  <c:v>0.574652791</c:v>
                </c:pt>
                <c:pt idx="317">
                  <c:v>0.574768543</c:v>
                </c:pt>
                <c:pt idx="318">
                  <c:v>0.574884236</c:v>
                </c:pt>
                <c:pt idx="319">
                  <c:v>0.574999988</c:v>
                </c:pt>
                <c:pt idx="320">
                  <c:v>0.57511574</c:v>
                </c:pt>
                <c:pt idx="321">
                  <c:v>0.575231493</c:v>
                </c:pt>
                <c:pt idx="322">
                  <c:v>0.575347245</c:v>
                </c:pt>
                <c:pt idx="323">
                  <c:v>0.575462937</c:v>
                </c:pt>
                <c:pt idx="324">
                  <c:v>0.57557869</c:v>
                </c:pt>
                <c:pt idx="325">
                  <c:v>0.575694442</c:v>
                </c:pt>
                <c:pt idx="326">
                  <c:v>0.575810194</c:v>
                </c:pt>
                <c:pt idx="327">
                  <c:v>0.575925946</c:v>
                </c:pt>
                <c:pt idx="328">
                  <c:v>0.576041639</c:v>
                </c:pt>
                <c:pt idx="329">
                  <c:v>0.576157391</c:v>
                </c:pt>
                <c:pt idx="330">
                  <c:v>0.576273143</c:v>
                </c:pt>
                <c:pt idx="331">
                  <c:v>0.576388896</c:v>
                </c:pt>
                <c:pt idx="332">
                  <c:v>0.576504648</c:v>
                </c:pt>
                <c:pt idx="333">
                  <c:v>0.5766204</c:v>
                </c:pt>
                <c:pt idx="334">
                  <c:v>0.576736093</c:v>
                </c:pt>
                <c:pt idx="335">
                  <c:v>0.576851845</c:v>
                </c:pt>
                <c:pt idx="336">
                  <c:v>0.576967597</c:v>
                </c:pt>
                <c:pt idx="337">
                  <c:v>0.577083349</c:v>
                </c:pt>
                <c:pt idx="338">
                  <c:v>0.577199101</c:v>
                </c:pt>
                <c:pt idx="339">
                  <c:v>0.577314794</c:v>
                </c:pt>
                <c:pt idx="340">
                  <c:v>0.577430546</c:v>
                </c:pt>
                <c:pt idx="341">
                  <c:v>0.577546299</c:v>
                </c:pt>
                <c:pt idx="342">
                  <c:v>0.577662051</c:v>
                </c:pt>
                <c:pt idx="343">
                  <c:v>0.577777803</c:v>
                </c:pt>
                <c:pt idx="344">
                  <c:v>0.577893496</c:v>
                </c:pt>
                <c:pt idx="345">
                  <c:v>0.578009248</c:v>
                </c:pt>
                <c:pt idx="346">
                  <c:v>0.578125</c:v>
                </c:pt>
                <c:pt idx="347">
                  <c:v>0.578240752</c:v>
                </c:pt>
                <c:pt idx="348">
                  <c:v>0.578356504</c:v>
                </c:pt>
                <c:pt idx="349">
                  <c:v>0.578472197</c:v>
                </c:pt>
                <c:pt idx="350">
                  <c:v>0.578587949</c:v>
                </c:pt>
                <c:pt idx="351">
                  <c:v>0.578703701</c:v>
                </c:pt>
                <c:pt idx="352">
                  <c:v>0.578819454</c:v>
                </c:pt>
                <c:pt idx="353">
                  <c:v>0.578935206</c:v>
                </c:pt>
                <c:pt idx="354">
                  <c:v>0.579050899</c:v>
                </c:pt>
                <c:pt idx="355">
                  <c:v>0.579166651</c:v>
                </c:pt>
                <c:pt idx="356">
                  <c:v>0.579282403</c:v>
                </c:pt>
                <c:pt idx="357">
                  <c:v>0.579398155</c:v>
                </c:pt>
                <c:pt idx="358">
                  <c:v>0.579513907</c:v>
                </c:pt>
                <c:pt idx="359">
                  <c:v>0.5796296</c:v>
                </c:pt>
                <c:pt idx="360">
                  <c:v>0.579745352</c:v>
                </c:pt>
                <c:pt idx="361">
                  <c:v>0.579861104</c:v>
                </c:pt>
                <c:pt idx="362">
                  <c:v>0.579976857</c:v>
                </c:pt>
                <c:pt idx="363">
                  <c:v>0.580092609</c:v>
                </c:pt>
                <c:pt idx="364">
                  <c:v>0.580208361</c:v>
                </c:pt>
                <c:pt idx="365">
                  <c:v>0.580324054</c:v>
                </c:pt>
                <c:pt idx="366">
                  <c:v>0.580439806</c:v>
                </c:pt>
                <c:pt idx="367">
                  <c:v>0.580555558</c:v>
                </c:pt>
                <c:pt idx="368">
                  <c:v>0.58067131</c:v>
                </c:pt>
                <c:pt idx="369">
                  <c:v>0.580787063</c:v>
                </c:pt>
                <c:pt idx="370">
                  <c:v>0.580902755</c:v>
                </c:pt>
                <c:pt idx="371">
                  <c:v>0.581018507</c:v>
                </c:pt>
                <c:pt idx="372">
                  <c:v>0.58113426</c:v>
                </c:pt>
                <c:pt idx="373">
                  <c:v>0.581250012</c:v>
                </c:pt>
                <c:pt idx="374">
                  <c:v>0.581365764</c:v>
                </c:pt>
                <c:pt idx="375">
                  <c:v>0.581481457</c:v>
                </c:pt>
                <c:pt idx="376">
                  <c:v>0.581597209</c:v>
                </c:pt>
                <c:pt idx="377">
                  <c:v>0.581712961</c:v>
                </c:pt>
                <c:pt idx="378">
                  <c:v>0.581828713</c:v>
                </c:pt>
                <c:pt idx="379">
                  <c:v>0.581944466</c:v>
                </c:pt>
                <c:pt idx="380">
                  <c:v>0.582060158</c:v>
                </c:pt>
                <c:pt idx="381">
                  <c:v>0.58217591</c:v>
                </c:pt>
                <c:pt idx="382">
                  <c:v>0.582291663</c:v>
                </c:pt>
                <c:pt idx="383">
                  <c:v>0.582407415</c:v>
                </c:pt>
                <c:pt idx="384">
                  <c:v>0.582523167</c:v>
                </c:pt>
                <c:pt idx="385">
                  <c:v>0.58263886</c:v>
                </c:pt>
                <c:pt idx="386">
                  <c:v>0.582754612</c:v>
                </c:pt>
                <c:pt idx="387">
                  <c:v>0.582870364</c:v>
                </c:pt>
                <c:pt idx="388">
                  <c:v>0.582986116</c:v>
                </c:pt>
                <c:pt idx="389">
                  <c:v>0.583101869</c:v>
                </c:pt>
                <c:pt idx="390">
                  <c:v>0.583217621</c:v>
                </c:pt>
                <c:pt idx="391">
                  <c:v>0.583333313</c:v>
                </c:pt>
                <c:pt idx="392">
                  <c:v>0.583449066</c:v>
                </c:pt>
                <c:pt idx="393">
                  <c:v>0.583564818</c:v>
                </c:pt>
                <c:pt idx="394">
                  <c:v>0.58368057</c:v>
                </c:pt>
                <c:pt idx="395">
                  <c:v>0.583796322</c:v>
                </c:pt>
                <c:pt idx="396">
                  <c:v>0.583912015</c:v>
                </c:pt>
                <c:pt idx="397">
                  <c:v>0.584027767</c:v>
                </c:pt>
                <c:pt idx="398">
                  <c:v>0.584143519</c:v>
                </c:pt>
                <c:pt idx="399">
                  <c:v>0.584259272</c:v>
                </c:pt>
                <c:pt idx="400">
                  <c:v>0.584375024</c:v>
                </c:pt>
                <c:pt idx="401">
                  <c:v>0.584490716</c:v>
                </c:pt>
                <c:pt idx="402">
                  <c:v>0.584606469</c:v>
                </c:pt>
                <c:pt idx="403">
                  <c:v>0.584722221</c:v>
                </c:pt>
                <c:pt idx="404">
                  <c:v>0.584837973</c:v>
                </c:pt>
                <c:pt idx="405">
                  <c:v>0.584953725</c:v>
                </c:pt>
                <c:pt idx="406">
                  <c:v>0.585069418</c:v>
                </c:pt>
                <c:pt idx="407">
                  <c:v>0.58518517</c:v>
                </c:pt>
                <c:pt idx="408">
                  <c:v>0.585300922</c:v>
                </c:pt>
                <c:pt idx="409">
                  <c:v>0.585416675</c:v>
                </c:pt>
                <c:pt idx="410">
                  <c:v>0.585532427</c:v>
                </c:pt>
                <c:pt idx="411">
                  <c:v>0.585648119</c:v>
                </c:pt>
                <c:pt idx="412">
                  <c:v>0.585763872</c:v>
                </c:pt>
                <c:pt idx="413">
                  <c:v>0.585879624</c:v>
                </c:pt>
                <c:pt idx="414">
                  <c:v>0.585995376</c:v>
                </c:pt>
                <c:pt idx="415">
                  <c:v>0.586111128</c:v>
                </c:pt>
                <c:pt idx="416">
                  <c:v>0.586226881</c:v>
                </c:pt>
                <c:pt idx="417">
                  <c:v>0.586342573</c:v>
                </c:pt>
                <c:pt idx="418">
                  <c:v>0.586458325</c:v>
                </c:pt>
                <c:pt idx="419">
                  <c:v>0.586574078</c:v>
                </c:pt>
                <c:pt idx="420">
                  <c:v>0.58668983</c:v>
                </c:pt>
                <c:pt idx="421">
                  <c:v>0.586805582</c:v>
                </c:pt>
                <c:pt idx="422">
                  <c:v>0.586921275</c:v>
                </c:pt>
                <c:pt idx="423">
                  <c:v>0.587037027</c:v>
                </c:pt>
                <c:pt idx="424">
                  <c:v>0.587152779</c:v>
                </c:pt>
                <c:pt idx="425">
                  <c:v>0.587268531</c:v>
                </c:pt>
                <c:pt idx="426">
                  <c:v>0.587384284</c:v>
                </c:pt>
                <c:pt idx="427">
                  <c:v>0.587499976</c:v>
                </c:pt>
                <c:pt idx="428">
                  <c:v>0.587615728</c:v>
                </c:pt>
                <c:pt idx="429">
                  <c:v>0.587731481</c:v>
                </c:pt>
                <c:pt idx="430">
                  <c:v>0.587847233</c:v>
                </c:pt>
                <c:pt idx="431">
                  <c:v>0.587962985</c:v>
                </c:pt>
                <c:pt idx="432">
                  <c:v>0.588078678</c:v>
                </c:pt>
                <c:pt idx="433">
                  <c:v>0.58819443</c:v>
                </c:pt>
                <c:pt idx="434">
                  <c:v>0.588310182</c:v>
                </c:pt>
                <c:pt idx="435">
                  <c:v>0.588425934</c:v>
                </c:pt>
                <c:pt idx="436">
                  <c:v>0.588541687</c:v>
                </c:pt>
                <c:pt idx="437">
                  <c:v>0.588657379</c:v>
                </c:pt>
                <c:pt idx="438">
                  <c:v>0.588773131</c:v>
                </c:pt>
                <c:pt idx="439">
                  <c:v>0.588888884</c:v>
                </c:pt>
                <c:pt idx="440">
                  <c:v>0.589004636</c:v>
                </c:pt>
                <c:pt idx="441">
                  <c:v>0.589120388</c:v>
                </c:pt>
                <c:pt idx="442">
                  <c:v>0.58923614</c:v>
                </c:pt>
                <c:pt idx="443">
                  <c:v>0.589351833</c:v>
                </c:pt>
                <c:pt idx="444">
                  <c:v>0.589467585</c:v>
                </c:pt>
                <c:pt idx="445">
                  <c:v>0.589583337</c:v>
                </c:pt>
                <c:pt idx="446">
                  <c:v>0.58969909</c:v>
                </c:pt>
                <c:pt idx="447">
                  <c:v>0.589814842</c:v>
                </c:pt>
                <c:pt idx="448">
                  <c:v>0.589930534</c:v>
                </c:pt>
                <c:pt idx="449">
                  <c:v>0.590046287</c:v>
                </c:pt>
                <c:pt idx="450">
                  <c:v>0.590162039</c:v>
                </c:pt>
                <c:pt idx="451">
                  <c:v>0.590277791</c:v>
                </c:pt>
                <c:pt idx="452">
                  <c:v>0.590393543</c:v>
                </c:pt>
                <c:pt idx="453">
                  <c:v>0.590509236</c:v>
                </c:pt>
                <c:pt idx="454">
                  <c:v>0.590624988</c:v>
                </c:pt>
                <c:pt idx="455">
                  <c:v>0.59074074</c:v>
                </c:pt>
                <c:pt idx="456">
                  <c:v>0.590856493</c:v>
                </c:pt>
                <c:pt idx="457">
                  <c:v>0.590972245</c:v>
                </c:pt>
                <c:pt idx="458">
                  <c:v>0.591087937</c:v>
                </c:pt>
                <c:pt idx="459">
                  <c:v>0.59120369</c:v>
                </c:pt>
                <c:pt idx="460">
                  <c:v>0.591319442</c:v>
                </c:pt>
                <c:pt idx="461">
                  <c:v>0.591435194</c:v>
                </c:pt>
                <c:pt idx="462">
                  <c:v>0.591550946</c:v>
                </c:pt>
                <c:pt idx="463">
                  <c:v>0.591666639</c:v>
                </c:pt>
                <c:pt idx="464">
                  <c:v>0.591782391</c:v>
                </c:pt>
                <c:pt idx="465">
                  <c:v>0.591898143</c:v>
                </c:pt>
                <c:pt idx="466">
                  <c:v>0.592013896</c:v>
                </c:pt>
                <c:pt idx="467">
                  <c:v>0.592129648</c:v>
                </c:pt>
                <c:pt idx="468">
                  <c:v>0.5922454</c:v>
                </c:pt>
                <c:pt idx="469">
                  <c:v>0.592361093</c:v>
                </c:pt>
                <c:pt idx="470">
                  <c:v>0.592476845</c:v>
                </c:pt>
                <c:pt idx="471">
                  <c:v>0.592592597</c:v>
                </c:pt>
                <c:pt idx="472">
                  <c:v>0.592708349</c:v>
                </c:pt>
                <c:pt idx="473">
                  <c:v>0.592824101</c:v>
                </c:pt>
                <c:pt idx="474">
                  <c:v>0.592939794</c:v>
                </c:pt>
                <c:pt idx="475">
                  <c:v>0.593055546</c:v>
                </c:pt>
                <c:pt idx="476">
                  <c:v>0.593171299</c:v>
                </c:pt>
                <c:pt idx="477">
                  <c:v>0.593287051</c:v>
                </c:pt>
                <c:pt idx="478">
                  <c:v>0.593402803</c:v>
                </c:pt>
                <c:pt idx="479">
                  <c:v>0.593518496</c:v>
                </c:pt>
                <c:pt idx="480">
                  <c:v>0.593634248</c:v>
                </c:pt>
                <c:pt idx="481">
                  <c:v>0.59375</c:v>
                </c:pt>
                <c:pt idx="482">
                  <c:v>0.593865752</c:v>
                </c:pt>
                <c:pt idx="483">
                  <c:v>0.593981504</c:v>
                </c:pt>
                <c:pt idx="484">
                  <c:v>0.594097197</c:v>
                </c:pt>
                <c:pt idx="485">
                  <c:v>0.594212949</c:v>
                </c:pt>
                <c:pt idx="486">
                  <c:v>0.594328701</c:v>
                </c:pt>
                <c:pt idx="487">
                  <c:v>0.594444454</c:v>
                </c:pt>
                <c:pt idx="488">
                  <c:v>0.594560206</c:v>
                </c:pt>
                <c:pt idx="489">
                  <c:v>0.594675899</c:v>
                </c:pt>
                <c:pt idx="490">
                  <c:v>0.594791651</c:v>
                </c:pt>
                <c:pt idx="491">
                  <c:v>0.594907403</c:v>
                </c:pt>
                <c:pt idx="492">
                  <c:v>0.595023155</c:v>
                </c:pt>
                <c:pt idx="493">
                  <c:v>0.595138907</c:v>
                </c:pt>
                <c:pt idx="494">
                  <c:v>0.5952546</c:v>
                </c:pt>
                <c:pt idx="495">
                  <c:v>0.595370352</c:v>
                </c:pt>
                <c:pt idx="496">
                  <c:v>0.595486104</c:v>
                </c:pt>
                <c:pt idx="497">
                  <c:v>0.595601857</c:v>
                </c:pt>
                <c:pt idx="498">
                  <c:v>0.595717609</c:v>
                </c:pt>
                <c:pt idx="499">
                  <c:v>0.595833361</c:v>
                </c:pt>
                <c:pt idx="500">
                  <c:v>0.595949054</c:v>
                </c:pt>
                <c:pt idx="501">
                  <c:v>0.596064806</c:v>
                </c:pt>
                <c:pt idx="502">
                  <c:v>0.596180558</c:v>
                </c:pt>
                <c:pt idx="503">
                  <c:v>0.59629631</c:v>
                </c:pt>
                <c:pt idx="504">
                  <c:v>0.596412063</c:v>
                </c:pt>
                <c:pt idx="505">
                  <c:v>0.596527755</c:v>
                </c:pt>
                <c:pt idx="506">
                  <c:v>0.596643507</c:v>
                </c:pt>
                <c:pt idx="507">
                  <c:v>0.59675926</c:v>
                </c:pt>
                <c:pt idx="508">
                  <c:v>0.596875012</c:v>
                </c:pt>
                <c:pt idx="509">
                  <c:v>0.596990764</c:v>
                </c:pt>
                <c:pt idx="510">
                  <c:v>0.597106457</c:v>
                </c:pt>
                <c:pt idx="511">
                  <c:v>0.597222209</c:v>
                </c:pt>
                <c:pt idx="512">
                  <c:v>0.597337961</c:v>
                </c:pt>
                <c:pt idx="513">
                  <c:v>0.597453713</c:v>
                </c:pt>
                <c:pt idx="514">
                  <c:v>0.597569466</c:v>
                </c:pt>
                <c:pt idx="515">
                  <c:v>0.597685158</c:v>
                </c:pt>
                <c:pt idx="516">
                  <c:v>0.59780091</c:v>
                </c:pt>
                <c:pt idx="517">
                  <c:v>0.597916663</c:v>
                </c:pt>
                <c:pt idx="518">
                  <c:v>0.598032415</c:v>
                </c:pt>
                <c:pt idx="519">
                  <c:v>0.598148167</c:v>
                </c:pt>
                <c:pt idx="520">
                  <c:v>0.59826386</c:v>
                </c:pt>
                <c:pt idx="521">
                  <c:v>0.598379612</c:v>
                </c:pt>
                <c:pt idx="522">
                  <c:v>0.598495364</c:v>
                </c:pt>
                <c:pt idx="523">
                  <c:v>0.598611116</c:v>
                </c:pt>
                <c:pt idx="524">
                  <c:v>0.598726869</c:v>
                </c:pt>
                <c:pt idx="525">
                  <c:v>0.598842621</c:v>
                </c:pt>
                <c:pt idx="526">
                  <c:v>0.598958313</c:v>
                </c:pt>
                <c:pt idx="527">
                  <c:v>0.599074066</c:v>
                </c:pt>
                <c:pt idx="528">
                  <c:v>0.599189818</c:v>
                </c:pt>
                <c:pt idx="529">
                  <c:v>0.59930557</c:v>
                </c:pt>
                <c:pt idx="530">
                  <c:v>0.599421322</c:v>
                </c:pt>
                <c:pt idx="531">
                  <c:v>0.599537015</c:v>
                </c:pt>
                <c:pt idx="532">
                  <c:v>0.599652767</c:v>
                </c:pt>
                <c:pt idx="533">
                  <c:v>0.599768519</c:v>
                </c:pt>
                <c:pt idx="534">
                  <c:v>0.599884272</c:v>
                </c:pt>
                <c:pt idx="535">
                  <c:v>0.600000024</c:v>
                </c:pt>
                <c:pt idx="536">
                  <c:v>0.600115716</c:v>
                </c:pt>
                <c:pt idx="537">
                  <c:v>0.600231469</c:v>
                </c:pt>
                <c:pt idx="538">
                  <c:v>0.600347221</c:v>
                </c:pt>
                <c:pt idx="539">
                  <c:v>0.600462973</c:v>
                </c:pt>
                <c:pt idx="540">
                  <c:v>0.600578725</c:v>
                </c:pt>
                <c:pt idx="541">
                  <c:v>0.600694418</c:v>
                </c:pt>
                <c:pt idx="542">
                  <c:v>0.60081017</c:v>
                </c:pt>
                <c:pt idx="543">
                  <c:v>0.600925922</c:v>
                </c:pt>
                <c:pt idx="544">
                  <c:v>0.601041675</c:v>
                </c:pt>
                <c:pt idx="545">
                  <c:v>0.601157427</c:v>
                </c:pt>
                <c:pt idx="546">
                  <c:v>0.601273119</c:v>
                </c:pt>
                <c:pt idx="547">
                  <c:v>0.601388872</c:v>
                </c:pt>
                <c:pt idx="548">
                  <c:v>0.601504624</c:v>
                </c:pt>
                <c:pt idx="549">
                  <c:v>0.601620376</c:v>
                </c:pt>
                <c:pt idx="550">
                  <c:v>0.601736128</c:v>
                </c:pt>
                <c:pt idx="551">
                  <c:v>0.601851881</c:v>
                </c:pt>
                <c:pt idx="552">
                  <c:v>0.601967573</c:v>
                </c:pt>
                <c:pt idx="553">
                  <c:v>0.602083325</c:v>
                </c:pt>
                <c:pt idx="554">
                  <c:v>0.602199078</c:v>
                </c:pt>
                <c:pt idx="555">
                  <c:v>0.60231483</c:v>
                </c:pt>
                <c:pt idx="556">
                  <c:v>0.602430582</c:v>
                </c:pt>
                <c:pt idx="557">
                  <c:v>0.602546275</c:v>
                </c:pt>
                <c:pt idx="558">
                  <c:v>0.602662027</c:v>
                </c:pt>
                <c:pt idx="559">
                  <c:v>0.602777779</c:v>
                </c:pt>
                <c:pt idx="560">
                  <c:v>0.602893531</c:v>
                </c:pt>
                <c:pt idx="561">
                  <c:v>0.603009284</c:v>
                </c:pt>
                <c:pt idx="562">
                  <c:v>0.603124976</c:v>
                </c:pt>
                <c:pt idx="563">
                  <c:v>0.603240728</c:v>
                </c:pt>
                <c:pt idx="564">
                  <c:v>0.603356481</c:v>
                </c:pt>
                <c:pt idx="565">
                  <c:v>0.603472233</c:v>
                </c:pt>
                <c:pt idx="566">
                  <c:v>0.603587985</c:v>
                </c:pt>
                <c:pt idx="567">
                  <c:v>0.603703678</c:v>
                </c:pt>
                <c:pt idx="568">
                  <c:v>0.60381943</c:v>
                </c:pt>
                <c:pt idx="569">
                  <c:v>0.603935182</c:v>
                </c:pt>
                <c:pt idx="570">
                  <c:v>0.604050934</c:v>
                </c:pt>
                <c:pt idx="571">
                  <c:v>0.604166687</c:v>
                </c:pt>
                <c:pt idx="572">
                  <c:v>0.604282379</c:v>
                </c:pt>
                <c:pt idx="573">
                  <c:v>0.604398131</c:v>
                </c:pt>
                <c:pt idx="574">
                  <c:v>0.604513884</c:v>
                </c:pt>
                <c:pt idx="575">
                  <c:v>0.604629636</c:v>
                </c:pt>
                <c:pt idx="576">
                  <c:v>0.604745388</c:v>
                </c:pt>
                <c:pt idx="577">
                  <c:v>0.60486114</c:v>
                </c:pt>
                <c:pt idx="578">
                  <c:v>0.604976833</c:v>
                </c:pt>
                <c:pt idx="579">
                  <c:v>0.605092585</c:v>
                </c:pt>
                <c:pt idx="580">
                  <c:v>0.605208337</c:v>
                </c:pt>
                <c:pt idx="581">
                  <c:v>0.60532409</c:v>
                </c:pt>
                <c:pt idx="582">
                  <c:v>0.605439842</c:v>
                </c:pt>
                <c:pt idx="583">
                  <c:v>0.605555534</c:v>
                </c:pt>
                <c:pt idx="584">
                  <c:v>0.605671287</c:v>
                </c:pt>
                <c:pt idx="585">
                  <c:v>0.605787039</c:v>
                </c:pt>
                <c:pt idx="586">
                  <c:v>0.605902791</c:v>
                </c:pt>
                <c:pt idx="587">
                  <c:v>0.606018543</c:v>
                </c:pt>
                <c:pt idx="588">
                  <c:v>0.606134236</c:v>
                </c:pt>
                <c:pt idx="589">
                  <c:v>0.606249988</c:v>
                </c:pt>
                <c:pt idx="590">
                  <c:v>0.60636574</c:v>
                </c:pt>
                <c:pt idx="591">
                  <c:v>0.606481493</c:v>
                </c:pt>
                <c:pt idx="592">
                  <c:v>0.606597245</c:v>
                </c:pt>
                <c:pt idx="593">
                  <c:v>0.606712937</c:v>
                </c:pt>
                <c:pt idx="594">
                  <c:v>0.60682869</c:v>
                </c:pt>
                <c:pt idx="595">
                  <c:v>0.606944442</c:v>
                </c:pt>
                <c:pt idx="596">
                  <c:v>0.607060194</c:v>
                </c:pt>
                <c:pt idx="597">
                  <c:v>0.607175946</c:v>
                </c:pt>
                <c:pt idx="598">
                  <c:v>0.607291639</c:v>
                </c:pt>
                <c:pt idx="599">
                  <c:v>0.607407391</c:v>
                </c:pt>
                <c:pt idx="600">
                  <c:v>0.607523143</c:v>
                </c:pt>
                <c:pt idx="601">
                  <c:v>0.607638896</c:v>
                </c:pt>
                <c:pt idx="602">
                  <c:v>0.607754648</c:v>
                </c:pt>
                <c:pt idx="603">
                  <c:v>0.6078704</c:v>
                </c:pt>
                <c:pt idx="604">
                  <c:v>0.607986093</c:v>
                </c:pt>
                <c:pt idx="605">
                  <c:v>0.608101845</c:v>
                </c:pt>
                <c:pt idx="606">
                  <c:v>0.608217597</c:v>
                </c:pt>
                <c:pt idx="607">
                  <c:v>0.608333349</c:v>
                </c:pt>
                <c:pt idx="608">
                  <c:v>0.608449101</c:v>
                </c:pt>
                <c:pt idx="609">
                  <c:v>0.608564794</c:v>
                </c:pt>
                <c:pt idx="610">
                  <c:v>0.608680546</c:v>
                </c:pt>
                <c:pt idx="611">
                  <c:v>0.608796299</c:v>
                </c:pt>
                <c:pt idx="612">
                  <c:v>0.608912051</c:v>
                </c:pt>
                <c:pt idx="613">
                  <c:v>0.609027803</c:v>
                </c:pt>
                <c:pt idx="614">
                  <c:v>0.609143496</c:v>
                </c:pt>
                <c:pt idx="615">
                  <c:v>0.609259248</c:v>
                </c:pt>
                <c:pt idx="616">
                  <c:v>0.609375</c:v>
                </c:pt>
                <c:pt idx="617">
                  <c:v>0.609490752</c:v>
                </c:pt>
                <c:pt idx="618">
                  <c:v>0.609606504</c:v>
                </c:pt>
                <c:pt idx="619">
                  <c:v>0.609722197</c:v>
                </c:pt>
                <c:pt idx="620">
                  <c:v>0.609837949</c:v>
                </c:pt>
                <c:pt idx="621">
                  <c:v>0.609953701</c:v>
                </c:pt>
                <c:pt idx="622">
                  <c:v>0.610069454</c:v>
                </c:pt>
                <c:pt idx="623">
                  <c:v>0.610185206</c:v>
                </c:pt>
                <c:pt idx="624">
                  <c:v>0.610300899</c:v>
                </c:pt>
                <c:pt idx="625">
                  <c:v>0.610416651</c:v>
                </c:pt>
                <c:pt idx="626">
                  <c:v>0.610532403</c:v>
                </c:pt>
                <c:pt idx="627">
                  <c:v>0.610648155</c:v>
                </c:pt>
                <c:pt idx="628">
                  <c:v>0.610763907</c:v>
                </c:pt>
                <c:pt idx="629">
                  <c:v>0.6108796</c:v>
                </c:pt>
                <c:pt idx="630">
                  <c:v>0.610995352</c:v>
                </c:pt>
                <c:pt idx="631">
                  <c:v>0.611111104</c:v>
                </c:pt>
                <c:pt idx="632">
                  <c:v>0.611226857</c:v>
                </c:pt>
                <c:pt idx="633">
                  <c:v>0.611342609</c:v>
                </c:pt>
                <c:pt idx="634">
                  <c:v>0.611458361</c:v>
                </c:pt>
                <c:pt idx="635">
                  <c:v>0.611574054</c:v>
                </c:pt>
                <c:pt idx="636">
                  <c:v>0.611689806</c:v>
                </c:pt>
                <c:pt idx="637">
                  <c:v>0.611805558</c:v>
                </c:pt>
                <c:pt idx="638">
                  <c:v>0.61192131</c:v>
                </c:pt>
                <c:pt idx="639">
                  <c:v>0.612037063</c:v>
                </c:pt>
                <c:pt idx="640">
                  <c:v>0.612152755</c:v>
                </c:pt>
                <c:pt idx="641">
                  <c:v>0.612268507</c:v>
                </c:pt>
                <c:pt idx="642">
                  <c:v>0.61238426</c:v>
                </c:pt>
                <c:pt idx="643">
                  <c:v>0.612500012</c:v>
                </c:pt>
                <c:pt idx="644">
                  <c:v>0.612615764</c:v>
                </c:pt>
                <c:pt idx="645">
                  <c:v>0.612731457</c:v>
                </c:pt>
                <c:pt idx="646">
                  <c:v>0.612847209</c:v>
                </c:pt>
                <c:pt idx="647">
                  <c:v>0.612962961</c:v>
                </c:pt>
                <c:pt idx="648">
                  <c:v>0.613078713</c:v>
                </c:pt>
                <c:pt idx="649">
                  <c:v>0.613194466</c:v>
                </c:pt>
                <c:pt idx="650">
                  <c:v>0.613310158</c:v>
                </c:pt>
                <c:pt idx="651">
                  <c:v>0.61342591</c:v>
                </c:pt>
                <c:pt idx="652">
                  <c:v>0.613541663</c:v>
                </c:pt>
                <c:pt idx="653">
                  <c:v>0.613657415</c:v>
                </c:pt>
                <c:pt idx="654">
                  <c:v>0.613773167</c:v>
                </c:pt>
                <c:pt idx="655">
                  <c:v>0.61388886</c:v>
                </c:pt>
                <c:pt idx="656">
                  <c:v>0.614004612</c:v>
                </c:pt>
                <c:pt idx="657">
                  <c:v>0.614120364</c:v>
                </c:pt>
                <c:pt idx="658">
                  <c:v>0.614236116</c:v>
                </c:pt>
                <c:pt idx="659">
                  <c:v>0.614351869</c:v>
                </c:pt>
                <c:pt idx="660">
                  <c:v>0.614467621</c:v>
                </c:pt>
                <c:pt idx="661">
                  <c:v>0.614583313</c:v>
                </c:pt>
                <c:pt idx="662">
                  <c:v>0.614699066</c:v>
                </c:pt>
                <c:pt idx="663">
                  <c:v>0.614814818</c:v>
                </c:pt>
                <c:pt idx="664">
                  <c:v>0.61493057</c:v>
                </c:pt>
                <c:pt idx="665">
                  <c:v>0.615046322</c:v>
                </c:pt>
                <c:pt idx="666">
                  <c:v>0.615162015</c:v>
                </c:pt>
                <c:pt idx="667">
                  <c:v>0.615277767</c:v>
                </c:pt>
                <c:pt idx="668">
                  <c:v>0.615393519</c:v>
                </c:pt>
                <c:pt idx="669">
                  <c:v>0.615509272</c:v>
                </c:pt>
                <c:pt idx="670">
                  <c:v>0.615625024</c:v>
                </c:pt>
                <c:pt idx="671">
                  <c:v>0.615740716</c:v>
                </c:pt>
                <c:pt idx="672">
                  <c:v>0.615856469</c:v>
                </c:pt>
                <c:pt idx="673">
                  <c:v>0.615972221</c:v>
                </c:pt>
                <c:pt idx="674">
                  <c:v>0.616087973</c:v>
                </c:pt>
                <c:pt idx="675">
                  <c:v>0.616203725</c:v>
                </c:pt>
                <c:pt idx="676">
                  <c:v>0.616319418</c:v>
                </c:pt>
                <c:pt idx="677">
                  <c:v>0.61643517</c:v>
                </c:pt>
                <c:pt idx="678">
                  <c:v>0.616550922</c:v>
                </c:pt>
                <c:pt idx="679">
                  <c:v>0.616666675</c:v>
                </c:pt>
                <c:pt idx="680">
                  <c:v>0.616782427</c:v>
                </c:pt>
                <c:pt idx="681">
                  <c:v>0.616898119</c:v>
                </c:pt>
                <c:pt idx="682">
                  <c:v>0.617013872</c:v>
                </c:pt>
                <c:pt idx="683">
                  <c:v>0.617129624</c:v>
                </c:pt>
                <c:pt idx="684">
                  <c:v>0.617245376</c:v>
                </c:pt>
                <c:pt idx="685">
                  <c:v>0.617361128</c:v>
                </c:pt>
                <c:pt idx="686">
                  <c:v>0.617476881</c:v>
                </c:pt>
                <c:pt idx="687">
                  <c:v>0.617592573</c:v>
                </c:pt>
                <c:pt idx="688">
                  <c:v>0.617708325</c:v>
                </c:pt>
                <c:pt idx="689">
                  <c:v>0.617824078</c:v>
                </c:pt>
                <c:pt idx="690">
                  <c:v>0.61793983</c:v>
                </c:pt>
                <c:pt idx="691">
                  <c:v>0.618055582</c:v>
                </c:pt>
                <c:pt idx="692">
                  <c:v>0.618171275</c:v>
                </c:pt>
                <c:pt idx="693">
                  <c:v>0.618287027</c:v>
                </c:pt>
                <c:pt idx="694">
                  <c:v>0.618402779</c:v>
                </c:pt>
                <c:pt idx="695">
                  <c:v>0.618518531</c:v>
                </c:pt>
                <c:pt idx="696">
                  <c:v>0.618634284</c:v>
                </c:pt>
                <c:pt idx="697">
                  <c:v>0.618749976</c:v>
                </c:pt>
                <c:pt idx="698">
                  <c:v>0.618865728</c:v>
                </c:pt>
                <c:pt idx="699">
                  <c:v>0.618981481</c:v>
                </c:pt>
                <c:pt idx="700">
                  <c:v>0.619097233</c:v>
                </c:pt>
                <c:pt idx="701">
                  <c:v>0.619212985</c:v>
                </c:pt>
                <c:pt idx="702">
                  <c:v>0.619328678</c:v>
                </c:pt>
                <c:pt idx="703">
                  <c:v>0.61944443</c:v>
                </c:pt>
                <c:pt idx="704">
                  <c:v>0.619560182</c:v>
                </c:pt>
                <c:pt idx="705">
                  <c:v>0.619675934</c:v>
                </c:pt>
                <c:pt idx="706">
                  <c:v>0.619791687</c:v>
                </c:pt>
                <c:pt idx="707">
                  <c:v>0.619907379</c:v>
                </c:pt>
                <c:pt idx="708">
                  <c:v>0.620023131</c:v>
                </c:pt>
                <c:pt idx="709">
                  <c:v>0.620138884</c:v>
                </c:pt>
                <c:pt idx="710">
                  <c:v>0.620254636</c:v>
                </c:pt>
                <c:pt idx="711">
                  <c:v>0.620370388</c:v>
                </c:pt>
                <c:pt idx="712">
                  <c:v>0.62048614</c:v>
                </c:pt>
                <c:pt idx="713">
                  <c:v>0.620601833</c:v>
                </c:pt>
                <c:pt idx="714">
                  <c:v>0.620717585</c:v>
                </c:pt>
                <c:pt idx="715">
                  <c:v>0.620833337</c:v>
                </c:pt>
                <c:pt idx="716">
                  <c:v>0.62094909</c:v>
                </c:pt>
                <c:pt idx="717">
                  <c:v>0.621064842</c:v>
                </c:pt>
                <c:pt idx="718">
                  <c:v>0.621180534</c:v>
                </c:pt>
                <c:pt idx="719">
                  <c:v>0.621296287</c:v>
                </c:pt>
                <c:pt idx="720">
                  <c:v>0.621412039</c:v>
                </c:pt>
                <c:pt idx="721">
                  <c:v>0.621527791</c:v>
                </c:pt>
                <c:pt idx="722">
                  <c:v>0.621643543</c:v>
                </c:pt>
                <c:pt idx="723">
                  <c:v>0.621759236</c:v>
                </c:pt>
                <c:pt idx="724">
                  <c:v>0.621874988</c:v>
                </c:pt>
                <c:pt idx="725">
                  <c:v>0.62199074</c:v>
                </c:pt>
                <c:pt idx="726">
                  <c:v>0.622106493</c:v>
                </c:pt>
                <c:pt idx="727">
                  <c:v>0.622222245</c:v>
                </c:pt>
                <c:pt idx="728">
                  <c:v>0.622337937</c:v>
                </c:pt>
                <c:pt idx="729">
                  <c:v>0.62245369</c:v>
                </c:pt>
                <c:pt idx="730">
                  <c:v>0.622569442</c:v>
                </c:pt>
                <c:pt idx="731">
                  <c:v>0.622685194</c:v>
                </c:pt>
                <c:pt idx="732">
                  <c:v>0.622800946</c:v>
                </c:pt>
                <c:pt idx="733">
                  <c:v>0.622916639</c:v>
                </c:pt>
                <c:pt idx="734">
                  <c:v>0.623032391</c:v>
                </c:pt>
                <c:pt idx="735">
                  <c:v>0.623148143</c:v>
                </c:pt>
                <c:pt idx="736">
                  <c:v>0.623263896</c:v>
                </c:pt>
                <c:pt idx="737">
                  <c:v>0.623379648</c:v>
                </c:pt>
                <c:pt idx="738">
                  <c:v>0.6234954</c:v>
                </c:pt>
                <c:pt idx="739">
                  <c:v>0.623611093</c:v>
                </c:pt>
                <c:pt idx="740">
                  <c:v>0.623726845</c:v>
                </c:pt>
                <c:pt idx="741">
                  <c:v>0.623842597</c:v>
                </c:pt>
                <c:pt idx="742">
                  <c:v>0.623958349</c:v>
                </c:pt>
                <c:pt idx="743">
                  <c:v>0.624074101</c:v>
                </c:pt>
                <c:pt idx="744">
                  <c:v>0.624189794</c:v>
                </c:pt>
                <c:pt idx="745">
                  <c:v>0.624305546</c:v>
                </c:pt>
                <c:pt idx="746">
                  <c:v>0.624421299</c:v>
                </c:pt>
                <c:pt idx="747">
                  <c:v>0.624537051</c:v>
                </c:pt>
                <c:pt idx="748">
                  <c:v>0.624652803</c:v>
                </c:pt>
                <c:pt idx="749">
                  <c:v>0.624768496</c:v>
                </c:pt>
                <c:pt idx="750">
                  <c:v>0.624884248</c:v>
                </c:pt>
                <c:pt idx="751">
                  <c:v>0.625</c:v>
                </c:pt>
                <c:pt idx="752">
                  <c:v>0.625115752</c:v>
                </c:pt>
                <c:pt idx="753">
                  <c:v>0.625231504</c:v>
                </c:pt>
                <c:pt idx="754">
                  <c:v>0.625347197</c:v>
                </c:pt>
                <c:pt idx="755">
                  <c:v>0.625462949</c:v>
                </c:pt>
                <c:pt idx="756">
                  <c:v>0.625578701</c:v>
                </c:pt>
                <c:pt idx="757">
                  <c:v>0.625694454</c:v>
                </c:pt>
                <c:pt idx="758">
                  <c:v>0.625810206</c:v>
                </c:pt>
                <c:pt idx="759">
                  <c:v>0.625925899</c:v>
                </c:pt>
                <c:pt idx="760">
                  <c:v>0.626041651</c:v>
                </c:pt>
                <c:pt idx="761">
                  <c:v>0.626157403</c:v>
                </c:pt>
                <c:pt idx="762">
                  <c:v>0.626273155</c:v>
                </c:pt>
                <c:pt idx="763">
                  <c:v>0.626388907</c:v>
                </c:pt>
                <c:pt idx="764">
                  <c:v>0.6265046</c:v>
                </c:pt>
                <c:pt idx="765">
                  <c:v>0.626620352</c:v>
                </c:pt>
                <c:pt idx="766">
                  <c:v>0.626736104</c:v>
                </c:pt>
                <c:pt idx="767">
                  <c:v>0.626851857</c:v>
                </c:pt>
                <c:pt idx="768">
                  <c:v>0.626967609</c:v>
                </c:pt>
                <c:pt idx="769">
                  <c:v>0.627083361</c:v>
                </c:pt>
                <c:pt idx="770">
                  <c:v>0.627199054</c:v>
                </c:pt>
                <c:pt idx="771">
                  <c:v>0.627314806</c:v>
                </c:pt>
                <c:pt idx="772">
                  <c:v>0.627430558</c:v>
                </c:pt>
                <c:pt idx="773">
                  <c:v>0.62754631</c:v>
                </c:pt>
                <c:pt idx="774">
                  <c:v>0.627662063</c:v>
                </c:pt>
                <c:pt idx="775">
                  <c:v>0.627777755</c:v>
                </c:pt>
                <c:pt idx="776">
                  <c:v>0.627893507</c:v>
                </c:pt>
                <c:pt idx="777">
                  <c:v>0.62800926</c:v>
                </c:pt>
                <c:pt idx="778">
                  <c:v>0.628125012</c:v>
                </c:pt>
                <c:pt idx="779">
                  <c:v>0.628240764</c:v>
                </c:pt>
                <c:pt idx="780">
                  <c:v>0.628356457</c:v>
                </c:pt>
                <c:pt idx="781">
                  <c:v>0.628472209</c:v>
                </c:pt>
                <c:pt idx="782">
                  <c:v>0.628587961</c:v>
                </c:pt>
                <c:pt idx="783">
                  <c:v>0.628703713</c:v>
                </c:pt>
                <c:pt idx="784">
                  <c:v>0.628819466</c:v>
                </c:pt>
                <c:pt idx="785">
                  <c:v>0.628935158</c:v>
                </c:pt>
                <c:pt idx="786">
                  <c:v>0.62905091</c:v>
                </c:pt>
                <c:pt idx="787">
                  <c:v>0.629166663</c:v>
                </c:pt>
                <c:pt idx="788">
                  <c:v>0.629282415</c:v>
                </c:pt>
                <c:pt idx="789">
                  <c:v>0.629398167</c:v>
                </c:pt>
                <c:pt idx="790">
                  <c:v>0.62951386</c:v>
                </c:pt>
                <c:pt idx="791">
                  <c:v>0.629629612</c:v>
                </c:pt>
                <c:pt idx="792">
                  <c:v>0.629745364</c:v>
                </c:pt>
                <c:pt idx="793">
                  <c:v>0.629861116</c:v>
                </c:pt>
                <c:pt idx="794">
                  <c:v>0.629976869</c:v>
                </c:pt>
                <c:pt idx="795">
                  <c:v>0.630092621</c:v>
                </c:pt>
                <c:pt idx="796">
                  <c:v>0.630208313</c:v>
                </c:pt>
                <c:pt idx="797">
                  <c:v>0.630324066</c:v>
                </c:pt>
                <c:pt idx="798">
                  <c:v>0.630439818</c:v>
                </c:pt>
                <c:pt idx="799">
                  <c:v>0.63055557</c:v>
                </c:pt>
                <c:pt idx="800">
                  <c:v>0.630671322</c:v>
                </c:pt>
                <c:pt idx="801">
                  <c:v>0.630787015</c:v>
                </c:pt>
                <c:pt idx="802">
                  <c:v>0.630902767</c:v>
                </c:pt>
                <c:pt idx="803">
                  <c:v>0.631018519</c:v>
                </c:pt>
                <c:pt idx="804">
                  <c:v>0.631134272</c:v>
                </c:pt>
                <c:pt idx="805">
                  <c:v>0.631250024</c:v>
                </c:pt>
                <c:pt idx="806">
                  <c:v>0.631365716</c:v>
                </c:pt>
                <c:pt idx="807">
                  <c:v>0.631481469</c:v>
                </c:pt>
                <c:pt idx="808">
                  <c:v>0.631597221</c:v>
                </c:pt>
                <c:pt idx="809">
                  <c:v>0.631712973</c:v>
                </c:pt>
                <c:pt idx="810">
                  <c:v>0.631828725</c:v>
                </c:pt>
                <c:pt idx="811">
                  <c:v>0.631944418</c:v>
                </c:pt>
                <c:pt idx="812">
                  <c:v>0.63206017</c:v>
                </c:pt>
                <c:pt idx="813">
                  <c:v>0.632175922</c:v>
                </c:pt>
                <c:pt idx="814">
                  <c:v>0.632291675</c:v>
                </c:pt>
                <c:pt idx="815">
                  <c:v>0.632407427</c:v>
                </c:pt>
                <c:pt idx="816">
                  <c:v>0.632523119</c:v>
                </c:pt>
                <c:pt idx="817">
                  <c:v>0.632638872</c:v>
                </c:pt>
                <c:pt idx="818">
                  <c:v>0.632754624</c:v>
                </c:pt>
                <c:pt idx="819">
                  <c:v>0.632870376</c:v>
                </c:pt>
                <c:pt idx="820">
                  <c:v>0.632986128</c:v>
                </c:pt>
                <c:pt idx="821">
                  <c:v>0.633101881</c:v>
                </c:pt>
                <c:pt idx="822">
                  <c:v>0.633217573</c:v>
                </c:pt>
                <c:pt idx="823">
                  <c:v>0.633333325</c:v>
                </c:pt>
                <c:pt idx="824">
                  <c:v>0.633449078</c:v>
                </c:pt>
                <c:pt idx="825">
                  <c:v>0.63356483</c:v>
                </c:pt>
                <c:pt idx="826">
                  <c:v>0.633680582</c:v>
                </c:pt>
                <c:pt idx="827">
                  <c:v>0.633796275</c:v>
                </c:pt>
                <c:pt idx="828">
                  <c:v>0.633912027</c:v>
                </c:pt>
                <c:pt idx="829">
                  <c:v>0.634027779</c:v>
                </c:pt>
                <c:pt idx="830">
                  <c:v>0.634143531</c:v>
                </c:pt>
                <c:pt idx="831">
                  <c:v>0.634259284</c:v>
                </c:pt>
                <c:pt idx="832">
                  <c:v>0.634374976</c:v>
                </c:pt>
                <c:pt idx="833">
                  <c:v>0.634490728</c:v>
                </c:pt>
                <c:pt idx="834">
                  <c:v>0.634606481</c:v>
                </c:pt>
                <c:pt idx="835">
                  <c:v>0.634722233</c:v>
                </c:pt>
                <c:pt idx="836">
                  <c:v>0.634837985</c:v>
                </c:pt>
                <c:pt idx="837">
                  <c:v>0.634953678</c:v>
                </c:pt>
                <c:pt idx="838">
                  <c:v>0.63506943</c:v>
                </c:pt>
                <c:pt idx="839">
                  <c:v>0.635185182</c:v>
                </c:pt>
                <c:pt idx="840">
                  <c:v>0.635300934</c:v>
                </c:pt>
                <c:pt idx="841">
                  <c:v>0.635416687</c:v>
                </c:pt>
                <c:pt idx="842">
                  <c:v>0.635532379</c:v>
                </c:pt>
                <c:pt idx="843">
                  <c:v>0.635648131</c:v>
                </c:pt>
                <c:pt idx="844">
                  <c:v>0.635763884</c:v>
                </c:pt>
                <c:pt idx="845">
                  <c:v>0.635879636</c:v>
                </c:pt>
                <c:pt idx="846">
                  <c:v>0.635995388</c:v>
                </c:pt>
                <c:pt idx="847">
                  <c:v>0.63611114</c:v>
                </c:pt>
                <c:pt idx="848">
                  <c:v>0.636226833</c:v>
                </c:pt>
                <c:pt idx="849">
                  <c:v>0.636342585</c:v>
                </c:pt>
                <c:pt idx="850">
                  <c:v>0.636458337</c:v>
                </c:pt>
                <c:pt idx="851">
                  <c:v>0.63657409</c:v>
                </c:pt>
                <c:pt idx="852">
                  <c:v>0.636689842</c:v>
                </c:pt>
                <c:pt idx="853">
                  <c:v>0.636805534</c:v>
                </c:pt>
                <c:pt idx="854">
                  <c:v>0.636921287</c:v>
                </c:pt>
                <c:pt idx="855">
                  <c:v>0.637037039</c:v>
                </c:pt>
                <c:pt idx="856">
                  <c:v>0.637152791</c:v>
                </c:pt>
                <c:pt idx="857">
                  <c:v>0.637268543</c:v>
                </c:pt>
                <c:pt idx="858">
                  <c:v>0.637384236</c:v>
                </c:pt>
                <c:pt idx="859">
                  <c:v>0.637499988</c:v>
                </c:pt>
                <c:pt idx="860">
                  <c:v>0.63761574</c:v>
                </c:pt>
                <c:pt idx="861">
                  <c:v>0.637731493</c:v>
                </c:pt>
                <c:pt idx="862">
                  <c:v>0.637847245</c:v>
                </c:pt>
                <c:pt idx="863">
                  <c:v>0.637962937</c:v>
                </c:pt>
                <c:pt idx="864">
                  <c:v>0.63807869</c:v>
                </c:pt>
                <c:pt idx="865">
                  <c:v>0.638194442</c:v>
                </c:pt>
                <c:pt idx="866">
                  <c:v>0.638310194</c:v>
                </c:pt>
                <c:pt idx="867">
                  <c:v>0.638425946</c:v>
                </c:pt>
                <c:pt idx="868">
                  <c:v>0.638541639</c:v>
                </c:pt>
                <c:pt idx="869">
                  <c:v>0.638657391</c:v>
                </c:pt>
                <c:pt idx="870">
                  <c:v>0.638773143</c:v>
                </c:pt>
                <c:pt idx="871">
                  <c:v>0.638888896</c:v>
                </c:pt>
                <c:pt idx="872">
                  <c:v>0.639004648</c:v>
                </c:pt>
                <c:pt idx="873">
                  <c:v>0.6391204</c:v>
                </c:pt>
                <c:pt idx="874">
                  <c:v>0.639236093</c:v>
                </c:pt>
                <c:pt idx="875">
                  <c:v>0.639351845</c:v>
                </c:pt>
                <c:pt idx="876">
                  <c:v>0.639467597</c:v>
                </c:pt>
                <c:pt idx="877">
                  <c:v>0.639583349</c:v>
                </c:pt>
                <c:pt idx="878">
                  <c:v>0.639699101</c:v>
                </c:pt>
                <c:pt idx="879">
                  <c:v>0.639814794</c:v>
                </c:pt>
                <c:pt idx="880">
                  <c:v>0.639930546</c:v>
                </c:pt>
                <c:pt idx="881">
                  <c:v>0.640046299</c:v>
                </c:pt>
                <c:pt idx="882">
                  <c:v>0.640162051</c:v>
                </c:pt>
                <c:pt idx="883">
                  <c:v>0.640277803</c:v>
                </c:pt>
                <c:pt idx="884">
                  <c:v>0.640393496</c:v>
                </c:pt>
                <c:pt idx="885">
                  <c:v>0.640509248</c:v>
                </c:pt>
                <c:pt idx="886">
                  <c:v>0.640625</c:v>
                </c:pt>
                <c:pt idx="887">
                  <c:v>0.640740752</c:v>
                </c:pt>
                <c:pt idx="888">
                  <c:v>0.640856504</c:v>
                </c:pt>
                <c:pt idx="889">
                  <c:v>0.640972197</c:v>
                </c:pt>
                <c:pt idx="890">
                  <c:v>0.641087949</c:v>
                </c:pt>
                <c:pt idx="891">
                  <c:v>0.641203701</c:v>
                </c:pt>
                <c:pt idx="892">
                  <c:v>0.641319454</c:v>
                </c:pt>
                <c:pt idx="893">
                  <c:v>0.641435206</c:v>
                </c:pt>
                <c:pt idx="894">
                  <c:v>0.641550899</c:v>
                </c:pt>
                <c:pt idx="895">
                  <c:v>0.641666651</c:v>
                </c:pt>
                <c:pt idx="896">
                  <c:v>0.641782403</c:v>
                </c:pt>
                <c:pt idx="897">
                  <c:v>0.641898155</c:v>
                </c:pt>
                <c:pt idx="898">
                  <c:v>0.642013907</c:v>
                </c:pt>
                <c:pt idx="899">
                  <c:v>0.6421296</c:v>
                </c:pt>
                <c:pt idx="900">
                  <c:v>0.642245352</c:v>
                </c:pt>
                <c:pt idx="901">
                  <c:v>0.642361104</c:v>
                </c:pt>
                <c:pt idx="902">
                  <c:v>0.642476857</c:v>
                </c:pt>
                <c:pt idx="903">
                  <c:v>0.642592609</c:v>
                </c:pt>
                <c:pt idx="904">
                  <c:v>0.642708361</c:v>
                </c:pt>
                <c:pt idx="905">
                  <c:v>0.642824054</c:v>
                </c:pt>
                <c:pt idx="906">
                  <c:v>0.642939806</c:v>
                </c:pt>
                <c:pt idx="907">
                  <c:v>0.643055558</c:v>
                </c:pt>
                <c:pt idx="908">
                  <c:v>0.64317131</c:v>
                </c:pt>
                <c:pt idx="909">
                  <c:v>0.643287063</c:v>
                </c:pt>
                <c:pt idx="910">
                  <c:v>0.643402755</c:v>
                </c:pt>
                <c:pt idx="911">
                  <c:v>0.643518507</c:v>
                </c:pt>
                <c:pt idx="912">
                  <c:v>0.64363426</c:v>
                </c:pt>
                <c:pt idx="913">
                  <c:v>0.643750012</c:v>
                </c:pt>
                <c:pt idx="914">
                  <c:v>0.643865764</c:v>
                </c:pt>
                <c:pt idx="915">
                  <c:v>0.643981457</c:v>
                </c:pt>
                <c:pt idx="916">
                  <c:v>0.644097209</c:v>
                </c:pt>
                <c:pt idx="917">
                  <c:v>0.644212961</c:v>
                </c:pt>
                <c:pt idx="918">
                  <c:v>0.644328713</c:v>
                </c:pt>
                <c:pt idx="919">
                  <c:v>0.644444466</c:v>
                </c:pt>
                <c:pt idx="920">
                  <c:v>0.644560158</c:v>
                </c:pt>
                <c:pt idx="921">
                  <c:v>0.64467591</c:v>
                </c:pt>
                <c:pt idx="922">
                  <c:v>0.644791663</c:v>
                </c:pt>
                <c:pt idx="923">
                  <c:v>0.644907415</c:v>
                </c:pt>
                <c:pt idx="924">
                  <c:v>0.645023167</c:v>
                </c:pt>
                <c:pt idx="925">
                  <c:v>0.64513886</c:v>
                </c:pt>
                <c:pt idx="926">
                  <c:v>0.645254612</c:v>
                </c:pt>
                <c:pt idx="927">
                  <c:v>0.645370364</c:v>
                </c:pt>
                <c:pt idx="928">
                  <c:v>0.645486116</c:v>
                </c:pt>
                <c:pt idx="929">
                  <c:v>0.645601869</c:v>
                </c:pt>
                <c:pt idx="930">
                  <c:v>0.645717621</c:v>
                </c:pt>
                <c:pt idx="931">
                  <c:v>0.645833313</c:v>
                </c:pt>
                <c:pt idx="932">
                  <c:v>0.645949066</c:v>
                </c:pt>
                <c:pt idx="933">
                  <c:v>0.646064818</c:v>
                </c:pt>
                <c:pt idx="934">
                  <c:v>0.64618057</c:v>
                </c:pt>
                <c:pt idx="935">
                  <c:v>0.646296322</c:v>
                </c:pt>
                <c:pt idx="936">
                  <c:v>0.646412015</c:v>
                </c:pt>
                <c:pt idx="937">
                  <c:v>0.646527767</c:v>
                </c:pt>
                <c:pt idx="938">
                  <c:v>0.646643519</c:v>
                </c:pt>
                <c:pt idx="939">
                  <c:v>0.646759272</c:v>
                </c:pt>
                <c:pt idx="940">
                  <c:v>0.646875024</c:v>
                </c:pt>
                <c:pt idx="941">
                  <c:v>0.646990716</c:v>
                </c:pt>
                <c:pt idx="942">
                  <c:v>0.647106469</c:v>
                </c:pt>
                <c:pt idx="943">
                  <c:v>0.647222221</c:v>
                </c:pt>
                <c:pt idx="944">
                  <c:v>0.647337973</c:v>
                </c:pt>
                <c:pt idx="945">
                  <c:v>0.647453725</c:v>
                </c:pt>
                <c:pt idx="946">
                  <c:v>0.647569418</c:v>
                </c:pt>
                <c:pt idx="947">
                  <c:v>0.64768517</c:v>
                </c:pt>
                <c:pt idx="948">
                  <c:v>0.647800922</c:v>
                </c:pt>
                <c:pt idx="949">
                  <c:v>0.647916675</c:v>
                </c:pt>
                <c:pt idx="950">
                  <c:v>0.648032427</c:v>
                </c:pt>
                <c:pt idx="951">
                  <c:v>0.648148119</c:v>
                </c:pt>
                <c:pt idx="952">
                  <c:v>0.648263872</c:v>
                </c:pt>
                <c:pt idx="953">
                  <c:v>0.648379624</c:v>
                </c:pt>
                <c:pt idx="954">
                  <c:v>0.648495376</c:v>
                </c:pt>
                <c:pt idx="955">
                  <c:v>0.648611128</c:v>
                </c:pt>
                <c:pt idx="956">
                  <c:v>0.648726881</c:v>
                </c:pt>
                <c:pt idx="957">
                  <c:v>0.648842573</c:v>
                </c:pt>
                <c:pt idx="958">
                  <c:v>0.648958325</c:v>
                </c:pt>
                <c:pt idx="959">
                  <c:v>0.649074078</c:v>
                </c:pt>
                <c:pt idx="960">
                  <c:v>0.64918983</c:v>
                </c:pt>
                <c:pt idx="961">
                  <c:v>0.649305582</c:v>
                </c:pt>
                <c:pt idx="962">
                  <c:v>0.649421275</c:v>
                </c:pt>
                <c:pt idx="963">
                  <c:v>0.649537027</c:v>
                </c:pt>
                <c:pt idx="964">
                  <c:v>0.649652779</c:v>
                </c:pt>
                <c:pt idx="965">
                  <c:v>0.649768531</c:v>
                </c:pt>
                <c:pt idx="966">
                  <c:v>0.649884284</c:v>
                </c:pt>
                <c:pt idx="967">
                  <c:v>0.649999976</c:v>
                </c:pt>
                <c:pt idx="968">
                  <c:v>0.650115728</c:v>
                </c:pt>
                <c:pt idx="969">
                  <c:v>0.650231481</c:v>
                </c:pt>
                <c:pt idx="970">
                  <c:v>0.650347233</c:v>
                </c:pt>
                <c:pt idx="971">
                  <c:v>0.650462985</c:v>
                </c:pt>
                <c:pt idx="972">
                  <c:v>0.650578678</c:v>
                </c:pt>
                <c:pt idx="973">
                  <c:v>0.65069443</c:v>
                </c:pt>
                <c:pt idx="974">
                  <c:v>0.650810182</c:v>
                </c:pt>
                <c:pt idx="975">
                  <c:v>0.650925934</c:v>
                </c:pt>
                <c:pt idx="976">
                  <c:v>0.651041687</c:v>
                </c:pt>
                <c:pt idx="977">
                  <c:v>0.651157379</c:v>
                </c:pt>
                <c:pt idx="978">
                  <c:v>0.651273131</c:v>
                </c:pt>
                <c:pt idx="979">
                  <c:v>0.651388884</c:v>
                </c:pt>
                <c:pt idx="980">
                  <c:v>0.651504636</c:v>
                </c:pt>
                <c:pt idx="981">
                  <c:v>0.651620388</c:v>
                </c:pt>
                <c:pt idx="982">
                  <c:v>0.65173614</c:v>
                </c:pt>
                <c:pt idx="983">
                  <c:v>0.651851833</c:v>
                </c:pt>
                <c:pt idx="984">
                  <c:v>0.651967585</c:v>
                </c:pt>
                <c:pt idx="985">
                  <c:v>0.652083337</c:v>
                </c:pt>
                <c:pt idx="986">
                  <c:v>0.65219909</c:v>
                </c:pt>
                <c:pt idx="987">
                  <c:v>0.652314842</c:v>
                </c:pt>
                <c:pt idx="988">
                  <c:v>0.652430534</c:v>
                </c:pt>
                <c:pt idx="989">
                  <c:v>0.652546287</c:v>
                </c:pt>
                <c:pt idx="990">
                  <c:v>0.652662039</c:v>
                </c:pt>
                <c:pt idx="991">
                  <c:v>0.652777791</c:v>
                </c:pt>
                <c:pt idx="992">
                  <c:v>0.652893543</c:v>
                </c:pt>
                <c:pt idx="993">
                  <c:v>0.653009236</c:v>
                </c:pt>
                <c:pt idx="994">
                  <c:v>0.653124988</c:v>
                </c:pt>
                <c:pt idx="995">
                  <c:v>0.65324074</c:v>
                </c:pt>
                <c:pt idx="996">
                  <c:v>0.653356493</c:v>
                </c:pt>
                <c:pt idx="997">
                  <c:v>0.653472245</c:v>
                </c:pt>
                <c:pt idx="998">
                  <c:v>0.653587937</c:v>
                </c:pt>
                <c:pt idx="999">
                  <c:v>0.65370369</c:v>
                </c:pt>
                <c:pt idx="1000">
                  <c:v>0.653819442</c:v>
                </c:pt>
                <c:pt idx="1001">
                  <c:v>0.653935194</c:v>
                </c:pt>
                <c:pt idx="1002">
                  <c:v>0.654050946</c:v>
                </c:pt>
                <c:pt idx="1003">
                  <c:v>0.654166639</c:v>
                </c:pt>
                <c:pt idx="1004">
                  <c:v>0.654282391</c:v>
                </c:pt>
                <c:pt idx="1005">
                  <c:v>0.654398143</c:v>
                </c:pt>
                <c:pt idx="1006">
                  <c:v>0.654513896</c:v>
                </c:pt>
                <c:pt idx="1007">
                  <c:v>0.654629648</c:v>
                </c:pt>
                <c:pt idx="1008">
                  <c:v>0.6547454</c:v>
                </c:pt>
                <c:pt idx="1009">
                  <c:v>0.654861093</c:v>
                </c:pt>
                <c:pt idx="1010">
                  <c:v>0.654976845</c:v>
                </c:pt>
                <c:pt idx="1011">
                  <c:v>0.655092597</c:v>
                </c:pt>
                <c:pt idx="1012">
                  <c:v>0.655208349</c:v>
                </c:pt>
                <c:pt idx="1013">
                  <c:v>0.655324101</c:v>
                </c:pt>
                <c:pt idx="1014">
                  <c:v>0.655439794</c:v>
                </c:pt>
                <c:pt idx="1015">
                  <c:v>0.655555546</c:v>
                </c:pt>
                <c:pt idx="1016">
                  <c:v>0.655671299</c:v>
                </c:pt>
                <c:pt idx="1017">
                  <c:v>0.655787051</c:v>
                </c:pt>
                <c:pt idx="1018">
                  <c:v>0.655902803</c:v>
                </c:pt>
                <c:pt idx="1019">
                  <c:v>0.656018496</c:v>
                </c:pt>
                <c:pt idx="1020">
                  <c:v>0.656134248</c:v>
                </c:pt>
                <c:pt idx="1021">
                  <c:v>0.65625</c:v>
                </c:pt>
                <c:pt idx="1022">
                  <c:v>0.656365752</c:v>
                </c:pt>
                <c:pt idx="1023">
                  <c:v>0.656481504</c:v>
                </c:pt>
                <c:pt idx="1024">
                  <c:v>0.656597197</c:v>
                </c:pt>
                <c:pt idx="1025">
                  <c:v>0.656712949</c:v>
                </c:pt>
                <c:pt idx="1026">
                  <c:v>0.656828701</c:v>
                </c:pt>
                <c:pt idx="1027">
                  <c:v>0.656944454</c:v>
                </c:pt>
                <c:pt idx="1028">
                  <c:v>0.657060206</c:v>
                </c:pt>
                <c:pt idx="1029">
                  <c:v>0.657175899</c:v>
                </c:pt>
                <c:pt idx="1030">
                  <c:v>0.657291651</c:v>
                </c:pt>
                <c:pt idx="1031">
                  <c:v>0.657407403</c:v>
                </c:pt>
                <c:pt idx="1032">
                  <c:v>0.657523155</c:v>
                </c:pt>
                <c:pt idx="1033">
                  <c:v>0.657638907</c:v>
                </c:pt>
                <c:pt idx="1034">
                  <c:v>0.6577546</c:v>
                </c:pt>
                <c:pt idx="1035">
                  <c:v>0.657870352</c:v>
                </c:pt>
                <c:pt idx="1036">
                  <c:v>0.657986104</c:v>
                </c:pt>
                <c:pt idx="1037">
                  <c:v>0.658101857</c:v>
                </c:pt>
                <c:pt idx="1038">
                  <c:v>0.658217609</c:v>
                </c:pt>
                <c:pt idx="1039">
                  <c:v>0.658333361</c:v>
                </c:pt>
                <c:pt idx="1040">
                  <c:v>0.658449054</c:v>
                </c:pt>
                <c:pt idx="1041">
                  <c:v>0.658564806</c:v>
                </c:pt>
                <c:pt idx="1042">
                  <c:v>0.658680558</c:v>
                </c:pt>
                <c:pt idx="1043">
                  <c:v>0.65879631</c:v>
                </c:pt>
                <c:pt idx="1044">
                  <c:v>0.658912063</c:v>
                </c:pt>
                <c:pt idx="1045">
                  <c:v>0.659027755</c:v>
                </c:pt>
                <c:pt idx="1046">
                  <c:v>0.659143507</c:v>
                </c:pt>
                <c:pt idx="1047">
                  <c:v>0.65925926</c:v>
                </c:pt>
                <c:pt idx="1048">
                  <c:v>0.659375012</c:v>
                </c:pt>
                <c:pt idx="1049">
                  <c:v>0.659490764</c:v>
                </c:pt>
                <c:pt idx="1050">
                  <c:v>0.659606457</c:v>
                </c:pt>
                <c:pt idx="1051">
                  <c:v>0.659722209</c:v>
                </c:pt>
                <c:pt idx="1052">
                  <c:v>0.659837961</c:v>
                </c:pt>
                <c:pt idx="1053">
                  <c:v>0.659953713</c:v>
                </c:pt>
                <c:pt idx="1054">
                  <c:v>0.660069466</c:v>
                </c:pt>
                <c:pt idx="1055">
                  <c:v>0.660185158</c:v>
                </c:pt>
                <c:pt idx="1056">
                  <c:v>0.66030091</c:v>
                </c:pt>
                <c:pt idx="1057">
                  <c:v>0.660416663</c:v>
                </c:pt>
                <c:pt idx="1058">
                  <c:v>0.660532415</c:v>
                </c:pt>
                <c:pt idx="1059">
                  <c:v>0.660648167</c:v>
                </c:pt>
                <c:pt idx="1060">
                  <c:v>0.66076386</c:v>
                </c:pt>
                <c:pt idx="1061">
                  <c:v>0.660879612</c:v>
                </c:pt>
                <c:pt idx="1062">
                  <c:v>0.660995364</c:v>
                </c:pt>
                <c:pt idx="1063">
                  <c:v>0.661111116</c:v>
                </c:pt>
                <c:pt idx="1064">
                  <c:v>0.661226869</c:v>
                </c:pt>
                <c:pt idx="1065">
                  <c:v>0.661342621</c:v>
                </c:pt>
                <c:pt idx="1066">
                  <c:v>0.661458313</c:v>
                </c:pt>
                <c:pt idx="1067">
                  <c:v>0.661574066</c:v>
                </c:pt>
                <c:pt idx="1068">
                  <c:v>0.661689818</c:v>
                </c:pt>
                <c:pt idx="1069">
                  <c:v>0.66180557</c:v>
                </c:pt>
                <c:pt idx="1070">
                  <c:v>0.661921322</c:v>
                </c:pt>
                <c:pt idx="1071">
                  <c:v>0.662037015</c:v>
                </c:pt>
                <c:pt idx="1072">
                  <c:v>0.662152767</c:v>
                </c:pt>
                <c:pt idx="1073">
                  <c:v>0.662268519</c:v>
                </c:pt>
                <c:pt idx="1074">
                  <c:v>0.662384272</c:v>
                </c:pt>
                <c:pt idx="1075">
                  <c:v>0.662500024</c:v>
                </c:pt>
                <c:pt idx="1076">
                  <c:v>0.662615716</c:v>
                </c:pt>
                <c:pt idx="1077">
                  <c:v>0.662731469</c:v>
                </c:pt>
                <c:pt idx="1078">
                  <c:v>0.662847221</c:v>
                </c:pt>
                <c:pt idx="1079">
                  <c:v>0.662962973</c:v>
                </c:pt>
                <c:pt idx="1080">
                  <c:v>0.663078725</c:v>
                </c:pt>
                <c:pt idx="1081">
                  <c:v>0.663194418</c:v>
                </c:pt>
                <c:pt idx="1082">
                  <c:v>0.66331017</c:v>
                </c:pt>
                <c:pt idx="1083">
                  <c:v>0.663425922</c:v>
                </c:pt>
                <c:pt idx="1084">
                  <c:v>0.663541675</c:v>
                </c:pt>
                <c:pt idx="1085">
                  <c:v>0.663657427</c:v>
                </c:pt>
                <c:pt idx="1086">
                  <c:v>0.663773119</c:v>
                </c:pt>
                <c:pt idx="1087">
                  <c:v>0.663888872</c:v>
                </c:pt>
                <c:pt idx="1088">
                  <c:v>0.664004624</c:v>
                </c:pt>
                <c:pt idx="1089">
                  <c:v>0.664120376</c:v>
                </c:pt>
                <c:pt idx="1090">
                  <c:v>0.664236128</c:v>
                </c:pt>
                <c:pt idx="1091">
                  <c:v>0.664351881</c:v>
                </c:pt>
                <c:pt idx="1092">
                  <c:v>0.664467573</c:v>
                </c:pt>
                <c:pt idx="1093">
                  <c:v>0.664583325</c:v>
                </c:pt>
                <c:pt idx="1094">
                  <c:v>0.664699078</c:v>
                </c:pt>
                <c:pt idx="1095">
                  <c:v>0.66481483</c:v>
                </c:pt>
                <c:pt idx="1096">
                  <c:v>0.664930582</c:v>
                </c:pt>
                <c:pt idx="1097">
                  <c:v>0.665046275</c:v>
                </c:pt>
                <c:pt idx="1098">
                  <c:v>0.665162027</c:v>
                </c:pt>
                <c:pt idx="1099">
                  <c:v>0.665277779</c:v>
                </c:pt>
                <c:pt idx="1100">
                  <c:v>0.665393531</c:v>
                </c:pt>
                <c:pt idx="1101">
                  <c:v>0.665509284</c:v>
                </c:pt>
                <c:pt idx="1102">
                  <c:v>0.665624976</c:v>
                </c:pt>
                <c:pt idx="1103">
                  <c:v>0.665740728</c:v>
                </c:pt>
                <c:pt idx="1104">
                  <c:v>0.665856481</c:v>
                </c:pt>
                <c:pt idx="1105">
                  <c:v>0.665972233</c:v>
                </c:pt>
                <c:pt idx="1106">
                  <c:v>0.666087985</c:v>
                </c:pt>
                <c:pt idx="1107">
                  <c:v>0.666203678</c:v>
                </c:pt>
                <c:pt idx="1108">
                  <c:v>0.66631943</c:v>
                </c:pt>
                <c:pt idx="1109">
                  <c:v>0.666435182</c:v>
                </c:pt>
                <c:pt idx="1110">
                  <c:v>0.666550934</c:v>
                </c:pt>
                <c:pt idx="1111">
                  <c:v>0.666666687</c:v>
                </c:pt>
                <c:pt idx="1112">
                  <c:v>0.666782379</c:v>
                </c:pt>
                <c:pt idx="1113">
                  <c:v>0.666898131</c:v>
                </c:pt>
                <c:pt idx="1114">
                  <c:v>0.667013884</c:v>
                </c:pt>
                <c:pt idx="1115">
                  <c:v>0.667129636</c:v>
                </c:pt>
                <c:pt idx="1116">
                  <c:v>0.667245388</c:v>
                </c:pt>
                <c:pt idx="1117">
                  <c:v>0.66736114</c:v>
                </c:pt>
                <c:pt idx="1118">
                  <c:v>0.667476833</c:v>
                </c:pt>
                <c:pt idx="1119">
                  <c:v>0.667592585</c:v>
                </c:pt>
                <c:pt idx="1120">
                  <c:v>0.667708337</c:v>
                </c:pt>
                <c:pt idx="1121">
                  <c:v>0.66782409</c:v>
                </c:pt>
                <c:pt idx="1122">
                  <c:v>0.667939842</c:v>
                </c:pt>
                <c:pt idx="1123">
                  <c:v>0.668055534</c:v>
                </c:pt>
                <c:pt idx="1124">
                  <c:v>0.668171287</c:v>
                </c:pt>
                <c:pt idx="1125">
                  <c:v>0.668287039</c:v>
                </c:pt>
                <c:pt idx="1126">
                  <c:v>0.668402791</c:v>
                </c:pt>
                <c:pt idx="1127">
                  <c:v>0.668518543</c:v>
                </c:pt>
                <c:pt idx="1128">
                  <c:v>0.668634236</c:v>
                </c:pt>
                <c:pt idx="1129">
                  <c:v>0.668749988</c:v>
                </c:pt>
                <c:pt idx="1130">
                  <c:v>0.66886574</c:v>
                </c:pt>
                <c:pt idx="1131">
                  <c:v>0.668981493</c:v>
                </c:pt>
                <c:pt idx="1132">
                  <c:v>0.669097245</c:v>
                </c:pt>
                <c:pt idx="1133">
                  <c:v>0.669212937</c:v>
                </c:pt>
                <c:pt idx="1134">
                  <c:v>0.66932869</c:v>
                </c:pt>
                <c:pt idx="1135">
                  <c:v>0.669444442</c:v>
                </c:pt>
                <c:pt idx="1136">
                  <c:v>0.669560194</c:v>
                </c:pt>
                <c:pt idx="1137">
                  <c:v>0.669675946</c:v>
                </c:pt>
                <c:pt idx="1138">
                  <c:v>0.669791639</c:v>
                </c:pt>
                <c:pt idx="1139">
                  <c:v>0.669907391</c:v>
                </c:pt>
                <c:pt idx="1140">
                  <c:v>0.670023143</c:v>
                </c:pt>
                <c:pt idx="1141">
                  <c:v>0.670138896</c:v>
                </c:pt>
                <c:pt idx="1142">
                  <c:v>0.670254648</c:v>
                </c:pt>
                <c:pt idx="1143">
                  <c:v>0.6703704</c:v>
                </c:pt>
                <c:pt idx="1144">
                  <c:v>0.670486093</c:v>
                </c:pt>
                <c:pt idx="1145">
                  <c:v>0.670601845</c:v>
                </c:pt>
                <c:pt idx="1146">
                  <c:v>0.670717597</c:v>
                </c:pt>
                <c:pt idx="1147">
                  <c:v>0.670833349</c:v>
                </c:pt>
                <c:pt idx="1148">
                  <c:v>0.670949101</c:v>
                </c:pt>
                <c:pt idx="1149">
                  <c:v>0.671064794</c:v>
                </c:pt>
                <c:pt idx="1150">
                  <c:v>0.671180546</c:v>
                </c:pt>
                <c:pt idx="1151">
                  <c:v>0.671296299</c:v>
                </c:pt>
                <c:pt idx="1152">
                  <c:v>0.671412051</c:v>
                </c:pt>
                <c:pt idx="1153">
                  <c:v>0.671527803</c:v>
                </c:pt>
                <c:pt idx="1154">
                  <c:v>0.671643496</c:v>
                </c:pt>
                <c:pt idx="1155">
                  <c:v>0.671759248</c:v>
                </c:pt>
                <c:pt idx="1156">
                  <c:v>0.671875</c:v>
                </c:pt>
                <c:pt idx="1157">
                  <c:v>0.671990752</c:v>
                </c:pt>
                <c:pt idx="1158">
                  <c:v>0.672106504</c:v>
                </c:pt>
                <c:pt idx="1159">
                  <c:v>0.672222197</c:v>
                </c:pt>
                <c:pt idx="1160">
                  <c:v>0.672337949</c:v>
                </c:pt>
                <c:pt idx="1161">
                  <c:v>0.672453701</c:v>
                </c:pt>
                <c:pt idx="1162">
                  <c:v>0.672569454</c:v>
                </c:pt>
                <c:pt idx="1163">
                  <c:v>0.672685206</c:v>
                </c:pt>
                <c:pt idx="1164">
                  <c:v>0.672800899</c:v>
                </c:pt>
                <c:pt idx="1165">
                  <c:v>0.672916651</c:v>
                </c:pt>
                <c:pt idx="1166">
                  <c:v>0.673032403</c:v>
                </c:pt>
                <c:pt idx="1167">
                  <c:v>0.673148155</c:v>
                </c:pt>
                <c:pt idx="1168">
                  <c:v>0.673263907</c:v>
                </c:pt>
                <c:pt idx="1169">
                  <c:v>0.6733796</c:v>
                </c:pt>
                <c:pt idx="1170">
                  <c:v>0.673495352</c:v>
                </c:pt>
                <c:pt idx="1171">
                  <c:v>0.673611104</c:v>
                </c:pt>
                <c:pt idx="1172">
                  <c:v>0.673726857</c:v>
                </c:pt>
                <c:pt idx="1173">
                  <c:v>0.673842609</c:v>
                </c:pt>
                <c:pt idx="1174">
                  <c:v>0.673958361</c:v>
                </c:pt>
                <c:pt idx="1175">
                  <c:v>0.674074054</c:v>
                </c:pt>
                <c:pt idx="1176">
                  <c:v>0.674189806</c:v>
                </c:pt>
                <c:pt idx="1177">
                  <c:v>0.674305558</c:v>
                </c:pt>
                <c:pt idx="1178">
                  <c:v>0.67442131</c:v>
                </c:pt>
                <c:pt idx="1179">
                  <c:v>0.674537063</c:v>
                </c:pt>
                <c:pt idx="1180">
                  <c:v>0.674652755</c:v>
                </c:pt>
                <c:pt idx="1181">
                  <c:v>0.674768507</c:v>
                </c:pt>
                <c:pt idx="1182">
                  <c:v>0.67488426</c:v>
                </c:pt>
                <c:pt idx="1183">
                  <c:v>0.675000012</c:v>
                </c:pt>
                <c:pt idx="1184">
                  <c:v>0.675115764</c:v>
                </c:pt>
                <c:pt idx="1185">
                  <c:v>0.675231457</c:v>
                </c:pt>
                <c:pt idx="1186">
                  <c:v>0.675347209</c:v>
                </c:pt>
                <c:pt idx="1187">
                  <c:v>0.675462961</c:v>
                </c:pt>
                <c:pt idx="1188">
                  <c:v>0.675578713</c:v>
                </c:pt>
                <c:pt idx="1189">
                  <c:v>0.675694466</c:v>
                </c:pt>
                <c:pt idx="1190">
                  <c:v>0.675810158</c:v>
                </c:pt>
                <c:pt idx="1191">
                  <c:v>0.67592591</c:v>
                </c:pt>
                <c:pt idx="1192">
                  <c:v>0.676041663</c:v>
                </c:pt>
                <c:pt idx="1193">
                  <c:v>0.676157415</c:v>
                </c:pt>
                <c:pt idx="1194">
                  <c:v>0.676273167</c:v>
                </c:pt>
                <c:pt idx="1195">
                  <c:v>0.67638886</c:v>
                </c:pt>
                <c:pt idx="1196">
                  <c:v>0.676504612</c:v>
                </c:pt>
                <c:pt idx="1197">
                  <c:v>0.676620364</c:v>
                </c:pt>
                <c:pt idx="1198">
                  <c:v>0.676736116</c:v>
                </c:pt>
                <c:pt idx="1199">
                  <c:v>0.676851869</c:v>
                </c:pt>
                <c:pt idx="1200">
                  <c:v>0.676967621</c:v>
                </c:pt>
                <c:pt idx="1201">
                  <c:v>0.677083313</c:v>
                </c:pt>
                <c:pt idx="1202">
                  <c:v>0.677199066</c:v>
                </c:pt>
                <c:pt idx="1203">
                  <c:v>0.677314818</c:v>
                </c:pt>
                <c:pt idx="1204">
                  <c:v>0.67743057</c:v>
                </c:pt>
                <c:pt idx="1205">
                  <c:v>0.677546322</c:v>
                </c:pt>
                <c:pt idx="1206">
                  <c:v>0.677662015</c:v>
                </c:pt>
                <c:pt idx="1207">
                  <c:v>0.677777767</c:v>
                </c:pt>
                <c:pt idx="1208">
                  <c:v>0.677893519</c:v>
                </c:pt>
                <c:pt idx="1209">
                  <c:v>0.678009272</c:v>
                </c:pt>
                <c:pt idx="1210">
                  <c:v>0.678125024</c:v>
                </c:pt>
                <c:pt idx="1211">
                  <c:v>0.678240716</c:v>
                </c:pt>
                <c:pt idx="1212">
                  <c:v>0.678356469</c:v>
                </c:pt>
                <c:pt idx="1213">
                  <c:v>0.678472221</c:v>
                </c:pt>
                <c:pt idx="1214">
                  <c:v>0.678587973</c:v>
                </c:pt>
                <c:pt idx="1215">
                  <c:v>0.678703725</c:v>
                </c:pt>
                <c:pt idx="1216">
                  <c:v>0.678819418</c:v>
                </c:pt>
                <c:pt idx="1217">
                  <c:v>0.67893517</c:v>
                </c:pt>
                <c:pt idx="1218">
                  <c:v>0.679050922</c:v>
                </c:pt>
                <c:pt idx="1219">
                  <c:v>0.679166675</c:v>
                </c:pt>
                <c:pt idx="1220">
                  <c:v>0.679282427</c:v>
                </c:pt>
                <c:pt idx="1221">
                  <c:v>0.679398119</c:v>
                </c:pt>
                <c:pt idx="1222">
                  <c:v>0.679513872</c:v>
                </c:pt>
                <c:pt idx="1223">
                  <c:v>0.679629624</c:v>
                </c:pt>
                <c:pt idx="1224">
                  <c:v>0.679745376</c:v>
                </c:pt>
                <c:pt idx="1225">
                  <c:v>0.679861128</c:v>
                </c:pt>
                <c:pt idx="1226">
                  <c:v>0.679976881</c:v>
                </c:pt>
                <c:pt idx="1227">
                  <c:v>0.680092573</c:v>
                </c:pt>
                <c:pt idx="1228">
                  <c:v>0.680208325</c:v>
                </c:pt>
                <c:pt idx="1229">
                  <c:v>0.680324078</c:v>
                </c:pt>
                <c:pt idx="1230">
                  <c:v>0.68043983</c:v>
                </c:pt>
                <c:pt idx="1231">
                  <c:v>0.680555582</c:v>
                </c:pt>
                <c:pt idx="1232">
                  <c:v>0.680671275</c:v>
                </c:pt>
                <c:pt idx="1233">
                  <c:v>0.680787027</c:v>
                </c:pt>
                <c:pt idx="1234">
                  <c:v>0.680902779</c:v>
                </c:pt>
                <c:pt idx="1235">
                  <c:v>0.681018531</c:v>
                </c:pt>
                <c:pt idx="1236">
                  <c:v>0.681134284</c:v>
                </c:pt>
                <c:pt idx="1237">
                  <c:v>0.681249976</c:v>
                </c:pt>
                <c:pt idx="1238">
                  <c:v>0.681365728</c:v>
                </c:pt>
                <c:pt idx="1239">
                  <c:v>0.681481481</c:v>
                </c:pt>
                <c:pt idx="1240">
                  <c:v>0.681597233</c:v>
                </c:pt>
                <c:pt idx="1241">
                  <c:v>0.681712985</c:v>
                </c:pt>
                <c:pt idx="1242">
                  <c:v>0.681828678</c:v>
                </c:pt>
                <c:pt idx="1243">
                  <c:v>0.68194443</c:v>
                </c:pt>
                <c:pt idx="1244">
                  <c:v>0.682060182</c:v>
                </c:pt>
                <c:pt idx="1245">
                  <c:v>0.682175934</c:v>
                </c:pt>
                <c:pt idx="1246">
                  <c:v>0.682291687</c:v>
                </c:pt>
                <c:pt idx="1247">
                  <c:v>0.682407379</c:v>
                </c:pt>
                <c:pt idx="1248">
                  <c:v>0.682523131</c:v>
                </c:pt>
                <c:pt idx="1249">
                  <c:v>0.682638884</c:v>
                </c:pt>
                <c:pt idx="1250">
                  <c:v>0.682754636</c:v>
                </c:pt>
                <c:pt idx="1251">
                  <c:v>0.682870388</c:v>
                </c:pt>
                <c:pt idx="1252">
                  <c:v>0.68298614</c:v>
                </c:pt>
                <c:pt idx="1253">
                  <c:v>0.683101833</c:v>
                </c:pt>
                <c:pt idx="1254">
                  <c:v>0.683217585</c:v>
                </c:pt>
                <c:pt idx="1255">
                  <c:v>0.683333337</c:v>
                </c:pt>
                <c:pt idx="1256">
                  <c:v>0.68344909</c:v>
                </c:pt>
                <c:pt idx="1257">
                  <c:v>0.683564842</c:v>
                </c:pt>
                <c:pt idx="1258">
                  <c:v>0.683680534</c:v>
                </c:pt>
                <c:pt idx="1259">
                  <c:v>0.683796287</c:v>
                </c:pt>
                <c:pt idx="1260">
                  <c:v>0.683912039</c:v>
                </c:pt>
                <c:pt idx="1261">
                  <c:v>0.684027791</c:v>
                </c:pt>
                <c:pt idx="1262">
                  <c:v>0.684143543</c:v>
                </c:pt>
                <c:pt idx="1263">
                  <c:v>0.684259236</c:v>
                </c:pt>
                <c:pt idx="1264">
                  <c:v>0.684374988</c:v>
                </c:pt>
                <c:pt idx="1265">
                  <c:v>0.68449074</c:v>
                </c:pt>
                <c:pt idx="1266">
                  <c:v>0.684606493</c:v>
                </c:pt>
                <c:pt idx="1267">
                  <c:v>0.684722245</c:v>
                </c:pt>
                <c:pt idx="1268">
                  <c:v>0.684837937</c:v>
                </c:pt>
                <c:pt idx="1269">
                  <c:v>0.68495369</c:v>
                </c:pt>
                <c:pt idx="1270">
                  <c:v>0.685069442</c:v>
                </c:pt>
                <c:pt idx="1271">
                  <c:v>0.685185194</c:v>
                </c:pt>
                <c:pt idx="1272">
                  <c:v>0.685300946</c:v>
                </c:pt>
                <c:pt idx="1273">
                  <c:v>0.685416639</c:v>
                </c:pt>
                <c:pt idx="1274">
                  <c:v>0.685532391</c:v>
                </c:pt>
                <c:pt idx="1275">
                  <c:v>0.685648143</c:v>
                </c:pt>
                <c:pt idx="1276">
                  <c:v>0.685763896</c:v>
                </c:pt>
                <c:pt idx="1277">
                  <c:v>0.685879648</c:v>
                </c:pt>
                <c:pt idx="1278">
                  <c:v>0.6859954</c:v>
                </c:pt>
                <c:pt idx="1279">
                  <c:v>0.686111093</c:v>
                </c:pt>
                <c:pt idx="1280">
                  <c:v>0.686226845</c:v>
                </c:pt>
                <c:pt idx="1281">
                  <c:v>0.686342597</c:v>
                </c:pt>
                <c:pt idx="1282">
                  <c:v>0.686458349</c:v>
                </c:pt>
                <c:pt idx="1283">
                  <c:v>0.686574101</c:v>
                </c:pt>
                <c:pt idx="1284">
                  <c:v>0.686689794</c:v>
                </c:pt>
                <c:pt idx="1285">
                  <c:v>0.686805546</c:v>
                </c:pt>
              </c:strCache>
            </c:strRef>
          </c:xVal>
          <c:yVal>
            <c:numRef>
              <c:f>Data!$P$9:$P$1294</c:f>
              <c:numCache>
                <c:ptCount val="1286"/>
                <c:pt idx="32">
                  <c:v>30.2</c:v>
                </c:pt>
                <c:pt idx="33">
                  <c:v>46.4</c:v>
                </c:pt>
                <c:pt idx="34">
                  <c:v>59.9</c:v>
                </c:pt>
                <c:pt idx="35">
                  <c:v>55.9</c:v>
                </c:pt>
                <c:pt idx="36">
                  <c:v>64.8</c:v>
                </c:pt>
                <c:pt idx="37">
                  <c:v>62.4</c:v>
                </c:pt>
                <c:pt idx="38">
                  <c:v>63.4</c:v>
                </c:pt>
                <c:pt idx="39">
                  <c:v>61.4</c:v>
                </c:pt>
                <c:pt idx="40">
                  <c:v>65.4</c:v>
                </c:pt>
                <c:pt idx="41">
                  <c:v>64.3</c:v>
                </c:pt>
                <c:pt idx="42">
                  <c:v>65.5</c:v>
                </c:pt>
                <c:pt idx="43">
                  <c:v>63.5</c:v>
                </c:pt>
                <c:pt idx="44">
                  <c:v>65.9</c:v>
                </c:pt>
                <c:pt idx="45">
                  <c:v>65.8</c:v>
                </c:pt>
                <c:pt idx="46">
                  <c:v>66.8</c:v>
                </c:pt>
                <c:pt idx="47">
                  <c:v>63.4</c:v>
                </c:pt>
                <c:pt idx="48">
                  <c:v>67.9</c:v>
                </c:pt>
                <c:pt idx="49">
                  <c:v>68.4</c:v>
                </c:pt>
                <c:pt idx="50">
                  <c:v>69.9</c:v>
                </c:pt>
                <c:pt idx="51">
                  <c:v>66.4</c:v>
                </c:pt>
                <c:pt idx="52">
                  <c:v>67.9</c:v>
                </c:pt>
                <c:pt idx="53">
                  <c:v>63.9</c:v>
                </c:pt>
                <c:pt idx="54">
                  <c:v>67.8</c:v>
                </c:pt>
                <c:pt idx="55">
                  <c:v>65.8</c:v>
                </c:pt>
                <c:pt idx="56">
                  <c:v>68.8</c:v>
                </c:pt>
                <c:pt idx="57">
                  <c:v>66.8</c:v>
                </c:pt>
                <c:pt idx="58">
                  <c:v>69.3</c:v>
                </c:pt>
                <c:pt idx="59">
                  <c:v>66.5</c:v>
                </c:pt>
                <c:pt idx="60">
                  <c:v>69.4</c:v>
                </c:pt>
                <c:pt idx="61">
                  <c:v>65.4</c:v>
                </c:pt>
                <c:pt idx="62">
                  <c:v>68.8</c:v>
                </c:pt>
                <c:pt idx="63">
                  <c:v>67.9</c:v>
                </c:pt>
                <c:pt idx="64">
                  <c:v>68.9</c:v>
                </c:pt>
                <c:pt idx="65">
                  <c:v>65.4</c:v>
                </c:pt>
                <c:pt idx="66">
                  <c:v>68.4</c:v>
                </c:pt>
                <c:pt idx="67">
                  <c:v>66.4</c:v>
                </c:pt>
                <c:pt idx="68">
                  <c:v>68.4</c:v>
                </c:pt>
                <c:pt idx="69">
                  <c:v>64.9</c:v>
                </c:pt>
                <c:pt idx="70">
                  <c:v>68.8</c:v>
                </c:pt>
                <c:pt idx="71">
                  <c:v>66.4</c:v>
                </c:pt>
                <c:pt idx="72">
                  <c:v>69.3</c:v>
                </c:pt>
                <c:pt idx="73">
                  <c:v>70</c:v>
                </c:pt>
                <c:pt idx="74">
                  <c:v>72.3</c:v>
                </c:pt>
                <c:pt idx="75">
                  <c:v>65.8</c:v>
                </c:pt>
                <c:pt idx="76">
                  <c:v>70</c:v>
                </c:pt>
                <c:pt idx="77">
                  <c:v>66.8</c:v>
                </c:pt>
                <c:pt idx="78">
                  <c:v>66.8</c:v>
                </c:pt>
                <c:pt idx="79">
                  <c:v>65.4</c:v>
                </c:pt>
                <c:pt idx="80">
                  <c:v>70.4</c:v>
                </c:pt>
                <c:pt idx="81">
                  <c:v>69.9</c:v>
                </c:pt>
                <c:pt idx="82">
                  <c:v>72.4</c:v>
                </c:pt>
                <c:pt idx="83">
                  <c:v>67.5</c:v>
                </c:pt>
                <c:pt idx="84">
                  <c:v>72.9</c:v>
                </c:pt>
                <c:pt idx="85">
                  <c:v>69.9</c:v>
                </c:pt>
                <c:pt idx="86">
                  <c:v>72.4</c:v>
                </c:pt>
                <c:pt idx="87">
                  <c:v>67.5</c:v>
                </c:pt>
                <c:pt idx="88">
                  <c:v>71.4</c:v>
                </c:pt>
                <c:pt idx="89">
                  <c:v>69.8</c:v>
                </c:pt>
                <c:pt idx="90">
                  <c:v>72.8</c:v>
                </c:pt>
                <c:pt idx="91">
                  <c:v>69.8</c:v>
                </c:pt>
                <c:pt idx="92">
                  <c:v>72.3</c:v>
                </c:pt>
                <c:pt idx="93">
                  <c:v>67.8</c:v>
                </c:pt>
                <c:pt idx="94">
                  <c:v>71.9</c:v>
                </c:pt>
                <c:pt idx="95">
                  <c:v>70.5</c:v>
                </c:pt>
                <c:pt idx="96">
                  <c:v>73.8</c:v>
                </c:pt>
                <c:pt idx="97">
                  <c:v>67.8</c:v>
                </c:pt>
                <c:pt idx="98">
                  <c:v>73.2</c:v>
                </c:pt>
                <c:pt idx="99">
                  <c:v>69.1</c:v>
                </c:pt>
                <c:pt idx="100">
                  <c:v>71.2</c:v>
                </c:pt>
                <c:pt idx="101">
                  <c:v>68.1</c:v>
                </c:pt>
                <c:pt idx="102">
                  <c:v>73.5</c:v>
                </c:pt>
                <c:pt idx="103">
                  <c:v>69.3</c:v>
                </c:pt>
                <c:pt idx="104">
                  <c:v>71.4</c:v>
                </c:pt>
                <c:pt idx="105">
                  <c:v>67.6</c:v>
                </c:pt>
                <c:pt idx="106">
                  <c:v>71.4</c:v>
                </c:pt>
                <c:pt idx="107">
                  <c:v>67.6</c:v>
                </c:pt>
                <c:pt idx="108">
                  <c:v>69.9</c:v>
                </c:pt>
                <c:pt idx="109">
                  <c:v>68.6</c:v>
                </c:pt>
                <c:pt idx="110">
                  <c:v>77.2</c:v>
                </c:pt>
                <c:pt idx="111">
                  <c:v>72.1</c:v>
                </c:pt>
                <c:pt idx="112">
                  <c:v>73.6</c:v>
                </c:pt>
                <c:pt idx="113">
                  <c:v>70.1</c:v>
                </c:pt>
                <c:pt idx="114">
                  <c:v>72.1</c:v>
                </c:pt>
                <c:pt idx="115">
                  <c:v>67.3</c:v>
                </c:pt>
                <c:pt idx="116">
                  <c:v>72.3</c:v>
                </c:pt>
                <c:pt idx="117">
                  <c:v>70.1</c:v>
                </c:pt>
                <c:pt idx="118">
                  <c:v>72.1</c:v>
                </c:pt>
                <c:pt idx="119">
                  <c:v>66.8</c:v>
                </c:pt>
                <c:pt idx="120">
                  <c:v>72.7</c:v>
                </c:pt>
                <c:pt idx="121">
                  <c:v>70.3</c:v>
                </c:pt>
                <c:pt idx="122">
                  <c:v>74.6</c:v>
                </c:pt>
                <c:pt idx="123">
                  <c:v>72.7</c:v>
                </c:pt>
                <c:pt idx="124">
                  <c:v>77.1</c:v>
                </c:pt>
                <c:pt idx="125">
                  <c:v>71.1</c:v>
                </c:pt>
                <c:pt idx="126">
                  <c:v>73</c:v>
                </c:pt>
                <c:pt idx="127">
                  <c:v>68.9</c:v>
                </c:pt>
                <c:pt idx="128">
                  <c:v>74.4</c:v>
                </c:pt>
                <c:pt idx="129">
                  <c:v>71.8</c:v>
                </c:pt>
                <c:pt idx="130">
                  <c:v>74.7</c:v>
                </c:pt>
                <c:pt idx="131">
                  <c:v>70.3</c:v>
                </c:pt>
                <c:pt idx="132">
                  <c:v>73.1</c:v>
                </c:pt>
                <c:pt idx="133">
                  <c:v>70.4</c:v>
                </c:pt>
                <c:pt idx="134">
                  <c:v>73.8</c:v>
                </c:pt>
                <c:pt idx="135">
                  <c:v>68.4</c:v>
                </c:pt>
                <c:pt idx="136">
                  <c:v>71.8</c:v>
                </c:pt>
                <c:pt idx="137">
                  <c:v>68.8</c:v>
                </c:pt>
                <c:pt idx="138">
                  <c:v>73.9</c:v>
                </c:pt>
                <c:pt idx="139">
                  <c:v>70.4</c:v>
                </c:pt>
                <c:pt idx="140">
                  <c:v>74.4</c:v>
                </c:pt>
                <c:pt idx="141">
                  <c:v>69.4</c:v>
                </c:pt>
                <c:pt idx="142">
                  <c:v>73.4</c:v>
                </c:pt>
                <c:pt idx="143">
                  <c:v>69.8</c:v>
                </c:pt>
                <c:pt idx="144">
                  <c:v>70.4</c:v>
                </c:pt>
                <c:pt idx="145">
                  <c:v>65.9</c:v>
                </c:pt>
                <c:pt idx="146">
                  <c:v>76.5</c:v>
                </c:pt>
                <c:pt idx="147">
                  <c:v>74.4</c:v>
                </c:pt>
                <c:pt idx="148">
                  <c:v>77.8</c:v>
                </c:pt>
                <c:pt idx="149">
                  <c:v>72.2</c:v>
                </c:pt>
                <c:pt idx="150">
                  <c:v>79.4</c:v>
                </c:pt>
                <c:pt idx="151">
                  <c:v>75.8</c:v>
                </c:pt>
                <c:pt idx="152">
                  <c:v>78.4</c:v>
                </c:pt>
                <c:pt idx="153">
                  <c:v>75.4</c:v>
                </c:pt>
                <c:pt idx="154">
                  <c:v>83.4</c:v>
                </c:pt>
                <c:pt idx="155">
                  <c:v>78.9</c:v>
                </c:pt>
                <c:pt idx="156">
                  <c:v>83.3</c:v>
                </c:pt>
                <c:pt idx="157">
                  <c:v>83.3</c:v>
                </c:pt>
                <c:pt idx="158">
                  <c:v>88.9</c:v>
                </c:pt>
                <c:pt idx="159">
                  <c:v>84.3</c:v>
                </c:pt>
                <c:pt idx="160">
                  <c:v>89.8</c:v>
                </c:pt>
                <c:pt idx="161">
                  <c:v>86.3</c:v>
                </c:pt>
                <c:pt idx="162">
                  <c:v>87.7</c:v>
                </c:pt>
                <c:pt idx="163">
                  <c:v>82.3</c:v>
                </c:pt>
                <c:pt idx="164">
                  <c:v>83.7</c:v>
                </c:pt>
                <c:pt idx="165">
                  <c:v>80.4</c:v>
                </c:pt>
                <c:pt idx="166">
                  <c:v>84.8</c:v>
                </c:pt>
                <c:pt idx="167">
                  <c:v>79.3</c:v>
                </c:pt>
                <c:pt idx="168">
                  <c:v>83.4</c:v>
                </c:pt>
                <c:pt idx="169">
                  <c:v>77.8</c:v>
                </c:pt>
                <c:pt idx="170">
                  <c:v>82.1</c:v>
                </c:pt>
                <c:pt idx="171">
                  <c:v>77.4</c:v>
                </c:pt>
                <c:pt idx="172">
                  <c:v>81.3</c:v>
                </c:pt>
                <c:pt idx="173">
                  <c:v>76.4</c:v>
                </c:pt>
                <c:pt idx="174">
                  <c:v>80.4</c:v>
                </c:pt>
                <c:pt idx="175">
                  <c:v>77.3</c:v>
                </c:pt>
                <c:pt idx="176">
                  <c:v>85.3</c:v>
                </c:pt>
                <c:pt idx="177">
                  <c:v>85.8</c:v>
                </c:pt>
                <c:pt idx="178">
                  <c:v>96.2</c:v>
                </c:pt>
                <c:pt idx="179">
                  <c:v>97.1</c:v>
                </c:pt>
                <c:pt idx="180">
                  <c:v>107.9</c:v>
                </c:pt>
                <c:pt idx="181">
                  <c:v>106.7</c:v>
                </c:pt>
                <c:pt idx="182">
                  <c:v>113.9</c:v>
                </c:pt>
                <c:pt idx="183">
                  <c:v>110.4</c:v>
                </c:pt>
                <c:pt idx="184">
                  <c:v>117.4</c:v>
                </c:pt>
                <c:pt idx="185">
                  <c:v>112.8</c:v>
                </c:pt>
                <c:pt idx="186">
                  <c:v>119.4</c:v>
                </c:pt>
                <c:pt idx="187">
                  <c:v>117.4</c:v>
                </c:pt>
                <c:pt idx="188">
                  <c:v>123.8</c:v>
                </c:pt>
                <c:pt idx="189">
                  <c:v>124.1</c:v>
                </c:pt>
                <c:pt idx="190">
                  <c:v>129.6</c:v>
                </c:pt>
                <c:pt idx="191">
                  <c:v>124.1</c:v>
                </c:pt>
                <c:pt idx="192">
                  <c:v>128.3</c:v>
                </c:pt>
                <c:pt idx="193">
                  <c:v>123.9</c:v>
                </c:pt>
                <c:pt idx="194">
                  <c:v>129</c:v>
                </c:pt>
                <c:pt idx="195">
                  <c:v>122.5</c:v>
                </c:pt>
                <c:pt idx="196">
                  <c:v>128</c:v>
                </c:pt>
                <c:pt idx="197">
                  <c:v>121.6</c:v>
                </c:pt>
                <c:pt idx="198">
                  <c:v>128.5</c:v>
                </c:pt>
                <c:pt idx="199">
                  <c:v>125.9</c:v>
                </c:pt>
                <c:pt idx="200">
                  <c:v>130.2</c:v>
                </c:pt>
                <c:pt idx="201">
                  <c:v>124.6</c:v>
                </c:pt>
                <c:pt idx="202">
                  <c:v>129.9</c:v>
                </c:pt>
                <c:pt idx="203">
                  <c:v>124.9</c:v>
                </c:pt>
                <c:pt idx="204">
                  <c:v>127.9</c:v>
                </c:pt>
                <c:pt idx="205">
                  <c:v>124.3</c:v>
                </c:pt>
                <c:pt idx="206">
                  <c:v>128.6</c:v>
                </c:pt>
                <c:pt idx="207">
                  <c:v>121.6</c:v>
                </c:pt>
                <c:pt idx="208">
                  <c:v>129.9</c:v>
                </c:pt>
                <c:pt idx="209">
                  <c:v>126</c:v>
                </c:pt>
                <c:pt idx="210">
                  <c:v>129.1</c:v>
                </c:pt>
                <c:pt idx="211">
                  <c:v>124.8</c:v>
                </c:pt>
                <c:pt idx="212">
                  <c:v>130.1</c:v>
                </c:pt>
                <c:pt idx="213">
                  <c:v>123.5</c:v>
                </c:pt>
                <c:pt idx="214">
                  <c:v>124.9</c:v>
                </c:pt>
                <c:pt idx="215">
                  <c:v>120.9</c:v>
                </c:pt>
                <c:pt idx="216">
                  <c:v>129.4</c:v>
                </c:pt>
                <c:pt idx="217">
                  <c:v>122.4</c:v>
                </c:pt>
                <c:pt idx="218">
                  <c:v>126.3</c:v>
                </c:pt>
                <c:pt idx="219">
                  <c:v>120.8</c:v>
                </c:pt>
                <c:pt idx="220">
                  <c:v>124.4</c:v>
                </c:pt>
                <c:pt idx="221">
                  <c:v>120.9</c:v>
                </c:pt>
                <c:pt idx="222">
                  <c:v>123.4</c:v>
                </c:pt>
                <c:pt idx="223">
                  <c:v>117.2</c:v>
                </c:pt>
                <c:pt idx="224">
                  <c:v>122</c:v>
                </c:pt>
                <c:pt idx="225">
                  <c:v>117.1</c:v>
                </c:pt>
                <c:pt idx="226">
                  <c:v>119.8</c:v>
                </c:pt>
                <c:pt idx="227">
                  <c:v>114.3</c:v>
                </c:pt>
                <c:pt idx="228">
                  <c:v>120.9</c:v>
                </c:pt>
                <c:pt idx="229">
                  <c:v>114.8</c:v>
                </c:pt>
                <c:pt idx="230">
                  <c:v>119</c:v>
                </c:pt>
                <c:pt idx="231">
                  <c:v>115.9</c:v>
                </c:pt>
                <c:pt idx="232">
                  <c:v>122.2</c:v>
                </c:pt>
                <c:pt idx="233">
                  <c:v>116.9</c:v>
                </c:pt>
                <c:pt idx="234">
                  <c:v>121.9</c:v>
                </c:pt>
                <c:pt idx="235">
                  <c:v>117</c:v>
                </c:pt>
                <c:pt idx="236">
                  <c:v>122.5</c:v>
                </c:pt>
                <c:pt idx="237">
                  <c:v>115.4</c:v>
                </c:pt>
                <c:pt idx="238">
                  <c:v>118.6</c:v>
                </c:pt>
                <c:pt idx="239">
                  <c:v>116.5</c:v>
                </c:pt>
                <c:pt idx="240">
                  <c:v>122.6</c:v>
                </c:pt>
                <c:pt idx="241">
                  <c:v>113.4</c:v>
                </c:pt>
                <c:pt idx="242">
                  <c:v>111.2</c:v>
                </c:pt>
                <c:pt idx="243">
                  <c:v>103.8</c:v>
                </c:pt>
                <c:pt idx="244">
                  <c:v>112.6</c:v>
                </c:pt>
                <c:pt idx="245">
                  <c:v>107.9</c:v>
                </c:pt>
                <c:pt idx="246">
                  <c:v>108.2</c:v>
                </c:pt>
                <c:pt idx="247">
                  <c:v>99.7</c:v>
                </c:pt>
                <c:pt idx="248">
                  <c:v>105.3</c:v>
                </c:pt>
                <c:pt idx="249">
                  <c:v>102.9</c:v>
                </c:pt>
                <c:pt idx="250">
                  <c:v>104.6</c:v>
                </c:pt>
                <c:pt idx="251">
                  <c:v>100.8</c:v>
                </c:pt>
                <c:pt idx="252">
                  <c:v>104.7</c:v>
                </c:pt>
                <c:pt idx="253">
                  <c:v>102.2</c:v>
                </c:pt>
                <c:pt idx="254">
                  <c:v>109.6</c:v>
                </c:pt>
                <c:pt idx="255">
                  <c:v>105.8</c:v>
                </c:pt>
                <c:pt idx="256">
                  <c:v>111.9</c:v>
                </c:pt>
                <c:pt idx="257">
                  <c:v>109</c:v>
                </c:pt>
                <c:pt idx="258">
                  <c:v>111.9</c:v>
                </c:pt>
                <c:pt idx="259">
                  <c:v>104.9</c:v>
                </c:pt>
                <c:pt idx="260">
                  <c:v>110.5</c:v>
                </c:pt>
                <c:pt idx="261">
                  <c:v>103.2</c:v>
                </c:pt>
                <c:pt idx="262">
                  <c:v>104.6</c:v>
                </c:pt>
                <c:pt idx="263">
                  <c:v>102.9</c:v>
                </c:pt>
                <c:pt idx="264">
                  <c:v>106</c:v>
                </c:pt>
                <c:pt idx="265">
                  <c:v>107.6</c:v>
                </c:pt>
                <c:pt idx="266">
                  <c:v>113.3</c:v>
                </c:pt>
                <c:pt idx="267">
                  <c:v>109.4</c:v>
                </c:pt>
                <c:pt idx="268">
                  <c:v>118.1</c:v>
                </c:pt>
                <c:pt idx="269">
                  <c:v>116</c:v>
                </c:pt>
                <c:pt idx="270">
                  <c:v>119.6</c:v>
                </c:pt>
                <c:pt idx="271">
                  <c:v>109.5</c:v>
                </c:pt>
                <c:pt idx="272">
                  <c:v>113.6</c:v>
                </c:pt>
                <c:pt idx="273">
                  <c:v>112.3</c:v>
                </c:pt>
                <c:pt idx="274">
                  <c:v>116.1</c:v>
                </c:pt>
                <c:pt idx="275">
                  <c:v>112.9</c:v>
                </c:pt>
                <c:pt idx="276">
                  <c:v>117.8</c:v>
                </c:pt>
                <c:pt idx="277">
                  <c:v>114.4</c:v>
                </c:pt>
                <c:pt idx="278">
                  <c:v>117.1</c:v>
                </c:pt>
                <c:pt idx="279">
                  <c:v>111.1</c:v>
                </c:pt>
                <c:pt idx="280">
                  <c:v>110</c:v>
                </c:pt>
                <c:pt idx="281">
                  <c:v>101.5</c:v>
                </c:pt>
                <c:pt idx="282">
                  <c:v>98.9</c:v>
                </c:pt>
                <c:pt idx="283">
                  <c:v>89.8</c:v>
                </c:pt>
                <c:pt idx="284">
                  <c:v>84.7</c:v>
                </c:pt>
                <c:pt idx="285">
                  <c:v>77.8</c:v>
                </c:pt>
                <c:pt idx="286">
                  <c:v>78.9</c:v>
                </c:pt>
                <c:pt idx="287">
                  <c:v>73.8</c:v>
                </c:pt>
                <c:pt idx="288">
                  <c:v>77.4</c:v>
                </c:pt>
                <c:pt idx="289">
                  <c:v>75.4</c:v>
                </c:pt>
                <c:pt idx="290">
                  <c:v>74.2</c:v>
                </c:pt>
                <c:pt idx="291">
                  <c:v>71.3</c:v>
                </c:pt>
                <c:pt idx="292">
                  <c:v>74.1</c:v>
                </c:pt>
                <c:pt idx="293">
                  <c:v>67.3</c:v>
                </c:pt>
                <c:pt idx="294">
                  <c:v>69.3</c:v>
                </c:pt>
                <c:pt idx="295">
                  <c:v>66.4</c:v>
                </c:pt>
                <c:pt idx="296">
                  <c:v>69.8</c:v>
                </c:pt>
                <c:pt idx="297">
                  <c:v>64.4</c:v>
                </c:pt>
                <c:pt idx="298">
                  <c:v>63.6</c:v>
                </c:pt>
                <c:pt idx="299">
                  <c:v>61.8</c:v>
                </c:pt>
                <c:pt idx="300">
                  <c:v>66.2</c:v>
                </c:pt>
                <c:pt idx="301">
                  <c:v>63.8</c:v>
                </c:pt>
                <c:pt idx="302">
                  <c:v>66.8</c:v>
                </c:pt>
                <c:pt idx="303">
                  <c:v>64</c:v>
                </c:pt>
                <c:pt idx="304">
                  <c:v>66.9</c:v>
                </c:pt>
                <c:pt idx="305">
                  <c:v>65.4</c:v>
                </c:pt>
                <c:pt idx="306">
                  <c:v>66.4</c:v>
                </c:pt>
                <c:pt idx="307">
                  <c:v>61.4</c:v>
                </c:pt>
                <c:pt idx="308">
                  <c:v>65.9</c:v>
                </c:pt>
                <c:pt idx="309">
                  <c:v>61.7</c:v>
                </c:pt>
                <c:pt idx="310">
                  <c:v>64.4</c:v>
                </c:pt>
                <c:pt idx="311">
                  <c:v>63.4</c:v>
                </c:pt>
                <c:pt idx="312">
                  <c:v>65.4</c:v>
                </c:pt>
                <c:pt idx="313">
                  <c:v>62.3</c:v>
                </c:pt>
                <c:pt idx="314">
                  <c:v>66.2</c:v>
                </c:pt>
                <c:pt idx="315">
                  <c:v>63.3</c:v>
                </c:pt>
                <c:pt idx="316">
                  <c:v>66.4</c:v>
                </c:pt>
                <c:pt idx="317">
                  <c:v>63.4</c:v>
                </c:pt>
                <c:pt idx="318">
                  <c:v>67.3</c:v>
                </c:pt>
                <c:pt idx="319">
                  <c:v>64.2</c:v>
                </c:pt>
                <c:pt idx="320">
                  <c:v>68.9</c:v>
                </c:pt>
                <c:pt idx="321">
                  <c:v>66.4</c:v>
                </c:pt>
                <c:pt idx="322">
                  <c:v>66.4</c:v>
                </c:pt>
                <c:pt idx="323">
                  <c:v>63.8</c:v>
                </c:pt>
                <c:pt idx="324">
                  <c:v>66.4</c:v>
                </c:pt>
                <c:pt idx="325">
                  <c:v>64.9</c:v>
                </c:pt>
                <c:pt idx="326">
                  <c:v>66.9</c:v>
                </c:pt>
                <c:pt idx="327">
                  <c:v>65.3</c:v>
                </c:pt>
                <c:pt idx="328">
                  <c:v>67.2</c:v>
                </c:pt>
                <c:pt idx="329">
                  <c:v>62.7</c:v>
                </c:pt>
                <c:pt idx="330">
                  <c:v>64.4</c:v>
                </c:pt>
                <c:pt idx="331">
                  <c:v>62.3</c:v>
                </c:pt>
                <c:pt idx="332">
                  <c:v>66.2</c:v>
                </c:pt>
                <c:pt idx="333">
                  <c:v>61.4</c:v>
                </c:pt>
                <c:pt idx="334">
                  <c:v>61.5</c:v>
                </c:pt>
                <c:pt idx="335">
                  <c:v>59.9</c:v>
                </c:pt>
                <c:pt idx="336">
                  <c:v>63.6</c:v>
                </c:pt>
                <c:pt idx="337">
                  <c:v>57.4</c:v>
                </c:pt>
                <c:pt idx="338">
                  <c:v>60.3</c:v>
                </c:pt>
                <c:pt idx="339">
                  <c:v>58.3</c:v>
                </c:pt>
                <c:pt idx="340">
                  <c:v>60.6</c:v>
                </c:pt>
                <c:pt idx="341">
                  <c:v>57.8</c:v>
                </c:pt>
                <c:pt idx="342">
                  <c:v>61.2</c:v>
                </c:pt>
                <c:pt idx="343">
                  <c:v>58.6</c:v>
                </c:pt>
                <c:pt idx="344">
                  <c:v>58.4</c:v>
                </c:pt>
                <c:pt idx="345">
                  <c:v>56.8</c:v>
                </c:pt>
                <c:pt idx="346">
                  <c:v>60</c:v>
                </c:pt>
                <c:pt idx="347">
                  <c:v>58.6</c:v>
                </c:pt>
                <c:pt idx="348">
                  <c:v>62.1</c:v>
                </c:pt>
                <c:pt idx="349">
                  <c:v>58.4</c:v>
                </c:pt>
                <c:pt idx="350">
                  <c:v>58.9</c:v>
                </c:pt>
                <c:pt idx="351">
                  <c:v>58.6</c:v>
                </c:pt>
                <c:pt idx="352">
                  <c:v>60.1</c:v>
                </c:pt>
                <c:pt idx="353">
                  <c:v>59.3</c:v>
                </c:pt>
                <c:pt idx="354">
                  <c:v>63.2</c:v>
                </c:pt>
                <c:pt idx="355">
                  <c:v>58.4</c:v>
                </c:pt>
                <c:pt idx="356">
                  <c:v>64.1</c:v>
                </c:pt>
                <c:pt idx="357">
                  <c:v>62.1</c:v>
                </c:pt>
                <c:pt idx="358">
                  <c:v>62.5</c:v>
                </c:pt>
                <c:pt idx="359">
                  <c:v>59.8</c:v>
                </c:pt>
                <c:pt idx="360">
                  <c:v>61.9</c:v>
                </c:pt>
                <c:pt idx="361">
                  <c:v>58.9</c:v>
                </c:pt>
                <c:pt idx="362">
                  <c:v>60.1</c:v>
                </c:pt>
                <c:pt idx="363">
                  <c:v>59.2</c:v>
                </c:pt>
                <c:pt idx="364">
                  <c:v>61.6</c:v>
                </c:pt>
                <c:pt idx="365">
                  <c:v>56.9</c:v>
                </c:pt>
                <c:pt idx="366">
                  <c:v>60.6</c:v>
                </c:pt>
                <c:pt idx="367">
                  <c:v>60</c:v>
                </c:pt>
                <c:pt idx="368">
                  <c:v>61.6</c:v>
                </c:pt>
                <c:pt idx="369">
                  <c:v>58.7</c:v>
                </c:pt>
                <c:pt idx="370">
                  <c:v>58.8</c:v>
                </c:pt>
                <c:pt idx="371">
                  <c:v>58.5</c:v>
                </c:pt>
                <c:pt idx="372">
                  <c:v>59.6</c:v>
                </c:pt>
                <c:pt idx="373">
                  <c:v>58.1</c:v>
                </c:pt>
                <c:pt idx="374">
                  <c:v>59.6</c:v>
                </c:pt>
                <c:pt idx="375">
                  <c:v>60.1</c:v>
                </c:pt>
                <c:pt idx="376">
                  <c:v>61.9</c:v>
                </c:pt>
                <c:pt idx="377">
                  <c:v>57.4</c:v>
                </c:pt>
                <c:pt idx="378">
                  <c:v>58.9</c:v>
                </c:pt>
                <c:pt idx="379">
                  <c:v>59.3</c:v>
                </c:pt>
                <c:pt idx="380">
                  <c:v>62.4</c:v>
                </c:pt>
                <c:pt idx="381">
                  <c:v>60.4</c:v>
                </c:pt>
                <c:pt idx="382">
                  <c:v>61.3</c:v>
                </c:pt>
                <c:pt idx="383">
                  <c:v>56.6</c:v>
                </c:pt>
                <c:pt idx="384">
                  <c:v>58.6</c:v>
                </c:pt>
                <c:pt idx="385">
                  <c:v>57.5</c:v>
                </c:pt>
                <c:pt idx="386">
                  <c:v>59.7</c:v>
                </c:pt>
                <c:pt idx="387">
                  <c:v>59.8</c:v>
                </c:pt>
                <c:pt idx="388">
                  <c:v>59.4</c:v>
                </c:pt>
                <c:pt idx="389">
                  <c:v>57.9</c:v>
                </c:pt>
                <c:pt idx="390">
                  <c:v>61.9</c:v>
                </c:pt>
                <c:pt idx="391">
                  <c:v>61.4</c:v>
                </c:pt>
                <c:pt idx="392">
                  <c:v>61.4</c:v>
                </c:pt>
                <c:pt idx="393">
                  <c:v>57.2</c:v>
                </c:pt>
                <c:pt idx="394">
                  <c:v>58.9</c:v>
                </c:pt>
                <c:pt idx="395">
                  <c:v>56.9</c:v>
                </c:pt>
                <c:pt idx="396">
                  <c:v>58.9</c:v>
                </c:pt>
                <c:pt idx="397">
                  <c:v>59.9</c:v>
                </c:pt>
                <c:pt idx="398">
                  <c:v>59.8</c:v>
                </c:pt>
                <c:pt idx="399">
                  <c:v>59.8</c:v>
                </c:pt>
                <c:pt idx="400">
                  <c:v>63.9</c:v>
                </c:pt>
                <c:pt idx="401">
                  <c:v>61.9</c:v>
                </c:pt>
                <c:pt idx="402">
                  <c:v>61.4</c:v>
                </c:pt>
                <c:pt idx="403">
                  <c:v>60.9</c:v>
                </c:pt>
                <c:pt idx="404">
                  <c:v>60.4</c:v>
                </c:pt>
                <c:pt idx="405">
                  <c:v>57.9</c:v>
                </c:pt>
                <c:pt idx="406">
                  <c:v>60.4</c:v>
                </c:pt>
                <c:pt idx="407">
                  <c:v>60.4</c:v>
                </c:pt>
                <c:pt idx="408">
                  <c:v>59.9</c:v>
                </c:pt>
                <c:pt idx="409">
                  <c:v>59.9</c:v>
                </c:pt>
                <c:pt idx="410">
                  <c:v>61.8</c:v>
                </c:pt>
                <c:pt idx="411">
                  <c:v>59.9</c:v>
                </c:pt>
                <c:pt idx="412">
                  <c:v>59.4</c:v>
                </c:pt>
                <c:pt idx="413">
                  <c:v>59.4</c:v>
                </c:pt>
                <c:pt idx="414">
                  <c:v>62.9</c:v>
                </c:pt>
                <c:pt idx="415">
                  <c:v>58.4</c:v>
                </c:pt>
                <c:pt idx="416">
                  <c:v>60.5</c:v>
                </c:pt>
                <c:pt idx="417">
                  <c:v>59.9</c:v>
                </c:pt>
                <c:pt idx="418">
                  <c:v>60.4</c:v>
                </c:pt>
                <c:pt idx="419">
                  <c:v>60.9</c:v>
                </c:pt>
                <c:pt idx="420">
                  <c:v>60.4</c:v>
                </c:pt>
                <c:pt idx="421">
                  <c:v>61.4</c:v>
                </c:pt>
                <c:pt idx="422">
                  <c:v>60.6</c:v>
                </c:pt>
                <c:pt idx="423">
                  <c:v>59.6</c:v>
                </c:pt>
                <c:pt idx="424">
                  <c:v>59.3</c:v>
                </c:pt>
                <c:pt idx="425">
                  <c:v>59.9</c:v>
                </c:pt>
                <c:pt idx="426">
                  <c:v>60.9</c:v>
                </c:pt>
                <c:pt idx="427">
                  <c:v>61.4</c:v>
                </c:pt>
                <c:pt idx="428">
                  <c:v>61.6</c:v>
                </c:pt>
                <c:pt idx="429">
                  <c:v>60.2</c:v>
                </c:pt>
                <c:pt idx="430">
                  <c:v>60.2</c:v>
                </c:pt>
                <c:pt idx="431">
                  <c:v>59.7</c:v>
                </c:pt>
                <c:pt idx="432">
                  <c:v>60</c:v>
                </c:pt>
                <c:pt idx="433">
                  <c:v>59.4</c:v>
                </c:pt>
                <c:pt idx="434">
                  <c:v>58.4</c:v>
                </c:pt>
                <c:pt idx="435">
                  <c:v>59.5</c:v>
                </c:pt>
                <c:pt idx="436">
                  <c:v>60</c:v>
                </c:pt>
                <c:pt idx="437">
                  <c:v>59.3</c:v>
                </c:pt>
                <c:pt idx="438">
                  <c:v>61.3</c:v>
                </c:pt>
                <c:pt idx="439">
                  <c:v>63.5</c:v>
                </c:pt>
                <c:pt idx="440">
                  <c:v>63.8</c:v>
                </c:pt>
                <c:pt idx="441">
                  <c:v>61.4</c:v>
                </c:pt>
                <c:pt idx="442">
                  <c:v>61.4</c:v>
                </c:pt>
                <c:pt idx="443">
                  <c:v>61.8</c:v>
                </c:pt>
                <c:pt idx="444">
                  <c:v>60.5</c:v>
                </c:pt>
                <c:pt idx="445">
                  <c:v>60.9</c:v>
                </c:pt>
                <c:pt idx="446">
                  <c:v>61.8</c:v>
                </c:pt>
                <c:pt idx="447">
                  <c:v>61.3</c:v>
                </c:pt>
                <c:pt idx="448">
                  <c:v>59.4</c:v>
                </c:pt>
                <c:pt idx="449">
                  <c:v>59.9</c:v>
                </c:pt>
                <c:pt idx="450">
                  <c:v>61.3</c:v>
                </c:pt>
                <c:pt idx="451">
                  <c:v>61.7</c:v>
                </c:pt>
                <c:pt idx="452">
                  <c:v>62.8</c:v>
                </c:pt>
                <c:pt idx="453">
                  <c:v>64.2</c:v>
                </c:pt>
                <c:pt idx="454">
                  <c:v>63.8</c:v>
                </c:pt>
                <c:pt idx="455">
                  <c:v>64.3</c:v>
                </c:pt>
                <c:pt idx="456">
                  <c:v>62.4</c:v>
                </c:pt>
                <c:pt idx="457">
                  <c:v>60.9</c:v>
                </c:pt>
                <c:pt idx="458">
                  <c:v>60.3</c:v>
                </c:pt>
                <c:pt idx="459">
                  <c:v>61.9</c:v>
                </c:pt>
                <c:pt idx="460">
                  <c:v>61.4</c:v>
                </c:pt>
                <c:pt idx="461">
                  <c:v>61.4</c:v>
                </c:pt>
                <c:pt idx="462">
                  <c:v>59.9</c:v>
                </c:pt>
                <c:pt idx="463">
                  <c:v>61.4</c:v>
                </c:pt>
                <c:pt idx="464">
                  <c:v>60.9</c:v>
                </c:pt>
                <c:pt idx="465">
                  <c:v>61.4</c:v>
                </c:pt>
                <c:pt idx="466">
                  <c:v>59.4</c:v>
                </c:pt>
                <c:pt idx="467">
                  <c:v>61.2</c:v>
                </c:pt>
                <c:pt idx="468">
                  <c:v>57.9</c:v>
                </c:pt>
                <c:pt idx="469">
                  <c:v>61.8</c:v>
                </c:pt>
                <c:pt idx="470">
                  <c:v>63.8</c:v>
                </c:pt>
                <c:pt idx="471">
                  <c:v>62.8</c:v>
                </c:pt>
                <c:pt idx="472">
                  <c:v>62.4</c:v>
                </c:pt>
                <c:pt idx="473">
                  <c:v>62.6</c:v>
                </c:pt>
                <c:pt idx="474">
                  <c:v>59.9</c:v>
                </c:pt>
                <c:pt idx="475">
                  <c:v>60.9</c:v>
                </c:pt>
                <c:pt idx="476">
                  <c:v>61.9</c:v>
                </c:pt>
                <c:pt idx="477">
                  <c:v>61.9</c:v>
                </c:pt>
                <c:pt idx="478">
                  <c:v>60.8</c:v>
                </c:pt>
                <c:pt idx="479">
                  <c:v>63.7</c:v>
                </c:pt>
                <c:pt idx="480">
                  <c:v>63.2</c:v>
                </c:pt>
                <c:pt idx="481">
                  <c:v>62.4</c:v>
                </c:pt>
                <c:pt idx="482">
                  <c:v>62.3</c:v>
                </c:pt>
                <c:pt idx="483">
                  <c:v>64.3</c:v>
                </c:pt>
                <c:pt idx="484">
                  <c:v>60.8</c:v>
                </c:pt>
                <c:pt idx="485">
                  <c:v>62.3</c:v>
                </c:pt>
                <c:pt idx="486">
                  <c:v>62.9</c:v>
                </c:pt>
                <c:pt idx="487">
                  <c:v>64.9</c:v>
                </c:pt>
                <c:pt idx="488">
                  <c:v>61.9</c:v>
                </c:pt>
                <c:pt idx="489">
                  <c:v>63.4</c:v>
                </c:pt>
                <c:pt idx="490">
                  <c:v>62.9</c:v>
                </c:pt>
                <c:pt idx="491">
                  <c:v>62</c:v>
                </c:pt>
                <c:pt idx="492">
                  <c:v>61.4</c:v>
                </c:pt>
                <c:pt idx="493">
                  <c:v>63.4</c:v>
                </c:pt>
                <c:pt idx="494">
                  <c:v>56.9</c:v>
                </c:pt>
                <c:pt idx="495">
                  <c:v>57</c:v>
                </c:pt>
                <c:pt idx="496">
                  <c:v>61.3</c:v>
                </c:pt>
                <c:pt idx="497">
                  <c:v>62.3</c:v>
                </c:pt>
                <c:pt idx="498">
                  <c:v>60.4</c:v>
                </c:pt>
                <c:pt idx="499">
                  <c:v>61.8</c:v>
                </c:pt>
                <c:pt idx="500">
                  <c:v>61.9</c:v>
                </c:pt>
                <c:pt idx="501">
                  <c:v>61.8</c:v>
                </c:pt>
                <c:pt idx="502">
                  <c:v>61.3</c:v>
                </c:pt>
                <c:pt idx="503">
                  <c:v>62.8</c:v>
                </c:pt>
                <c:pt idx="504">
                  <c:v>60.8</c:v>
                </c:pt>
                <c:pt idx="505">
                  <c:v>61.9</c:v>
                </c:pt>
                <c:pt idx="506">
                  <c:v>61.3</c:v>
                </c:pt>
                <c:pt idx="507">
                  <c:v>62.4</c:v>
                </c:pt>
                <c:pt idx="508">
                  <c:v>57.9</c:v>
                </c:pt>
                <c:pt idx="509">
                  <c:v>60.4</c:v>
                </c:pt>
                <c:pt idx="510">
                  <c:v>61.4</c:v>
                </c:pt>
                <c:pt idx="511">
                  <c:v>61.9</c:v>
                </c:pt>
                <c:pt idx="512">
                  <c:v>61.7</c:v>
                </c:pt>
                <c:pt idx="513">
                  <c:v>60.7</c:v>
                </c:pt>
                <c:pt idx="514">
                  <c:v>60.3</c:v>
                </c:pt>
                <c:pt idx="515">
                  <c:v>61.7</c:v>
                </c:pt>
                <c:pt idx="516">
                  <c:v>60.9</c:v>
                </c:pt>
                <c:pt idx="517">
                  <c:v>59.9</c:v>
                </c:pt>
                <c:pt idx="518">
                  <c:v>59.9</c:v>
                </c:pt>
                <c:pt idx="519">
                  <c:v>61.2</c:v>
                </c:pt>
                <c:pt idx="520">
                  <c:v>62.3</c:v>
                </c:pt>
                <c:pt idx="521">
                  <c:v>63.3</c:v>
                </c:pt>
                <c:pt idx="522">
                  <c:v>60.3</c:v>
                </c:pt>
                <c:pt idx="523">
                  <c:v>60.4</c:v>
                </c:pt>
                <c:pt idx="524">
                  <c:v>59.9</c:v>
                </c:pt>
                <c:pt idx="525">
                  <c:v>61.9</c:v>
                </c:pt>
                <c:pt idx="526">
                  <c:v>59.8</c:v>
                </c:pt>
                <c:pt idx="527">
                  <c:v>59.4</c:v>
                </c:pt>
                <c:pt idx="528">
                  <c:v>58.9</c:v>
                </c:pt>
                <c:pt idx="529">
                  <c:v>60.9</c:v>
                </c:pt>
                <c:pt idx="530">
                  <c:v>58.8</c:v>
                </c:pt>
                <c:pt idx="531">
                  <c:v>61.9</c:v>
                </c:pt>
                <c:pt idx="532">
                  <c:v>60.9</c:v>
                </c:pt>
                <c:pt idx="533">
                  <c:v>60.4</c:v>
                </c:pt>
                <c:pt idx="534">
                  <c:v>59.5</c:v>
                </c:pt>
                <c:pt idx="535">
                  <c:v>59.4</c:v>
                </c:pt>
                <c:pt idx="536">
                  <c:v>59.9</c:v>
                </c:pt>
                <c:pt idx="537">
                  <c:v>60.4</c:v>
                </c:pt>
                <c:pt idx="538">
                  <c:v>60.4</c:v>
                </c:pt>
                <c:pt idx="539">
                  <c:v>62.3</c:v>
                </c:pt>
                <c:pt idx="540">
                  <c:v>60.8</c:v>
                </c:pt>
                <c:pt idx="541">
                  <c:v>60.3</c:v>
                </c:pt>
                <c:pt idx="542">
                  <c:v>58.9</c:v>
                </c:pt>
                <c:pt idx="543">
                  <c:v>59.3</c:v>
                </c:pt>
                <c:pt idx="544">
                  <c:v>59.4</c:v>
                </c:pt>
                <c:pt idx="545">
                  <c:v>61.4</c:v>
                </c:pt>
                <c:pt idx="546">
                  <c:v>62.9</c:v>
                </c:pt>
                <c:pt idx="547">
                  <c:v>64.8</c:v>
                </c:pt>
                <c:pt idx="548">
                  <c:v>62.8</c:v>
                </c:pt>
                <c:pt idx="549">
                  <c:v>61.8</c:v>
                </c:pt>
                <c:pt idx="550">
                  <c:v>60.8</c:v>
                </c:pt>
                <c:pt idx="551">
                  <c:v>62.3</c:v>
                </c:pt>
                <c:pt idx="552">
                  <c:v>62.9</c:v>
                </c:pt>
                <c:pt idx="553">
                  <c:v>62.7</c:v>
                </c:pt>
                <c:pt idx="554">
                  <c:v>62.4</c:v>
                </c:pt>
                <c:pt idx="555">
                  <c:v>61.4</c:v>
                </c:pt>
                <c:pt idx="556">
                  <c:v>60.8</c:v>
                </c:pt>
                <c:pt idx="557">
                  <c:v>61.9</c:v>
                </c:pt>
                <c:pt idx="558">
                  <c:v>60.9</c:v>
                </c:pt>
                <c:pt idx="559">
                  <c:v>61.9</c:v>
                </c:pt>
                <c:pt idx="560">
                  <c:v>61.4</c:v>
                </c:pt>
                <c:pt idx="561">
                  <c:v>63.8</c:v>
                </c:pt>
                <c:pt idx="562">
                  <c:v>64.8</c:v>
                </c:pt>
                <c:pt idx="563">
                  <c:v>69.4</c:v>
                </c:pt>
                <c:pt idx="564">
                  <c:v>77.4</c:v>
                </c:pt>
                <c:pt idx="565">
                  <c:v>86.3</c:v>
                </c:pt>
                <c:pt idx="566">
                  <c:v>93.7</c:v>
                </c:pt>
                <c:pt idx="567">
                  <c:v>103.7</c:v>
                </c:pt>
                <c:pt idx="568">
                  <c:v>97.6</c:v>
                </c:pt>
                <c:pt idx="569">
                  <c:v>101.7</c:v>
                </c:pt>
                <c:pt idx="570">
                  <c:v>103.7</c:v>
                </c:pt>
                <c:pt idx="571">
                  <c:v>105.6</c:v>
                </c:pt>
                <c:pt idx="572">
                  <c:v>108.2</c:v>
                </c:pt>
                <c:pt idx="573">
                  <c:v>100.9</c:v>
                </c:pt>
                <c:pt idx="574">
                  <c:v>85.4</c:v>
                </c:pt>
                <c:pt idx="575">
                  <c:v>80.3</c:v>
                </c:pt>
                <c:pt idx="576">
                  <c:v>76.7</c:v>
                </c:pt>
                <c:pt idx="577">
                  <c:v>80.3</c:v>
                </c:pt>
                <c:pt idx="578">
                  <c:v>78.4</c:v>
                </c:pt>
                <c:pt idx="579">
                  <c:v>79.4</c:v>
                </c:pt>
                <c:pt idx="580">
                  <c:v>75.2</c:v>
                </c:pt>
                <c:pt idx="581">
                  <c:v>78.8</c:v>
                </c:pt>
                <c:pt idx="582">
                  <c:v>81.8</c:v>
                </c:pt>
                <c:pt idx="583">
                  <c:v>80.2</c:v>
                </c:pt>
                <c:pt idx="584">
                  <c:v>81.3</c:v>
                </c:pt>
                <c:pt idx="585">
                  <c:v>69.2</c:v>
                </c:pt>
                <c:pt idx="586">
                  <c:v>72.2</c:v>
                </c:pt>
                <c:pt idx="587">
                  <c:v>72.9</c:v>
                </c:pt>
                <c:pt idx="588">
                  <c:v>74.7</c:v>
                </c:pt>
                <c:pt idx="589">
                  <c:v>75.9</c:v>
                </c:pt>
                <c:pt idx="590">
                  <c:v>76.4</c:v>
                </c:pt>
                <c:pt idx="591">
                  <c:v>75.4</c:v>
                </c:pt>
                <c:pt idx="592">
                  <c:v>75.4</c:v>
                </c:pt>
                <c:pt idx="593">
                  <c:v>76.8</c:v>
                </c:pt>
                <c:pt idx="594">
                  <c:v>80.7</c:v>
                </c:pt>
                <c:pt idx="595">
                  <c:v>82.7</c:v>
                </c:pt>
                <c:pt idx="596">
                  <c:v>80.7</c:v>
                </c:pt>
                <c:pt idx="597">
                  <c:v>85.2</c:v>
                </c:pt>
                <c:pt idx="598">
                  <c:v>87.8</c:v>
                </c:pt>
                <c:pt idx="599">
                  <c:v>88.6</c:v>
                </c:pt>
                <c:pt idx="600">
                  <c:v>91.6</c:v>
                </c:pt>
                <c:pt idx="601">
                  <c:v>91.8</c:v>
                </c:pt>
                <c:pt idx="602">
                  <c:v>91.8</c:v>
                </c:pt>
                <c:pt idx="603">
                  <c:v>92.4</c:v>
                </c:pt>
                <c:pt idx="604">
                  <c:v>89.7</c:v>
                </c:pt>
                <c:pt idx="605">
                  <c:v>92.6</c:v>
                </c:pt>
                <c:pt idx="606">
                  <c:v>91.2</c:v>
                </c:pt>
                <c:pt idx="607">
                  <c:v>91.2</c:v>
                </c:pt>
                <c:pt idx="608">
                  <c:v>88.6</c:v>
                </c:pt>
                <c:pt idx="609">
                  <c:v>84.7</c:v>
                </c:pt>
                <c:pt idx="610">
                  <c:v>91.8</c:v>
                </c:pt>
                <c:pt idx="611">
                  <c:v>86.9</c:v>
                </c:pt>
                <c:pt idx="612">
                  <c:v>88.8</c:v>
                </c:pt>
                <c:pt idx="613">
                  <c:v>89.6</c:v>
                </c:pt>
                <c:pt idx="614">
                  <c:v>90.3</c:v>
                </c:pt>
                <c:pt idx="615">
                  <c:v>88.7</c:v>
                </c:pt>
                <c:pt idx="616">
                  <c:v>86.7</c:v>
                </c:pt>
                <c:pt idx="617">
                  <c:v>85.2</c:v>
                </c:pt>
                <c:pt idx="618">
                  <c:v>84.6</c:v>
                </c:pt>
                <c:pt idx="619">
                  <c:v>83.3</c:v>
                </c:pt>
                <c:pt idx="620">
                  <c:v>85.4</c:v>
                </c:pt>
                <c:pt idx="621">
                  <c:v>84.9</c:v>
                </c:pt>
                <c:pt idx="622">
                  <c:v>85.7</c:v>
                </c:pt>
                <c:pt idx="623">
                  <c:v>84.6</c:v>
                </c:pt>
                <c:pt idx="624">
                  <c:v>86.1</c:v>
                </c:pt>
                <c:pt idx="625">
                  <c:v>83.5</c:v>
                </c:pt>
                <c:pt idx="626">
                  <c:v>81.2</c:v>
                </c:pt>
                <c:pt idx="627">
                  <c:v>80.1</c:v>
                </c:pt>
                <c:pt idx="628">
                  <c:v>82.8</c:v>
                </c:pt>
                <c:pt idx="629">
                  <c:v>83.9</c:v>
                </c:pt>
                <c:pt idx="630">
                  <c:v>86.3</c:v>
                </c:pt>
                <c:pt idx="631">
                  <c:v>85.7</c:v>
                </c:pt>
                <c:pt idx="632">
                  <c:v>87.8</c:v>
                </c:pt>
                <c:pt idx="633">
                  <c:v>84.8</c:v>
                </c:pt>
                <c:pt idx="634">
                  <c:v>84.8</c:v>
                </c:pt>
                <c:pt idx="635">
                  <c:v>82.8</c:v>
                </c:pt>
                <c:pt idx="636">
                  <c:v>82.1</c:v>
                </c:pt>
                <c:pt idx="637">
                  <c:v>83.4</c:v>
                </c:pt>
                <c:pt idx="638">
                  <c:v>83.1</c:v>
                </c:pt>
                <c:pt idx="639">
                  <c:v>86.1</c:v>
                </c:pt>
                <c:pt idx="640">
                  <c:v>87.2</c:v>
                </c:pt>
                <c:pt idx="641">
                  <c:v>84.9</c:v>
                </c:pt>
                <c:pt idx="642">
                  <c:v>85.1</c:v>
                </c:pt>
                <c:pt idx="643">
                  <c:v>86.8</c:v>
                </c:pt>
                <c:pt idx="644">
                  <c:v>88.9</c:v>
                </c:pt>
                <c:pt idx="645">
                  <c:v>87.6</c:v>
                </c:pt>
                <c:pt idx="646">
                  <c:v>89.4</c:v>
                </c:pt>
                <c:pt idx="647">
                  <c:v>88.8</c:v>
                </c:pt>
                <c:pt idx="648">
                  <c:v>87.3</c:v>
                </c:pt>
                <c:pt idx="649">
                  <c:v>92.8</c:v>
                </c:pt>
                <c:pt idx="650">
                  <c:v>91.9</c:v>
                </c:pt>
                <c:pt idx="651">
                  <c:v>86.7</c:v>
                </c:pt>
                <c:pt idx="652">
                  <c:v>91.3</c:v>
                </c:pt>
                <c:pt idx="653">
                  <c:v>96.3</c:v>
                </c:pt>
                <c:pt idx="654">
                  <c:v>92.1</c:v>
                </c:pt>
                <c:pt idx="655">
                  <c:v>91.6</c:v>
                </c:pt>
                <c:pt idx="656">
                  <c:v>92.7</c:v>
                </c:pt>
                <c:pt idx="657">
                  <c:v>92.9</c:v>
                </c:pt>
                <c:pt idx="658">
                  <c:v>94.8</c:v>
                </c:pt>
                <c:pt idx="659">
                  <c:v>93.3</c:v>
                </c:pt>
                <c:pt idx="660">
                  <c:v>94.7</c:v>
                </c:pt>
                <c:pt idx="661">
                  <c:v>95.9</c:v>
                </c:pt>
                <c:pt idx="662">
                  <c:v>93.6</c:v>
                </c:pt>
                <c:pt idx="663">
                  <c:v>90.3</c:v>
                </c:pt>
                <c:pt idx="664">
                  <c:v>79.8</c:v>
                </c:pt>
                <c:pt idx="665">
                  <c:v>62.4</c:v>
                </c:pt>
                <c:pt idx="666">
                  <c:v>75.4</c:v>
                </c:pt>
                <c:pt idx="667">
                  <c:v>86.4</c:v>
                </c:pt>
                <c:pt idx="668">
                  <c:v>89.9</c:v>
                </c:pt>
                <c:pt idx="669">
                  <c:v>92.7</c:v>
                </c:pt>
                <c:pt idx="670">
                  <c:v>91.7</c:v>
                </c:pt>
                <c:pt idx="671">
                  <c:v>92.4</c:v>
                </c:pt>
                <c:pt idx="672">
                  <c:v>91.4</c:v>
                </c:pt>
                <c:pt idx="673">
                  <c:v>87.7</c:v>
                </c:pt>
                <c:pt idx="674">
                  <c:v>88.6</c:v>
                </c:pt>
                <c:pt idx="675">
                  <c:v>89.3</c:v>
                </c:pt>
                <c:pt idx="676">
                  <c:v>90.8</c:v>
                </c:pt>
                <c:pt idx="677">
                  <c:v>89.8</c:v>
                </c:pt>
                <c:pt idx="678">
                  <c:v>90.7</c:v>
                </c:pt>
                <c:pt idx="679">
                  <c:v>85.4</c:v>
                </c:pt>
                <c:pt idx="680">
                  <c:v>89.7</c:v>
                </c:pt>
                <c:pt idx="681">
                  <c:v>91.2</c:v>
                </c:pt>
                <c:pt idx="682">
                  <c:v>97.6</c:v>
                </c:pt>
                <c:pt idx="683">
                  <c:v>93.3</c:v>
                </c:pt>
                <c:pt idx="684">
                  <c:v>93.3</c:v>
                </c:pt>
                <c:pt idx="685">
                  <c:v>92.2</c:v>
                </c:pt>
                <c:pt idx="686">
                  <c:v>93.6</c:v>
                </c:pt>
                <c:pt idx="687">
                  <c:v>93.2</c:v>
                </c:pt>
                <c:pt idx="688">
                  <c:v>92.6</c:v>
                </c:pt>
                <c:pt idx="689">
                  <c:v>93.8</c:v>
                </c:pt>
                <c:pt idx="690">
                  <c:v>91.8</c:v>
                </c:pt>
                <c:pt idx="691">
                  <c:v>91.8</c:v>
                </c:pt>
                <c:pt idx="692">
                  <c:v>91.7</c:v>
                </c:pt>
                <c:pt idx="693">
                  <c:v>88.8</c:v>
                </c:pt>
                <c:pt idx="694">
                  <c:v>93.2</c:v>
                </c:pt>
                <c:pt idx="695">
                  <c:v>91.8</c:v>
                </c:pt>
                <c:pt idx="696">
                  <c:v>94.3</c:v>
                </c:pt>
                <c:pt idx="697">
                  <c:v>91.9</c:v>
                </c:pt>
                <c:pt idx="698">
                  <c:v>92.9</c:v>
                </c:pt>
                <c:pt idx="699">
                  <c:v>87.8</c:v>
                </c:pt>
                <c:pt idx="700">
                  <c:v>93.6</c:v>
                </c:pt>
                <c:pt idx="701">
                  <c:v>93.1</c:v>
                </c:pt>
                <c:pt idx="702">
                  <c:v>96.6</c:v>
                </c:pt>
                <c:pt idx="703">
                  <c:v>94.3</c:v>
                </c:pt>
                <c:pt idx="704">
                  <c:v>93.6</c:v>
                </c:pt>
                <c:pt idx="705">
                  <c:v>92.7</c:v>
                </c:pt>
                <c:pt idx="706">
                  <c:v>90.8</c:v>
                </c:pt>
                <c:pt idx="707">
                  <c:v>90.7</c:v>
                </c:pt>
                <c:pt idx="708">
                  <c:v>93.3</c:v>
                </c:pt>
                <c:pt idx="709">
                  <c:v>89.8</c:v>
                </c:pt>
                <c:pt idx="710">
                  <c:v>88.7</c:v>
                </c:pt>
                <c:pt idx="711">
                  <c:v>85.6</c:v>
                </c:pt>
                <c:pt idx="712">
                  <c:v>91.5</c:v>
                </c:pt>
                <c:pt idx="713">
                  <c:v>94.8</c:v>
                </c:pt>
                <c:pt idx="714">
                  <c:v>93.6</c:v>
                </c:pt>
                <c:pt idx="715">
                  <c:v>86.8</c:v>
                </c:pt>
                <c:pt idx="716">
                  <c:v>89.7</c:v>
                </c:pt>
                <c:pt idx="717">
                  <c:v>92.2</c:v>
                </c:pt>
                <c:pt idx="718">
                  <c:v>93.1</c:v>
                </c:pt>
                <c:pt idx="719">
                  <c:v>84.1</c:v>
                </c:pt>
                <c:pt idx="720">
                  <c:v>89.9</c:v>
                </c:pt>
                <c:pt idx="721">
                  <c:v>96.2</c:v>
                </c:pt>
                <c:pt idx="722">
                  <c:v>97.2</c:v>
                </c:pt>
                <c:pt idx="723">
                  <c:v>88.1</c:v>
                </c:pt>
                <c:pt idx="724">
                  <c:v>89.1</c:v>
                </c:pt>
                <c:pt idx="725">
                  <c:v>92.5</c:v>
                </c:pt>
                <c:pt idx="726">
                  <c:v>97.6</c:v>
                </c:pt>
                <c:pt idx="727">
                  <c:v>96.2</c:v>
                </c:pt>
                <c:pt idx="728">
                  <c:v>95.8</c:v>
                </c:pt>
                <c:pt idx="729">
                  <c:v>95.6</c:v>
                </c:pt>
                <c:pt idx="730">
                  <c:v>99.6</c:v>
                </c:pt>
                <c:pt idx="731">
                  <c:v>97.2</c:v>
                </c:pt>
                <c:pt idx="732">
                  <c:v>99.1</c:v>
                </c:pt>
                <c:pt idx="733">
                  <c:v>90.3</c:v>
                </c:pt>
                <c:pt idx="734">
                  <c:v>91.6</c:v>
                </c:pt>
                <c:pt idx="735">
                  <c:v>94.7</c:v>
                </c:pt>
                <c:pt idx="736">
                  <c:v>101.7</c:v>
                </c:pt>
                <c:pt idx="737">
                  <c:v>102.4</c:v>
                </c:pt>
                <c:pt idx="738">
                  <c:v>98.8</c:v>
                </c:pt>
                <c:pt idx="739">
                  <c:v>84.9</c:v>
                </c:pt>
                <c:pt idx="740">
                  <c:v>89.9</c:v>
                </c:pt>
                <c:pt idx="741">
                  <c:v>95.8</c:v>
                </c:pt>
                <c:pt idx="742">
                  <c:v>98.4</c:v>
                </c:pt>
                <c:pt idx="743">
                  <c:v>98</c:v>
                </c:pt>
                <c:pt idx="744">
                  <c:v>95.6</c:v>
                </c:pt>
                <c:pt idx="745">
                  <c:v>87.9</c:v>
                </c:pt>
                <c:pt idx="746">
                  <c:v>96.8</c:v>
                </c:pt>
                <c:pt idx="747">
                  <c:v>100.9</c:v>
                </c:pt>
                <c:pt idx="748">
                  <c:v>100.3</c:v>
                </c:pt>
                <c:pt idx="749">
                  <c:v>92.6</c:v>
                </c:pt>
                <c:pt idx="750">
                  <c:v>97.6</c:v>
                </c:pt>
                <c:pt idx="751">
                  <c:v>93.2</c:v>
                </c:pt>
                <c:pt idx="752">
                  <c:v>94.4</c:v>
                </c:pt>
                <c:pt idx="753">
                  <c:v>88.3</c:v>
                </c:pt>
                <c:pt idx="754">
                  <c:v>85.7</c:v>
                </c:pt>
                <c:pt idx="755">
                  <c:v>84.2</c:v>
                </c:pt>
                <c:pt idx="756">
                  <c:v>91.2</c:v>
                </c:pt>
                <c:pt idx="757">
                  <c:v>94.7</c:v>
                </c:pt>
                <c:pt idx="758">
                  <c:v>94.3</c:v>
                </c:pt>
                <c:pt idx="759">
                  <c:v>89.3</c:v>
                </c:pt>
                <c:pt idx="760">
                  <c:v>93.2</c:v>
                </c:pt>
                <c:pt idx="761">
                  <c:v>89.9</c:v>
                </c:pt>
                <c:pt idx="762">
                  <c:v>94.3</c:v>
                </c:pt>
                <c:pt idx="763">
                  <c:v>92.3</c:v>
                </c:pt>
                <c:pt idx="764">
                  <c:v>96.2</c:v>
                </c:pt>
                <c:pt idx="765">
                  <c:v>97.7</c:v>
                </c:pt>
                <c:pt idx="766">
                  <c:v>99.8</c:v>
                </c:pt>
                <c:pt idx="767">
                  <c:v>104.2</c:v>
                </c:pt>
                <c:pt idx="768">
                  <c:v>107.4</c:v>
                </c:pt>
                <c:pt idx="769">
                  <c:v>105.3</c:v>
                </c:pt>
                <c:pt idx="770">
                  <c:v>105.4</c:v>
                </c:pt>
                <c:pt idx="771">
                  <c:v>95.6</c:v>
                </c:pt>
                <c:pt idx="772">
                  <c:v>93.7</c:v>
                </c:pt>
                <c:pt idx="773">
                  <c:v>88.2</c:v>
                </c:pt>
                <c:pt idx="774">
                  <c:v>97.7</c:v>
                </c:pt>
                <c:pt idx="775">
                  <c:v>100.7</c:v>
                </c:pt>
                <c:pt idx="776">
                  <c:v>106.6</c:v>
                </c:pt>
                <c:pt idx="777">
                  <c:v>105.6</c:v>
                </c:pt>
                <c:pt idx="778">
                  <c:v>95.6</c:v>
                </c:pt>
                <c:pt idx="779">
                  <c:v>82.8</c:v>
                </c:pt>
                <c:pt idx="780">
                  <c:v>83.8</c:v>
                </c:pt>
                <c:pt idx="781">
                  <c:v>84.9</c:v>
                </c:pt>
                <c:pt idx="782">
                  <c:v>89.7</c:v>
                </c:pt>
                <c:pt idx="783">
                  <c:v>86.7</c:v>
                </c:pt>
                <c:pt idx="784">
                  <c:v>92.3</c:v>
                </c:pt>
                <c:pt idx="785">
                  <c:v>91.3</c:v>
                </c:pt>
                <c:pt idx="786">
                  <c:v>94.6</c:v>
                </c:pt>
                <c:pt idx="787">
                  <c:v>90.6</c:v>
                </c:pt>
                <c:pt idx="788">
                  <c:v>90.8</c:v>
                </c:pt>
                <c:pt idx="789">
                  <c:v>85.4</c:v>
                </c:pt>
                <c:pt idx="790">
                  <c:v>88.6</c:v>
                </c:pt>
                <c:pt idx="791">
                  <c:v>84.8</c:v>
                </c:pt>
                <c:pt idx="792">
                  <c:v>78.3</c:v>
                </c:pt>
                <c:pt idx="793">
                  <c:v>79.9</c:v>
                </c:pt>
                <c:pt idx="794">
                  <c:v>86.7</c:v>
                </c:pt>
                <c:pt idx="795">
                  <c:v>84.9</c:v>
                </c:pt>
                <c:pt idx="796">
                  <c:v>92.8</c:v>
                </c:pt>
                <c:pt idx="797">
                  <c:v>90.6</c:v>
                </c:pt>
                <c:pt idx="798">
                  <c:v>87.4</c:v>
                </c:pt>
                <c:pt idx="799">
                  <c:v>82.4</c:v>
                </c:pt>
                <c:pt idx="800">
                  <c:v>86.7</c:v>
                </c:pt>
                <c:pt idx="801">
                  <c:v>86.5</c:v>
                </c:pt>
                <c:pt idx="802">
                  <c:v>91.6</c:v>
                </c:pt>
                <c:pt idx="803">
                  <c:v>92.3</c:v>
                </c:pt>
                <c:pt idx="804">
                  <c:v>92.2</c:v>
                </c:pt>
                <c:pt idx="805">
                  <c:v>88.8</c:v>
                </c:pt>
                <c:pt idx="806">
                  <c:v>97.8</c:v>
                </c:pt>
                <c:pt idx="807">
                  <c:v>93.8</c:v>
                </c:pt>
                <c:pt idx="808">
                  <c:v>99.6</c:v>
                </c:pt>
                <c:pt idx="809">
                  <c:v>98.1</c:v>
                </c:pt>
                <c:pt idx="810">
                  <c:v>94.3</c:v>
                </c:pt>
                <c:pt idx="811">
                  <c:v>89.3</c:v>
                </c:pt>
                <c:pt idx="812">
                  <c:v>91.7</c:v>
                </c:pt>
                <c:pt idx="813">
                  <c:v>87.7</c:v>
                </c:pt>
                <c:pt idx="814">
                  <c:v>85.4</c:v>
                </c:pt>
                <c:pt idx="815">
                  <c:v>84.9</c:v>
                </c:pt>
                <c:pt idx="816">
                  <c:v>90.8</c:v>
                </c:pt>
                <c:pt idx="817">
                  <c:v>86.6</c:v>
                </c:pt>
                <c:pt idx="818">
                  <c:v>86.1</c:v>
                </c:pt>
                <c:pt idx="819">
                  <c:v>87.8</c:v>
                </c:pt>
                <c:pt idx="820">
                  <c:v>89.4</c:v>
                </c:pt>
                <c:pt idx="821">
                  <c:v>82.2</c:v>
                </c:pt>
                <c:pt idx="822">
                  <c:v>87.3</c:v>
                </c:pt>
                <c:pt idx="823">
                  <c:v>86.3</c:v>
                </c:pt>
                <c:pt idx="824">
                  <c:v>92.3</c:v>
                </c:pt>
                <c:pt idx="825">
                  <c:v>90.2</c:v>
                </c:pt>
                <c:pt idx="826">
                  <c:v>91.4</c:v>
                </c:pt>
                <c:pt idx="827">
                  <c:v>87.8</c:v>
                </c:pt>
                <c:pt idx="828">
                  <c:v>93.7</c:v>
                </c:pt>
                <c:pt idx="829">
                  <c:v>91.3</c:v>
                </c:pt>
                <c:pt idx="830">
                  <c:v>92.4</c:v>
                </c:pt>
                <c:pt idx="831">
                  <c:v>89.3</c:v>
                </c:pt>
                <c:pt idx="832">
                  <c:v>95.6</c:v>
                </c:pt>
                <c:pt idx="833">
                  <c:v>94.3</c:v>
                </c:pt>
                <c:pt idx="834">
                  <c:v>97.1</c:v>
                </c:pt>
                <c:pt idx="835">
                  <c:v>95.2</c:v>
                </c:pt>
                <c:pt idx="836">
                  <c:v>98.6</c:v>
                </c:pt>
                <c:pt idx="837">
                  <c:v>93.2</c:v>
                </c:pt>
                <c:pt idx="838">
                  <c:v>92.9</c:v>
                </c:pt>
                <c:pt idx="839">
                  <c:v>91.4</c:v>
                </c:pt>
                <c:pt idx="840">
                  <c:v>94.6</c:v>
                </c:pt>
                <c:pt idx="841">
                  <c:v>90.2</c:v>
                </c:pt>
                <c:pt idx="842">
                  <c:v>92.3</c:v>
                </c:pt>
                <c:pt idx="843">
                  <c:v>91.7</c:v>
                </c:pt>
                <c:pt idx="844">
                  <c:v>96.6</c:v>
                </c:pt>
                <c:pt idx="845">
                  <c:v>96.8</c:v>
                </c:pt>
                <c:pt idx="846">
                  <c:v>100.3</c:v>
                </c:pt>
                <c:pt idx="847">
                  <c:v>95.6</c:v>
                </c:pt>
                <c:pt idx="848">
                  <c:v>98.6</c:v>
                </c:pt>
                <c:pt idx="849">
                  <c:v>95.3</c:v>
                </c:pt>
                <c:pt idx="850">
                  <c:v>98.1</c:v>
                </c:pt>
                <c:pt idx="851">
                  <c:v>94.6</c:v>
                </c:pt>
                <c:pt idx="852">
                  <c:v>97.6</c:v>
                </c:pt>
                <c:pt idx="853">
                  <c:v>93.2</c:v>
                </c:pt>
                <c:pt idx="854">
                  <c:v>94.6</c:v>
                </c:pt>
                <c:pt idx="855">
                  <c:v>90.2</c:v>
                </c:pt>
                <c:pt idx="856">
                  <c:v>94.7</c:v>
                </c:pt>
                <c:pt idx="857">
                  <c:v>89.4</c:v>
                </c:pt>
                <c:pt idx="858">
                  <c:v>92.4</c:v>
                </c:pt>
                <c:pt idx="859">
                  <c:v>94</c:v>
                </c:pt>
                <c:pt idx="860">
                  <c:v>98.8</c:v>
                </c:pt>
                <c:pt idx="861">
                  <c:v>93.2</c:v>
                </c:pt>
                <c:pt idx="862">
                  <c:v>97.2</c:v>
                </c:pt>
                <c:pt idx="863">
                  <c:v>94.8</c:v>
                </c:pt>
                <c:pt idx="864">
                  <c:v>97.8</c:v>
                </c:pt>
                <c:pt idx="865">
                  <c:v>95.7</c:v>
                </c:pt>
                <c:pt idx="866">
                  <c:v>97.7</c:v>
                </c:pt>
                <c:pt idx="867">
                  <c:v>93.8</c:v>
                </c:pt>
                <c:pt idx="868">
                  <c:v>93.8</c:v>
                </c:pt>
                <c:pt idx="869">
                  <c:v>92.7</c:v>
                </c:pt>
                <c:pt idx="870">
                  <c:v>97.1</c:v>
                </c:pt>
                <c:pt idx="871">
                  <c:v>94.8</c:v>
                </c:pt>
                <c:pt idx="872">
                  <c:v>100.1</c:v>
                </c:pt>
                <c:pt idx="873">
                  <c:v>98.3</c:v>
                </c:pt>
                <c:pt idx="874">
                  <c:v>103.7</c:v>
                </c:pt>
                <c:pt idx="875">
                  <c:v>102.6</c:v>
                </c:pt>
                <c:pt idx="876">
                  <c:v>106.2</c:v>
                </c:pt>
                <c:pt idx="877">
                  <c:v>101.2</c:v>
                </c:pt>
                <c:pt idx="878">
                  <c:v>103.8</c:v>
                </c:pt>
                <c:pt idx="879">
                  <c:v>101.4</c:v>
                </c:pt>
                <c:pt idx="880">
                  <c:v>106.6</c:v>
                </c:pt>
                <c:pt idx="881">
                  <c:v>103.2</c:v>
                </c:pt>
                <c:pt idx="882">
                  <c:v>103.6</c:v>
                </c:pt>
                <c:pt idx="883">
                  <c:v>100.7</c:v>
                </c:pt>
                <c:pt idx="884">
                  <c:v>104.6</c:v>
                </c:pt>
                <c:pt idx="885">
                  <c:v>101.3</c:v>
                </c:pt>
                <c:pt idx="886">
                  <c:v>105.6</c:v>
                </c:pt>
                <c:pt idx="887">
                  <c:v>100.6</c:v>
                </c:pt>
                <c:pt idx="888">
                  <c:v>97.6</c:v>
                </c:pt>
                <c:pt idx="889">
                  <c:v>94.4</c:v>
                </c:pt>
                <c:pt idx="890">
                  <c:v>100.7</c:v>
                </c:pt>
                <c:pt idx="891">
                  <c:v>94.9</c:v>
                </c:pt>
                <c:pt idx="892">
                  <c:v>97.2</c:v>
                </c:pt>
                <c:pt idx="893">
                  <c:v>98.6</c:v>
                </c:pt>
                <c:pt idx="894">
                  <c:v>100.7</c:v>
                </c:pt>
                <c:pt idx="895">
                  <c:v>88.8</c:v>
                </c:pt>
                <c:pt idx="896">
                  <c:v>91.4</c:v>
                </c:pt>
                <c:pt idx="897">
                  <c:v>89.6</c:v>
                </c:pt>
                <c:pt idx="898">
                  <c:v>96.6</c:v>
                </c:pt>
                <c:pt idx="899">
                  <c:v>95.6</c:v>
                </c:pt>
                <c:pt idx="900">
                  <c:v>98.1</c:v>
                </c:pt>
                <c:pt idx="901">
                  <c:v>94.6</c:v>
                </c:pt>
                <c:pt idx="902">
                  <c:v>99.6</c:v>
                </c:pt>
                <c:pt idx="903">
                  <c:v>96.2</c:v>
                </c:pt>
                <c:pt idx="904">
                  <c:v>98.7</c:v>
                </c:pt>
                <c:pt idx="905">
                  <c:v>93.8</c:v>
                </c:pt>
                <c:pt idx="906">
                  <c:v>97.7</c:v>
                </c:pt>
                <c:pt idx="907">
                  <c:v>98.7</c:v>
                </c:pt>
                <c:pt idx="908">
                  <c:v>101.8</c:v>
                </c:pt>
                <c:pt idx="909">
                  <c:v>100.1</c:v>
                </c:pt>
                <c:pt idx="910">
                  <c:v>101.2</c:v>
                </c:pt>
                <c:pt idx="911">
                  <c:v>96.7</c:v>
                </c:pt>
                <c:pt idx="912">
                  <c:v>100.8</c:v>
                </c:pt>
                <c:pt idx="913">
                  <c:v>96.6</c:v>
                </c:pt>
                <c:pt idx="914">
                  <c:v>99.7</c:v>
                </c:pt>
                <c:pt idx="915">
                  <c:v>96.7</c:v>
                </c:pt>
                <c:pt idx="916">
                  <c:v>101.3</c:v>
                </c:pt>
                <c:pt idx="917">
                  <c:v>97.7</c:v>
                </c:pt>
                <c:pt idx="918">
                  <c:v>100.3</c:v>
                </c:pt>
                <c:pt idx="919">
                  <c:v>98.1</c:v>
                </c:pt>
                <c:pt idx="920">
                  <c:v>101.8</c:v>
                </c:pt>
                <c:pt idx="921">
                  <c:v>97.2</c:v>
                </c:pt>
                <c:pt idx="922">
                  <c:v>100.6</c:v>
                </c:pt>
                <c:pt idx="923">
                  <c:v>97.7</c:v>
                </c:pt>
                <c:pt idx="924">
                  <c:v>100.8</c:v>
                </c:pt>
                <c:pt idx="925">
                  <c:v>99.3</c:v>
                </c:pt>
                <c:pt idx="926">
                  <c:v>100.8</c:v>
                </c:pt>
                <c:pt idx="927">
                  <c:v>99.2</c:v>
                </c:pt>
                <c:pt idx="928">
                  <c:v>103.7</c:v>
                </c:pt>
                <c:pt idx="929">
                  <c:v>101.1</c:v>
                </c:pt>
                <c:pt idx="930">
                  <c:v>107.7</c:v>
                </c:pt>
                <c:pt idx="931">
                  <c:v>98.6</c:v>
                </c:pt>
                <c:pt idx="932">
                  <c:v>104.2</c:v>
                </c:pt>
                <c:pt idx="933">
                  <c:v>102.6</c:v>
                </c:pt>
                <c:pt idx="934">
                  <c:v>103.3</c:v>
                </c:pt>
                <c:pt idx="935">
                  <c:v>101.1</c:v>
                </c:pt>
                <c:pt idx="936">
                  <c:v>107.7</c:v>
                </c:pt>
                <c:pt idx="937">
                  <c:v>101.6</c:v>
                </c:pt>
                <c:pt idx="938">
                  <c:v>101.1</c:v>
                </c:pt>
                <c:pt idx="939">
                  <c:v>98.2</c:v>
                </c:pt>
                <c:pt idx="940">
                  <c:v>102.1</c:v>
                </c:pt>
                <c:pt idx="941">
                  <c:v>101.2</c:v>
                </c:pt>
                <c:pt idx="942">
                  <c:v>104</c:v>
                </c:pt>
                <c:pt idx="943">
                  <c:v>102.6</c:v>
                </c:pt>
                <c:pt idx="944">
                  <c:v>110.4</c:v>
                </c:pt>
                <c:pt idx="945">
                  <c:v>104.7</c:v>
                </c:pt>
                <c:pt idx="946">
                  <c:v>107.9</c:v>
                </c:pt>
                <c:pt idx="947">
                  <c:v>103.5</c:v>
                </c:pt>
                <c:pt idx="948">
                  <c:v>107.7</c:v>
                </c:pt>
                <c:pt idx="949">
                  <c:v>104.6</c:v>
                </c:pt>
                <c:pt idx="950">
                  <c:v>107.4</c:v>
                </c:pt>
                <c:pt idx="951">
                  <c:v>103.6</c:v>
                </c:pt>
                <c:pt idx="952">
                  <c:v>107.2</c:v>
                </c:pt>
                <c:pt idx="953">
                  <c:v>103.1</c:v>
                </c:pt>
                <c:pt idx="954">
                  <c:v>106.6</c:v>
                </c:pt>
                <c:pt idx="955">
                  <c:v>104.1</c:v>
                </c:pt>
                <c:pt idx="956">
                  <c:v>107.8</c:v>
                </c:pt>
                <c:pt idx="957">
                  <c:v>104.6</c:v>
                </c:pt>
                <c:pt idx="958">
                  <c:v>108.4</c:v>
                </c:pt>
                <c:pt idx="959">
                  <c:v>103.7</c:v>
                </c:pt>
                <c:pt idx="960">
                  <c:v>108.4</c:v>
                </c:pt>
                <c:pt idx="961">
                  <c:v>104.7</c:v>
                </c:pt>
                <c:pt idx="962">
                  <c:v>106.3</c:v>
                </c:pt>
                <c:pt idx="963">
                  <c:v>101.6</c:v>
                </c:pt>
                <c:pt idx="964">
                  <c:v>104.7</c:v>
                </c:pt>
                <c:pt idx="965">
                  <c:v>104.2</c:v>
                </c:pt>
                <c:pt idx="966">
                  <c:v>109.3</c:v>
                </c:pt>
                <c:pt idx="967">
                  <c:v>109.3</c:v>
                </c:pt>
                <c:pt idx="968">
                  <c:v>109.6</c:v>
                </c:pt>
                <c:pt idx="969">
                  <c:v>104.6</c:v>
                </c:pt>
                <c:pt idx="970">
                  <c:v>105.8</c:v>
                </c:pt>
                <c:pt idx="971">
                  <c:v>104.3</c:v>
                </c:pt>
                <c:pt idx="972">
                  <c:v>109.2</c:v>
                </c:pt>
                <c:pt idx="973">
                  <c:v>107.2</c:v>
                </c:pt>
                <c:pt idx="974">
                  <c:v>109.3</c:v>
                </c:pt>
                <c:pt idx="975">
                  <c:v>104.3</c:v>
                </c:pt>
                <c:pt idx="976">
                  <c:v>106.6</c:v>
                </c:pt>
                <c:pt idx="977">
                  <c:v>104.6</c:v>
                </c:pt>
                <c:pt idx="978">
                  <c:v>107.3</c:v>
                </c:pt>
                <c:pt idx="979">
                  <c:v>105.7</c:v>
                </c:pt>
                <c:pt idx="980">
                  <c:v>105.8</c:v>
                </c:pt>
                <c:pt idx="981">
                  <c:v>106.1</c:v>
                </c:pt>
                <c:pt idx="982">
                  <c:v>112.6</c:v>
                </c:pt>
                <c:pt idx="983">
                  <c:v>110.3</c:v>
                </c:pt>
                <c:pt idx="984">
                  <c:v>109.9</c:v>
                </c:pt>
                <c:pt idx="985">
                  <c:v>106.2</c:v>
                </c:pt>
                <c:pt idx="986">
                  <c:v>109.3</c:v>
                </c:pt>
                <c:pt idx="987">
                  <c:v>106.6</c:v>
                </c:pt>
                <c:pt idx="988">
                  <c:v>110.8</c:v>
                </c:pt>
                <c:pt idx="989">
                  <c:v>106.1</c:v>
                </c:pt>
                <c:pt idx="990">
                  <c:v>110.2</c:v>
                </c:pt>
                <c:pt idx="991">
                  <c:v>107.9</c:v>
                </c:pt>
                <c:pt idx="992">
                  <c:v>109.8</c:v>
                </c:pt>
                <c:pt idx="993">
                  <c:v>107.4</c:v>
                </c:pt>
                <c:pt idx="994">
                  <c:v>108.9</c:v>
                </c:pt>
                <c:pt idx="995">
                  <c:v>101.3</c:v>
                </c:pt>
                <c:pt idx="996">
                  <c:v>87.8</c:v>
                </c:pt>
                <c:pt idx="997">
                  <c:v>78.8</c:v>
                </c:pt>
                <c:pt idx="998">
                  <c:v>72.4</c:v>
                </c:pt>
                <c:pt idx="999">
                  <c:v>69.3</c:v>
                </c:pt>
                <c:pt idx="1000">
                  <c:v>67.9</c:v>
                </c:pt>
                <c:pt idx="1001">
                  <c:v>67.4</c:v>
                </c:pt>
                <c:pt idx="1002">
                  <c:v>69.4</c:v>
                </c:pt>
                <c:pt idx="1003">
                  <c:v>68.9</c:v>
                </c:pt>
                <c:pt idx="1004">
                  <c:v>67.9</c:v>
                </c:pt>
                <c:pt idx="1005">
                  <c:v>65.3</c:v>
                </c:pt>
                <c:pt idx="1006">
                  <c:v>66</c:v>
                </c:pt>
                <c:pt idx="1007">
                  <c:v>65.4</c:v>
                </c:pt>
                <c:pt idx="1008">
                  <c:v>67.4</c:v>
                </c:pt>
                <c:pt idx="1009">
                  <c:v>67.4</c:v>
                </c:pt>
                <c:pt idx="1010">
                  <c:v>69.4</c:v>
                </c:pt>
                <c:pt idx="1011">
                  <c:v>68.9</c:v>
                </c:pt>
                <c:pt idx="1012">
                  <c:v>69.9</c:v>
                </c:pt>
                <c:pt idx="1013">
                  <c:v>69.3</c:v>
                </c:pt>
                <c:pt idx="1014">
                  <c:v>70.4</c:v>
                </c:pt>
                <c:pt idx="1015">
                  <c:v>68.4</c:v>
                </c:pt>
                <c:pt idx="1016">
                  <c:v>68.4</c:v>
                </c:pt>
                <c:pt idx="1017">
                  <c:v>65.7</c:v>
                </c:pt>
                <c:pt idx="1018">
                  <c:v>67.4</c:v>
                </c:pt>
                <c:pt idx="1019">
                  <c:v>65.4</c:v>
                </c:pt>
                <c:pt idx="1020">
                  <c:v>65.9</c:v>
                </c:pt>
                <c:pt idx="1021">
                  <c:v>64.9</c:v>
                </c:pt>
                <c:pt idx="1022">
                  <c:v>65.4</c:v>
                </c:pt>
                <c:pt idx="1023">
                  <c:v>64.4</c:v>
                </c:pt>
                <c:pt idx="1024">
                  <c:v>67.4</c:v>
                </c:pt>
                <c:pt idx="1025">
                  <c:v>66.4</c:v>
                </c:pt>
                <c:pt idx="1026">
                  <c:v>64.9</c:v>
                </c:pt>
                <c:pt idx="1027">
                  <c:v>62.4</c:v>
                </c:pt>
                <c:pt idx="1028">
                  <c:v>61.4</c:v>
                </c:pt>
                <c:pt idx="1029">
                  <c:v>63.7</c:v>
                </c:pt>
                <c:pt idx="1030">
                  <c:v>64.4</c:v>
                </c:pt>
                <c:pt idx="1031">
                  <c:v>62.9</c:v>
                </c:pt>
                <c:pt idx="1032">
                  <c:v>63.9</c:v>
                </c:pt>
                <c:pt idx="1033">
                  <c:v>62.9</c:v>
                </c:pt>
                <c:pt idx="1034">
                  <c:v>62.9</c:v>
                </c:pt>
                <c:pt idx="1035">
                  <c:v>62.4</c:v>
                </c:pt>
                <c:pt idx="1036">
                  <c:v>63.4</c:v>
                </c:pt>
                <c:pt idx="1037">
                  <c:v>59.9</c:v>
                </c:pt>
                <c:pt idx="1038">
                  <c:v>60.4</c:v>
                </c:pt>
                <c:pt idx="1039">
                  <c:v>60.5</c:v>
                </c:pt>
                <c:pt idx="1040">
                  <c:v>61.4</c:v>
                </c:pt>
                <c:pt idx="1041">
                  <c:v>61.4</c:v>
                </c:pt>
                <c:pt idx="1042">
                  <c:v>59.8</c:v>
                </c:pt>
                <c:pt idx="1043">
                  <c:v>59.9</c:v>
                </c:pt>
                <c:pt idx="1044">
                  <c:v>60.4</c:v>
                </c:pt>
                <c:pt idx="1045">
                  <c:v>58.9</c:v>
                </c:pt>
                <c:pt idx="1046">
                  <c:v>61.4</c:v>
                </c:pt>
                <c:pt idx="1047">
                  <c:v>60.9</c:v>
                </c:pt>
                <c:pt idx="1048">
                  <c:v>60.4</c:v>
                </c:pt>
                <c:pt idx="1049">
                  <c:v>60.4</c:v>
                </c:pt>
                <c:pt idx="1050">
                  <c:v>61.3</c:v>
                </c:pt>
                <c:pt idx="1051">
                  <c:v>60.4</c:v>
                </c:pt>
                <c:pt idx="1052">
                  <c:v>60.5</c:v>
                </c:pt>
                <c:pt idx="1053">
                  <c:v>59.5</c:v>
                </c:pt>
                <c:pt idx="1054">
                  <c:v>60.9</c:v>
                </c:pt>
                <c:pt idx="1055">
                  <c:v>61.2</c:v>
                </c:pt>
                <c:pt idx="1056">
                  <c:v>60.9</c:v>
                </c:pt>
                <c:pt idx="1057">
                  <c:v>60.4</c:v>
                </c:pt>
                <c:pt idx="1058">
                  <c:v>60.4</c:v>
                </c:pt>
                <c:pt idx="1059">
                  <c:v>59.8</c:v>
                </c:pt>
                <c:pt idx="1060">
                  <c:v>59.5</c:v>
                </c:pt>
                <c:pt idx="1061">
                  <c:v>59.3</c:v>
                </c:pt>
                <c:pt idx="1062">
                  <c:v>58.9</c:v>
                </c:pt>
                <c:pt idx="1063">
                  <c:v>58.4</c:v>
                </c:pt>
                <c:pt idx="1064">
                  <c:v>58.4</c:v>
                </c:pt>
                <c:pt idx="1065">
                  <c:v>59.9</c:v>
                </c:pt>
                <c:pt idx="1066">
                  <c:v>62.4</c:v>
                </c:pt>
                <c:pt idx="1067">
                  <c:v>60.7</c:v>
                </c:pt>
                <c:pt idx="1068">
                  <c:v>58.9</c:v>
                </c:pt>
                <c:pt idx="1069">
                  <c:v>60.4</c:v>
                </c:pt>
                <c:pt idx="1070">
                  <c:v>62.5</c:v>
                </c:pt>
                <c:pt idx="1071">
                  <c:v>63.8</c:v>
                </c:pt>
                <c:pt idx="1072">
                  <c:v>65</c:v>
                </c:pt>
                <c:pt idx="1073">
                  <c:v>67.9</c:v>
                </c:pt>
                <c:pt idx="1074">
                  <c:v>73.1</c:v>
                </c:pt>
                <c:pt idx="1075">
                  <c:v>71.5</c:v>
                </c:pt>
                <c:pt idx="1076">
                  <c:v>73.3</c:v>
                </c:pt>
                <c:pt idx="1077">
                  <c:v>75.6</c:v>
                </c:pt>
                <c:pt idx="1078">
                  <c:v>77.1</c:v>
                </c:pt>
                <c:pt idx="1079">
                  <c:v>74.8</c:v>
                </c:pt>
                <c:pt idx="1080">
                  <c:v>75.2</c:v>
                </c:pt>
                <c:pt idx="1081">
                  <c:v>77.4</c:v>
                </c:pt>
                <c:pt idx="1082">
                  <c:v>79.9</c:v>
                </c:pt>
                <c:pt idx="1083">
                  <c:v>80.4</c:v>
                </c:pt>
                <c:pt idx="1084">
                  <c:v>84.2</c:v>
                </c:pt>
                <c:pt idx="1085">
                  <c:v>84.9</c:v>
                </c:pt>
                <c:pt idx="1086">
                  <c:v>85.8</c:v>
                </c:pt>
                <c:pt idx="1087">
                  <c:v>86.7</c:v>
                </c:pt>
                <c:pt idx="1088">
                  <c:v>98.1</c:v>
                </c:pt>
                <c:pt idx="1089">
                  <c:v>106.6</c:v>
                </c:pt>
                <c:pt idx="1090">
                  <c:v>112.3</c:v>
                </c:pt>
                <c:pt idx="1091">
                  <c:v>111.2</c:v>
                </c:pt>
                <c:pt idx="1092">
                  <c:v>116.3</c:v>
                </c:pt>
                <c:pt idx="1093">
                  <c:v>116.7</c:v>
                </c:pt>
                <c:pt idx="1094">
                  <c:v>119.2</c:v>
                </c:pt>
                <c:pt idx="1095">
                  <c:v>121.2</c:v>
                </c:pt>
                <c:pt idx="1096">
                  <c:v>118.1</c:v>
                </c:pt>
                <c:pt idx="1097">
                  <c:v>115.8</c:v>
                </c:pt>
                <c:pt idx="1098">
                  <c:v>118.3</c:v>
                </c:pt>
                <c:pt idx="1099">
                  <c:v>122</c:v>
                </c:pt>
                <c:pt idx="1100">
                  <c:v>120.7</c:v>
                </c:pt>
                <c:pt idx="1101">
                  <c:v>122.6</c:v>
                </c:pt>
                <c:pt idx="1102">
                  <c:v>126.6</c:v>
                </c:pt>
                <c:pt idx="1103">
                  <c:v>125.2</c:v>
                </c:pt>
                <c:pt idx="1104">
                  <c:v>125.7</c:v>
                </c:pt>
                <c:pt idx="1105">
                  <c:v>124.7</c:v>
                </c:pt>
                <c:pt idx="1106">
                  <c:v>121.3</c:v>
                </c:pt>
                <c:pt idx="1107">
                  <c:v>117.8</c:v>
                </c:pt>
                <c:pt idx="1108">
                  <c:v>116.8</c:v>
                </c:pt>
                <c:pt idx="1109">
                  <c:v>115.8</c:v>
                </c:pt>
                <c:pt idx="1110">
                  <c:v>111.3</c:v>
                </c:pt>
                <c:pt idx="1111">
                  <c:v>111.8</c:v>
                </c:pt>
                <c:pt idx="1112">
                  <c:v>117.4</c:v>
                </c:pt>
                <c:pt idx="1113">
                  <c:v>120.6</c:v>
                </c:pt>
                <c:pt idx="1114">
                  <c:v>117.1</c:v>
                </c:pt>
                <c:pt idx="1115">
                  <c:v>115.4</c:v>
                </c:pt>
                <c:pt idx="1116">
                  <c:v>116.7</c:v>
                </c:pt>
                <c:pt idx="1117">
                  <c:v>117.3</c:v>
                </c:pt>
                <c:pt idx="1118">
                  <c:v>116.2</c:v>
                </c:pt>
                <c:pt idx="1119">
                  <c:v>117.9</c:v>
                </c:pt>
                <c:pt idx="1120">
                  <c:v>112.2</c:v>
                </c:pt>
                <c:pt idx="1121">
                  <c:v>109.1</c:v>
                </c:pt>
                <c:pt idx="1122">
                  <c:v>111.1</c:v>
                </c:pt>
                <c:pt idx="1123">
                  <c:v>113.7</c:v>
                </c:pt>
                <c:pt idx="1124">
                  <c:v>118.2</c:v>
                </c:pt>
                <c:pt idx="1125">
                  <c:v>119.6</c:v>
                </c:pt>
                <c:pt idx="1126">
                  <c:v>120.7</c:v>
                </c:pt>
                <c:pt idx="1127">
                  <c:v>119.2</c:v>
                </c:pt>
                <c:pt idx="1128">
                  <c:v>117.8</c:v>
                </c:pt>
                <c:pt idx="1129">
                  <c:v>119.8</c:v>
                </c:pt>
                <c:pt idx="1130">
                  <c:v>121.2</c:v>
                </c:pt>
                <c:pt idx="1131">
                  <c:v>122.2</c:v>
                </c:pt>
                <c:pt idx="1132">
                  <c:v>121.1</c:v>
                </c:pt>
                <c:pt idx="1133">
                  <c:v>121.2</c:v>
                </c:pt>
                <c:pt idx="1134">
                  <c:v>119.7</c:v>
                </c:pt>
                <c:pt idx="1135">
                  <c:v>118.1</c:v>
                </c:pt>
                <c:pt idx="1136">
                  <c:v>118.1</c:v>
                </c:pt>
                <c:pt idx="1137">
                  <c:v>121.1</c:v>
                </c:pt>
                <c:pt idx="1138">
                  <c:v>119.6</c:v>
                </c:pt>
                <c:pt idx="1139">
                  <c:v>122.1</c:v>
                </c:pt>
                <c:pt idx="1140">
                  <c:v>125.1</c:v>
                </c:pt>
                <c:pt idx="1141">
                  <c:v>119.7</c:v>
                </c:pt>
                <c:pt idx="1142">
                  <c:v>117.3</c:v>
                </c:pt>
                <c:pt idx="1143">
                  <c:v>125.2</c:v>
                </c:pt>
                <c:pt idx="1144">
                  <c:v>130.6</c:v>
                </c:pt>
                <c:pt idx="1145">
                  <c:v>129.2</c:v>
                </c:pt>
                <c:pt idx="1146">
                  <c:v>124.1</c:v>
                </c:pt>
                <c:pt idx="1147">
                  <c:v>119.1</c:v>
                </c:pt>
                <c:pt idx="1148">
                  <c:v>118.2</c:v>
                </c:pt>
                <c:pt idx="1149">
                  <c:v>118.1</c:v>
                </c:pt>
                <c:pt idx="1150">
                  <c:v>119.3</c:v>
                </c:pt>
                <c:pt idx="1151">
                  <c:v>119.2</c:v>
                </c:pt>
                <c:pt idx="1152">
                  <c:v>116.7</c:v>
                </c:pt>
                <c:pt idx="1153">
                  <c:v>117.7</c:v>
                </c:pt>
                <c:pt idx="1154">
                  <c:v>120.3</c:v>
                </c:pt>
                <c:pt idx="1155">
                  <c:v>120.8</c:v>
                </c:pt>
                <c:pt idx="1156">
                  <c:v>116.9</c:v>
                </c:pt>
                <c:pt idx="1157">
                  <c:v>116.8</c:v>
                </c:pt>
                <c:pt idx="1158">
                  <c:v>112.5</c:v>
                </c:pt>
                <c:pt idx="1159">
                  <c:v>108.1</c:v>
                </c:pt>
                <c:pt idx="1160">
                  <c:v>108.4</c:v>
                </c:pt>
                <c:pt idx="1161">
                  <c:v>113.3</c:v>
                </c:pt>
                <c:pt idx="1162">
                  <c:v>111.3</c:v>
                </c:pt>
                <c:pt idx="1163">
                  <c:v>113.2</c:v>
                </c:pt>
                <c:pt idx="1164">
                  <c:v>110.4</c:v>
                </c:pt>
                <c:pt idx="1165">
                  <c:v>112.3</c:v>
                </c:pt>
                <c:pt idx="1166">
                  <c:v>114.7</c:v>
                </c:pt>
                <c:pt idx="1167">
                  <c:v>114.2</c:v>
                </c:pt>
                <c:pt idx="1168">
                  <c:v>108.6</c:v>
                </c:pt>
                <c:pt idx="1169">
                  <c:v>108.1</c:v>
                </c:pt>
                <c:pt idx="1170">
                  <c:v>110.3</c:v>
                </c:pt>
                <c:pt idx="1171">
                  <c:v>110.2</c:v>
                </c:pt>
                <c:pt idx="1172">
                  <c:v>109.3</c:v>
                </c:pt>
                <c:pt idx="1173">
                  <c:v>112.3</c:v>
                </c:pt>
                <c:pt idx="1174">
                  <c:v>113.3</c:v>
                </c:pt>
                <c:pt idx="1175">
                  <c:v>114.6</c:v>
                </c:pt>
                <c:pt idx="1176">
                  <c:v>115.3</c:v>
                </c:pt>
                <c:pt idx="1177">
                  <c:v>116.8</c:v>
                </c:pt>
                <c:pt idx="1178">
                  <c:v>117.2</c:v>
                </c:pt>
                <c:pt idx="1179">
                  <c:v>117.7</c:v>
                </c:pt>
                <c:pt idx="1180">
                  <c:v>117.8</c:v>
                </c:pt>
                <c:pt idx="1181">
                  <c:v>117.2</c:v>
                </c:pt>
                <c:pt idx="1182">
                  <c:v>117.2</c:v>
                </c:pt>
                <c:pt idx="1183">
                  <c:v>119.7</c:v>
                </c:pt>
                <c:pt idx="1184">
                  <c:v>119.7</c:v>
                </c:pt>
                <c:pt idx="1185">
                  <c:v>118.7</c:v>
                </c:pt>
                <c:pt idx="1186">
                  <c:v>119.2</c:v>
                </c:pt>
                <c:pt idx="1187">
                  <c:v>117.8</c:v>
                </c:pt>
                <c:pt idx="1188">
                  <c:v>114.6</c:v>
                </c:pt>
                <c:pt idx="1189">
                  <c:v>115.3</c:v>
                </c:pt>
                <c:pt idx="1190">
                  <c:v>113.7</c:v>
                </c:pt>
                <c:pt idx="1191">
                  <c:v>111.7</c:v>
                </c:pt>
                <c:pt idx="1192">
                  <c:v>109.9</c:v>
                </c:pt>
                <c:pt idx="1193">
                  <c:v>110.4</c:v>
                </c:pt>
                <c:pt idx="1194">
                  <c:v>109.7</c:v>
                </c:pt>
                <c:pt idx="1195">
                  <c:v>110.2</c:v>
                </c:pt>
                <c:pt idx="1196">
                  <c:v>109.9</c:v>
                </c:pt>
                <c:pt idx="1197">
                  <c:v>109.7</c:v>
                </c:pt>
                <c:pt idx="1198">
                  <c:v>111.7</c:v>
                </c:pt>
                <c:pt idx="1199">
                  <c:v>115.2</c:v>
                </c:pt>
                <c:pt idx="1200">
                  <c:v>115.9</c:v>
                </c:pt>
                <c:pt idx="1201">
                  <c:v>117.4</c:v>
                </c:pt>
                <c:pt idx="1202">
                  <c:v>117.9</c:v>
                </c:pt>
                <c:pt idx="1203">
                  <c:v>118.2</c:v>
                </c:pt>
                <c:pt idx="1204">
                  <c:v>117.6</c:v>
                </c:pt>
                <c:pt idx="1205">
                  <c:v>117.1</c:v>
                </c:pt>
                <c:pt idx="1206">
                  <c:v>117.8</c:v>
                </c:pt>
                <c:pt idx="1207">
                  <c:v>119.2</c:v>
                </c:pt>
                <c:pt idx="1208">
                  <c:v>118.2</c:v>
                </c:pt>
                <c:pt idx="1209">
                  <c:v>118.8</c:v>
                </c:pt>
                <c:pt idx="1210">
                  <c:v>118.1</c:v>
                </c:pt>
                <c:pt idx="1211">
                  <c:v>117.3</c:v>
                </c:pt>
                <c:pt idx="1212">
                  <c:v>114.3</c:v>
                </c:pt>
                <c:pt idx="1213">
                  <c:v>110.9</c:v>
                </c:pt>
                <c:pt idx="1214">
                  <c:v>111.6</c:v>
                </c:pt>
                <c:pt idx="1215">
                  <c:v>112.6</c:v>
                </c:pt>
                <c:pt idx="1216">
                  <c:v>112.7</c:v>
                </c:pt>
                <c:pt idx="1217">
                  <c:v>113.3</c:v>
                </c:pt>
                <c:pt idx="1218">
                  <c:v>111.4</c:v>
                </c:pt>
                <c:pt idx="1219">
                  <c:v>111.7</c:v>
                </c:pt>
                <c:pt idx="1220">
                  <c:v>113.6</c:v>
                </c:pt>
                <c:pt idx="1221">
                  <c:v>114.7</c:v>
                </c:pt>
                <c:pt idx="1222">
                  <c:v>115.8</c:v>
                </c:pt>
                <c:pt idx="1223">
                  <c:v>114.7</c:v>
                </c:pt>
                <c:pt idx="1224">
                  <c:v>115.7</c:v>
                </c:pt>
                <c:pt idx="1225">
                  <c:v>116.6</c:v>
                </c:pt>
                <c:pt idx="1226">
                  <c:v>117.6</c:v>
                </c:pt>
                <c:pt idx="1227">
                  <c:v>116.3</c:v>
                </c:pt>
                <c:pt idx="1228">
                  <c:v>116.8</c:v>
                </c:pt>
                <c:pt idx="1229">
                  <c:v>118.8</c:v>
                </c:pt>
                <c:pt idx="1230">
                  <c:v>118.7</c:v>
                </c:pt>
                <c:pt idx="1231">
                  <c:v>116.7</c:v>
                </c:pt>
                <c:pt idx="1232">
                  <c:v>118.8</c:v>
                </c:pt>
                <c:pt idx="1233">
                  <c:v>117.6</c:v>
                </c:pt>
                <c:pt idx="1234">
                  <c:v>118.9</c:v>
                </c:pt>
                <c:pt idx="1235">
                  <c:v>120.6</c:v>
                </c:pt>
                <c:pt idx="1236">
                  <c:v>122.3</c:v>
                </c:pt>
                <c:pt idx="1237">
                  <c:v>121.8</c:v>
                </c:pt>
                <c:pt idx="1238">
                  <c:v>122.2</c:v>
                </c:pt>
                <c:pt idx="1239">
                  <c:v>122.2</c:v>
                </c:pt>
                <c:pt idx="1240">
                  <c:v>124.1</c:v>
                </c:pt>
                <c:pt idx="1241">
                  <c:v>124.1</c:v>
                </c:pt>
                <c:pt idx="1242">
                  <c:v>125.3</c:v>
                </c:pt>
                <c:pt idx="1243">
                  <c:v>123.3</c:v>
                </c:pt>
                <c:pt idx="1244">
                  <c:v>123.6</c:v>
                </c:pt>
                <c:pt idx="1245">
                  <c:v>122.8</c:v>
                </c:pt>
                <c:pt idx="1246">
                  <c:v>121.5</c:v>
                </c:pt>
                <c:pt idx="1247">
                  <c:v>121.3</c:v>
                </c:pt>
                <c:pt idx="1248">
                  <c:v>121.4</c:v>
                </c:pt>
                <c:pt idx="1249">
                  <c:v>121.1</c:v>
                </c:pt>
                <c:pt idx="1250">
                  <c:v>121.3</c:v>
                </c:pt>
                <c:pt idx="1251">
                  <c:v>119.9</c:v>
                </c:pt>
                <c:pt idx="1252">
                  <c:v>121.7</c:v>
                </c:pt>
                <c:pt idx="1253">
                  <c:v>122.8</c:v>
                </c:pt>
                <c:pt idx="1254">
                  <c:v>125.5</c:v>
                </c:pt>
                <c:pt idx="1255">
                  <c:v>124.4</c:v>
                </c:pt>
                <c:pt idx="1256">
                  <c:v>124.6</c:v>
                </c:pt>
                <c:pt idx="1257">
                  <c:v>123.2</c:v>
                </c:pt>
                <c:pt idx="1258">
                  <c:v>124.4</c:v>
                </c:pt>
                <c:pt idx="1259">
                  <c:v>122.9</c:v>
                </c:pt>
                <c:pt idx="1260">
                  <c:v>118.4</c:v>
                </c:pt>
                <c:pt idx="1261">
                  <c:v>117.3</c:v>
                </c:pt>
                <c:pt idx="1262">
                  <c:v>121.8</c:v>
                </c:pt>
                <c:pt idx="1263">
                  <c:v>122.9</c:v>
                </c:pt>
                <c:pt idx="1264">
                  <c:v>125.1</c:v>
                </c:pt>
                <c:pt idx="1265">
                  <c:v>121.6</c:v>
                </c:pt>
                <c:pt idx="1266">
                  <c:v>122.3</c:v>
                </c:pt>
                <c:pt idx="1267">
                  <c:v>120.3</c:v>
                </c:pt>
                <c:pt idx="1268">
                  <c:v>122.9</c:v>
                </c:pt>
                <c:pt idx="1269">
                  <c:v>120.6</c:v>
                </c:pt>
                <c:pt idx="1270">
                  <c:v>120.7</c:v>
                </c:pt>
                <c:pt idx="1271">
                  <c:v>120.8</c:v>
                </c:pt>
                <c:pt idx="1272">
                  <c:v>119.4</c:v>
                </c:pt>
                <c:pt idx="1273">
                  <c:v>116.3</c:v>
                </c:pt>
                <c:pt idx="1274">
                  <c:v>117.8</c:v>
                </c:pt>
                <c:pt idx="1275">
                  <c:v>116.6</c:v>
                </c:pt>
                <c:pt idx="1276">
                  <c:v>117.7</c:v>
                </c:pt>
                <c:pt idx="1277">
                  <c:v>115.8</c:v>
                </c:pt>
                <c:pt idx="1278">
                  <c:v>116.2</c:v>
                </c:pt>
                <c:pt idx="1279">
                  <c:v>114.2</c:v>
                </c:pt>
                <c:pt idx="1280">
                  <c:v>116.3</c:v>
                </c:pt>
                <c:pt idx="1281">
                  <c:v>115.3</c:v>
                </c:pt>
                <c:pt idx="1282">
                  <c:v>116.4</c:v>
                </c:pt>
                <c:pt idx="1283">
                  <c:v>110.8</c:v>
                </c:pt>
              </c:numCache>
            </c:numRef>
          </c:yVal>
          <c:smooth val="0"/>
        </c:ser>
        <c:axId val="2533408"/>
        <c:axId val="22800673"/>
      </c:scatterChart>
      <c:valAx>
        <c:axId val="2533408"/>
        <c:scaling>
          <c:orientation val="minMax"/>
          <c:max val="0.705"/>
          <c:min val="0.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00673"/>
        <c:crosses val="autoZero"/>
        <c:crossBetween val="midCat"/>
        <c:dispUnits/>
      </c:valAx>
      <c:valAx>
        <c:axId val="22800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334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NARSTO/NE-OPS 99/07/18 1418-1439 UT EVY001 Spiral (down) 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Data!$Y$520:$Y$634</c:f>
              <c:numCache>
                <c:ptCount val="115"/>
                <c:pt idx="0">
                  <c:v>154.4288050746667</c:v>
                </c:pt>
                <c:pt idx="6">
                  <c:v>160.62765527119998</c:v>
                </c:pt>
                <c:pt idx="12">
                  <c:v>176.22657778800018</c:v>
                </c:pt>
                <c:pt idx="18">
                  <c:v>147.75879778186675</c:v>
                </c:pt>
                <c:pt idx="24">
                  <c:v>148.89101777573345</c:v>
                </c:pt>
                <c:pt idx="30">
                  <c:v>172.82323716186679</c:v>
                </c:pt>
                <c:pt idx="36">
                  <c:v>166.9221238224</c:v>
                </c:pt>
                <c:pt idx="42">
                  <c:v>154.12104694693343</c:v>
                </c:pt>
                <c:pt idx="48">
                  <c:v>151.95323047680003</c:v>
                </c:pt>
                <c:pt idx="54">
                  <c:v>156.68545047066667</c:v>
                </c:pt>
                <c:pt idx="60">
                  <c:v>207.38433652346671</c:v>
                </c:pt>
                <c:pt idx="66">
                  <c:v>175.9499257069333</c:v>
                </c:pt>
                <c:pt idx="72">
                  <c:v>150.64881297520003</c:v>
                </c:pt>
                <c:pt idx="78">
                  <c:v>157.51436569466662</c:v>
                </c:pt>
                <c:pt idx="84">
                  <c:v>169.51321589120002</c:v>
                </c:pt>
                <c:pt idx="90">
                  <c:v>184.34547234906668</c:v>
                </c:pt>
                <c:pt idx="96">
                  <c:v>186.47769112746673</c:v>
                </c:pt>
                <c:pt idx="102">
                  <c:v>199.60991233680002</c:v>
                </c:pt>
                <c:pt idx="108">
                  <c:v>225.4421305074667</c:v>
                </c:pt>
                <c:pt idx="114">
                  <c:v>219.9410177757334</c:v>
                </c:pt>
              </c:numCache>
            </c:numRef>
          </c:xVal>
          <c:yVal>
            <c:numRef>
              <c:f>Data!$AA$520:$AA$634</c:f>
              <c:numCache>
                <c:ptCount val="115"/>
                <c:pt idx="0">
                  <c:v>2019.9614492953633</c:v>
                </c:pt>
                <c:pt idx="1">
                  <c:v>2022.041076496817</c:v>
                </c:pt>
                <c:pt idx="2">
                  <c:v>2027.2424242221514</c:v>
                </c:pt>
                <c:pt idx="3">
                  <c:v>2030.3647974012588</c:v>
                </c:pt>
                <c:pt idx="4">
                  <c:v>2036.6130681038858</c:v>
                </c:pt>
                <c:pt idx="5">
                  <c:v>2035.5713631069725</c:v>
                </c:pt>
                <c:pt idx="6">
                  <c:v>2038.6968702157</c:v>
                </c:pt>
                <c:pt idx="7">
                  <c:v>2042.8660438300767</c:v>
                </c:pt>
                <c:pt idx="8">
                  <c:v>2042.8660438300767</c:v>
                </c:pt>
                <c:pt idx="9">
                  <c:v>2041.8235541705553</c:v>
                </c:pt>
                <c:pt idx="10">
                  <c:v>2047.03731171736</c:v>
                </c:pt>
                <c:pt idx="11">
                  <c:v>2043.9086643816381</c:v>
                </c:pt>
                <c:pt idx="12">
                  <c:v>2036.6130681038858</c:v>
                </c:pt>
                <c:pt idx="13">
                  <c:v>2021.0011977938111</c:v>
                </c:pt>
                <c:pt idx="14">
                  <c:v>2008.53279999785</c:v>
                </c:pt>
                <c:pt idx="15">
                  <c:v>2004.38082422535</c:v>
                </c:pt>
                <c:pt idx="16">
                  <c:v>1989.8652356611483</c:v>
                </c:pt>
                <c:pt idx="17">
                  <c:v>1975.3749765676084</c:v>
                </c:pt>
                <c:pt idx="18">
                  <c:v>1964.0074848923568</c:v>
                </c:pt>
                <c:pt idx="19">
                  <c:v>1945.4396355789067</c:v>
                </c:pt>
                <c:pt idx="20">
                  <c:v>1929.9980801989027</c:v>
                </c:pt>
                <c:pt idx="21">
                  <c:v>1915.6118225221876</c:v>
                </c:pt>
                <c:pt idx="22">
                  <c:v>1900.2255824856124</c:v>
                </c:pt>
                <c:pt idx="23">
                  <c:v>1884.8677986147768</c:v>
                </c:pt>
                <c:pt idx="24">
                  <c:v>1868.517409139391</c:v>
                </c:pt>
                <c:pt idx="25">
                  <c:v>1854.2371797009305</c:v>
                </c:pt>
                <c:pt idx="26">
                  <c:v>1840.998919758652</c:v>
                </c:pt>
                <c:pt idx="27">
                  <c:v>1821.688578020981</c:v>
                </c:pt>
                <c:pt idx="28">
                  <c:v>1807.4885844290102</c:v>
                </c:pt>
                <c:pt idx="29">
                  <c:v>1795.336458301254</c:v>
                </c:pt>
                <c:pt idx="30">
                  <c:v>1779.161237463396</c:v>
                </c:pt>
                <c:pt idx="31">
                  <c:v>1764.0255299398486</c:v>
                </c:pt>
                <c:pt idx="32">
                  <c:v>1749.9237168458326</c:v>
                </c:pt>
                <c:pt idx="33">
                  <c:v>1734.8411588966578</c:v>
                </c:pt>
                <c:pt idx="34">
                  <c:v>1718.783234875013</c:v>
                </c:pt>
                <c:pt idx="35">
                  <c:v>1706.7601371588025</c:v>
                </c:pt>
                <c:pt idx="36">
                  <c:v>1693.7547290626517</c:v>
                </c:pt>
                <c:pt idx="37">
                  <c:v>1679.771646710166</c:v>
                </c:pt>
                <c:pt idx="38">
                  <c:v>1668.8014337302998</c:v>
                </c:pt>
                <c:pt idx="39">
                  <c:v>1653.8653699181646</c:v>
                </c:pt>
                <c:pt idx="40">
                  <c:v>1641.9358315963536</c:v>
                </c:pt>
                <c:pt idx="41">
                  <c:v>1627.0479688168266</c:v>
                </c:pt>
                <c:pt idx="42">
                  <c:v>1612.1867502013538</c:v>
                </c:pt>
                <c:pt idx="43">
                  <c:v>1597.3520805524631</c:v>
                </c:pt>
                <c:pt idx="44">
                  <c:v>1584.5167688196693</c:v>
                </c:pt>
                <c:pt idx="45">
                  <c:v>1569.731404289184</c:v>
                </c:pt>
                <c:pt idx="46">
                  <c:v>1553.006421048201</c:v>
                </c:pt>
                <c:pt idx="47">
                  <c:v>1539.2581540468168</c:v>
                </c:pt>
                <c:pt idx="48">
                  <c:v>1521.6151912371379</c:v>
                </c:pt>
                <c:pt idx="49">
                  <c:v>1502.0557631103025</c:v>
                </c:pt>
                <c:pt idx="50">
                  <c:v>1481.5678271092975</c:v>
                </c:pt>
                <c:pt idx="51">
                  <c:v>1465.019298881894</c:v>
                </c:pt>
                <c:pt idx="52">
                  <c:v>1441.7126723169322</c:v>
                </c:pt>
                <c:pt idx="53">
                  <c:v>1419.438371066365</c:v>
                </c:pt>
                <c:pt idx="54">
                  <c:v>1401.0828198697513</c:v>
                </c:pt>
                <c:pt idx="55">
                  <c:v>1381.8049206207124</c:v>
                </c:pt>
                <c:pt idx="56">
                  <c:v>1365.4538209582638</c:v>
                </c:pt>
                <c:pt idx="57">
                  <c:v>1342.4245904681711</c:v>
                </c:pt>
                <c:pt idx="58">
                  <c:v>1322.3262715676879</c:v>
                </c:pt>
                <c:pt idx="59">
                  <c:v>1304.1838994838663</c:v>
                </c:pt>
                <c:pt idx="60">
                  <c:v>1286.0810782396902</c:v>
                </c:pt>
                <c:pt idx="61">
                  <c:v>1268.0176357665027</c:v>
                </c:pt>
                <c:pt idx="62">
                  <c:v>1249.993401116103</c:v>
                </c:pt>
                <c:pt idx="63">
                  <c:v>1232.9538232383757</c:v>
                </c:pt>
                <c:pt idx="64">
                  <c:v>1212.1750441770969</c:v>
                </c:pt>
                <c:pt idx="65">
                  <c:v>1195.2128135066082</c:v>
                </c:pt>
                <c:pt idx="66">
                  <c:v>1175.4672367667408</c:v>
                </c:pt>
                <c:pt idx="67">
                  <c:v>1152.0216529155814</c:v>
                </c:pt>
                <c:pt idx="68">
                  <c:v>1134.2471769050526</c:v>
                </c:pt>
                <c:pt idx="69">
                  <c:v>1118.375883825266</c:v>
                </c:pt>
                <c:pt idx="70">
                  <c:v>1096.9511278093155</c:v>
                </c:pt>
                <c:pt idx="71">
                  <c:v>1079.29401455157</c:v>
                </c:pt>
                <c:pt idx="72">
                  <c:v>1056.118025820705</c:v>
                </c:pt>
                <c:pt idx="73">
                  <c:v>1037.6236944075529</c:v>
                </c:pt>
                <c:pt idx="74">
                  <c:v>1021.9358336184689</c:v>
                </c:pt>
                <c:pt idx="75">
                  <c:v>1007.197812894294</c:v>
                </c:pt>
                <c:pt idx="76">
                  <c:v>988.8119947511663</c:v>
                </c:pt>
                <c:pt idx="77">
                  <c:v>971.3830929021891</c:v>
                </c:pt>
                <c:pt idx="78">
                  <c:v>957.649226760398</c:v>
                </c:pt>
                <c:pt idx="79">
                  <c:v>943.0247626664992</c:v>
                </c:pt>
                <c:pt idx="80">
                  <c:v>921.136245552763</c:v>
                </c:pt>
                <c:pt idx="81">
                  <c:v>907.4851634516381</c:v>
                </c:pt>
                <c:pt idx="82">
                  <c:v>895.6723510600307</c:v>
                </c:pt>
                <c:pt idx="83">
                  <c:v>876.6255425552465</c:v>
                </c:pt>
                <c:pt idx="84">
                  <c:v>863.9518979706462</c:v>
                </c:pt>
                <c:pt idx="85">
                  <c:v>851.2975666649073</c:v>
                </c:pt>
                <c:pt idx="86">
                  <c:v>835.0559962698238</c:v>
                </c:pt>
                <c:pt idx="87">
                  <c:v>817.0469860188592</c:v>
                </c:pt>
                <c:pt idx="88">
                  <c:v>806.2602972901605</c:v>
                </c:pt>
                <c:pt idx="89">
                  <c:v>795.4876021075233</c:v>
                </c:pt>
                <c:pt idx="90">
                  <c:v>778.459364952973</c:v>
                </c:pt>
                <c:pt idx="91">
                  <c:v>757.8928458999379</c:v>
                </c:pt>
                <c:pt idx="92">
                  <c:v>737.3771384286226</c:v>
                </c:pt>
                <c:pt idx="93">
                  <c:v>721.3566484974815</c:v>
                </c:pt>
                <c:pt idx="94">
                  <c:v>697.383716900325</c:v>
                </c:pt>
                <c:pt idx="95">
                  <c:v>678.7858337131998</c:v>
                </c:pt>
                <c:pt idx="96">
                  <c:v>665.5270868887338</c:v>
                </c:pt>
                <c:pt idx="97">
                  <c:v>645.2380364219068</c:v>
                </c:pt>
                <c:pt idx="98">
                  <c:v>619.7266450138019</c:v>
                </c:pt>
                <c:pt idx="99">
                  <c:v>598.672879992986</c:v>
                </c:pt>
                <c:pt idx="100">
                  <c:v>580.2945219813479</c:v>
                </c:pt>
                <c:pt idx="101">
                  <c:v>554.9815692024899</c:v>
                </c:pt>
                <c:pt idx="102">
                  <c:v>535.829979815569</c:v>
                </c:pt>
                <c:pt idx="103">
                  <c:v>508.0517348124812</c:v>
                </c:pt>
                <c:pt idx="104">
                  <c:v>482.95771375793106</c:v>
                </c:pt>
                <c:pt idx="105">
                  <c:v>452.77247015296336</c:v>
                </c:pt>
                <c:pt idx="106">
                  <c:v>426.128293432639</c:v>
                </c:pt>
                <c:pt idx="107">
                  <c:v>397.0036146548025</c:v>
                </c:pt>
                <c:pt idx="108">
                  <c:v>360.3151492201771</c:v>
                </c:pt>
                <c:pt idx="109">
                  <c:v>317.01002321414626</c:v>
                </c:pt>
                <c:pt idx="110">
                  <c:v>283.20254090617084</c:v>
                </c:pt>
                <c:pt idx="111">
                  <c:v>252.89304265191106</c:v>
                </c:pt>
                <c:pt idx="112">
                  <c:v>202.621767906183</c:v>
                </c:pt>
                <c:pt idx="113">
                  <c:v>140.2076490630116</c:v>
                </c:pt>
                <c:pt idx="114">
                  <c:v>84.84501383210893</c:v>
                </c:pt>
              </c:numCache>
            </c:numRef>
          </c:yVal>
          <c:smooth val="0"/>
        </c:ser>
        <c:axId val="2341620"/>
        <c:axId val="21074581"/>
      </c:scatterChart>
      <c:valAx>
        <c:axId val="2341620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1-min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21074581"/>
        <c:crosses val="autoZero"/>
        <c:crossBetween val="midCat"/>
        <c:dispUnits/>
      </c:valAx>
      <c:valAx>
        <c:axId val="2107458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23416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NARSTO/NE-OPS 99/07/18 1548-1618 UT PNE013 Spiral (down) 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Data!$Y$1063:$Y$1225</c:f>
              <c:numCache>
                <c:ptCount val="163"/>
                <c:pt idx="0">
                  <c:v>139.01978637386637</c:v>
                </c:pt>
                <c:pt idx="6">
                  <c:v>168.91089165546614</c:v>
                </c:pt>
                <c:pt idx="12">
                  <c:v>173.26875899573272</c:v>
                </c:pt>
                <c:pt idx="18">
                  <c:v>166.12652935413294</c:v>
                </c:pt>
                <c:pt idx="24">
                  <c:v>177.21753924373263</c:v>
                </c:pt>
                <c:pt idx="30">
                  <c:v>170.27531119199955</c:v>
                </c:pt>
                <c:pt idx="36">
                  <c:v>198.9665102757326</c:v>
                </c:pt>
                <c:pt idx="42">
                  <c:v>225.9855826892796</c:v>
                </c:pt>
                <c:pt idx="84">
                  <c:v>216.5086315561599</c:v>
                </c:pt>
                <c:pt idx="90">
                  <c:v>276.1507178073599</c:v>
                </c:pt>
                <c:pt idx="96">
                  <c:v>282.8471607251199</c:v>
                </c:pt>
                <c:pt idx="102">
                  <c:v>-3151.3230823254394</c:v>
                </c:pt>
                <c:pt idx="108">
                  <c:v>284.00669425279983</c:v>
                </c:pt>
                <c:pt idx="114">
                  <c:v>-3118.9635298232533</c:v>
                </c:pt>
                <c:pt idx="120">
                  <c:v>-6604.8670666224</c:v>
                </c:pt>
                <c:pt idx="126">
                  <c:v>304.5627096286933</c:v>
                </c:pt>
                <c:pt idx="132">
                  <c:v>295.62581954026666</c:v>
                </c:pt>
                <c:pt idx="138">
                  <c:v>287.18890982304</c:v>
                </c:pt>
                <c:pt idx="144">
                  <c:v>289.35203903626666</c:v>
                </c:pt>
                <c:pt idx="150">
                  <c:v>281.81514894783993</c:v>
                </c:pt>
                <c:pt idx="156">
                  <c:v>313.5782588594133</c:v>
                </c:pt>
                <c:pt idx="162">
                  <c:v>302.34136844383994</c:v>
                </c:pt>
              </c:numCache>
            </c:numRef>
          </c:xVal>
          <c:yVal>
            <c:numRef>
              <c:f>Data!$AA$1063:$AA$1225</c:f>
              <c:numCache>
                <c:ptCount val="163"/>
                <c:pt idx="0">
                  <c:v>2618.013840886708</c:v>
                </c:pt>
                <c:pt idx="1">
                  <c:v>2606.848111932631</c:v>
                </c:pt>
                <c:pt idx="2">
                  <c:v>2586.7875566529433</c:v>
                </c:pt>
                <c:pt idx="3">
                  <c:v>2559.0058265841803</c:v>
                </c:pt>
                <c:pt idx="4">
                  <c:v>2536.8471706817572</c:v>
                </c:pt>
                <c:pt idx="5">
                  <c:v>2518.058692136802</c:v>
                </c:pt>
                <c:pt idx="6">
                  <c:v>2492.706461446125</c:v>
                </c:pt>
                <c:pt idx="7">
                  <c:v>2472.919435311612</c:v>
                </c:pt>
                <c:pt idx="8">
                  <c:v>2453.179446526052</c:v>
                </c:pt>
                <c:pt idx="9">
                  <c:v>2430.2086120384665</c:v>
                </c:pt>
                <c:pt idx="10">
                  <c:v>2407.3011454506413</c:v>
                </c:pt>
                <c:pt idx="11">
                  <c:v>2383.3704332919883</c:v>
                </c:pt>
                <c:pt idx="12">
                  <c:v>2350.848388959398</c:v>
                </c:pt>
                <c:pt idx="13">
                  <c:v>2326.0007958986957</c:v>
                </c:pt>
                <c:pt idx="14">
                  <c:v>2305.530454547241</c:v>
                </c:pt>
                <c:pt idx="15">
                  <c:v>2282.963895358268</c:v>
                </c:pt>
                <c:pt idx="16">
                  <c:v>2262.5992415804767</c:v>
                </c:pt>
                <c:pt idx="17">
                  <c:v>2234.812505785244</c:v>
                </c:pt>
                <c:pt idx="18">
                  <c:v>2214.565453589827</c:v>
                </c:pt>
                <c:pt idx="19">
                  <c:v>2191.183007552183</c:v>
                </c:pt>
                <c:pt idx="20">
                  <c:v>2169.98322230273</c:v>
                </c:pt>
                <c:pt idx="21">
                  <c:v>2150.949580364994</c:v>
                </c:pt>
                <c:pt idx="22">
                  <c:v>2126.692132295861</c:v>
                </c:pt>
                <c:pt idx="23">
                  <c:v>2111.961347995945</c:v>
                </c:pt>
                <c:pt idx="24">
                  <c:v>2094.1090270733257</c:v>
                </c:pt>
                <c:pt idx="25">
                  <c:v>2073.1553157987496</c:v>
                </c:pt>
                <c:pt idx="26">
                  <c:v>2053.2981449156764</c:v>
                </c:pt>
                <c:pt idx="27">
                  <c:v>2033.4883450672037</c:v>
                </c:pt>
                <c:pt idx="28">
                  <c:v>2018.921830968874</c:v>
                </c:pt>
                <c:pt idx="29">
                  <c:v>1995.0464621173787</c:v>
                </c:pt>
                <c:pt idx="30">
                  <c:v>1973.3070021148828</c:v>
                </c:pt>
                <c:pt idx="31">
                  <c:v>1953.6868877746383</c:v>
                </c:pt>
                <c:pt idx="32">
                  <c:v>1931.026624372139</c:v>
                </c:pt>
                <c:pt idx="33">
                  <c:v>1915.6118225221876</c:v>
                </c:pt>
                <c:pt idx="34">
                  <c:v>1904.325793096999</c:v>
                </c:pt>
                <c:pt idx="35">
                  <c:v>1880.7771820926455</c:v>
                </c:pt>
                <c:pt idx="36">
                  <c:v>1860.3542712276426</c:v>
                </c:pt>
                <c:pt idx="37">
                  <c:v>1840.998919758652</c:v>
                </c:pt>
                <c:pt idx="38">
                  <c:v>1819.658520225269</c:v>
                </c:pt>
                <c:pt idx="39">
                  <c:v>1803.4358994427616</c:v>
                </c:pt>
                <c:pt idx="40">
                  <c:v>1778.1513315488655</c:v>
                </c:pt>
                <c:pt idx="41">
                  <c:v>1763.0174630042266</c:v>
                </c:pt>
                <c:pt idx="42">
                  <c:v>1739.8656349814569</c:v>
                </c:pt>
                <c:pt idx="43">
                  <c:v>1715.7758280556382</c:v>
                </c:pt>
                <c:pt idx="44">
                  <c:v>1711.7676458264968</c:v>
                </c:pt>
                <c:pt idx="45">
                  <c:v>1704.7579788918383</c:v>
                </c:pt>
                <c:pt idx="46">
                  <c:v>1694.7544222405281</c:v>
                </c:pt>
                <c:pt idx="47">
                  <c:v>1703.757080756232</c:v>
                </c:pt>
                <c:pt idx="48">
                  <c:v>1701.7556463353603</c:v>
                </c:pt>
                <c:pt idx="49">
                  <c:v>1693.7547290626517</c:v>
                </c:pt>
                <c:pt idx="50">
                  <c:v>1697.754224081329</c:v>
                </c:pt>
                <c:pt idx="51">
                  <c:v>1686.7602446103688</c:v>
                </c:pt>
                <c:pt idx="52">
                  <c:v>1692.7551562210006</c:v>
                </c:pt>
                <c:pt idx="53">
                  <c:v>1704.7579788918383</c:v>
                </c:pt>
                <c:pt idx="54">
                  <c:v>1701.7556463353603</c:v>
                </c:pt>
                <c:pt idx="55">
                  <c:v>1708.7627782807704</c:v>
                </c:pt>
                <c:pt idx="56">
                  <c:v>1704.7579788918383</c:v>
                </c:pt>
                <c:pt idx="57">
                  <c:v>1699.7546941878472</c:v>
                </c:pt>
                <c:pt idx="58">
                  <c:v>1699.7546941878472</c:v>
                </c:pt>
                <c:pt idx="59">
                  <c:v>1691.755703686605</c:v>
                </c:pt>
                <c:pt idx="60">
                  <c:v>1698.7543988939797</c:v>
                </c:pt>
                <c:pt idx="61">
                  <c:v>1695.7542357836064</c:v>
                </c:pt>
                <c:pt idx="62">
                  <c:v>1694.7544222405281</c:v>
                </c:pt>
                <c:pt idx="63">
                  <c:v>1691.755703686605</c:v>
                </c:pt>
                <c:pt idx="64">
                  <c:v>1687.7590960426187</c:v>
                </c:pt>
                <c:pt idx="65">
                  <c:v>1694.7544222405281</c:v>
                </c:pt>
                <c:pt idx="66">
                  <c:v>1704.7579788918383</c:v>
                </c:pt>
                <c:pt idx="67">
                  <c:v>1706.7601371588025</c:v>
                </c:pt>
                <c:pt idx="68">
                  <c:v>1706.7601371588025</c:v>
                </c:pt>
                <c:pt idx="69">
                  <c:v>1704.7579788918383</c:v>
                </c:pt>
                <c:pt idx="70">
                  <c:v>1701.7556463353603</c:v>
                </c:pt>
                <c:pt idx="71">
                  <c:v>1706.7601371588025</c:v>
                </c:pt>
                <c:pt idx="72">
                  <c:v>1714.7736011071038</c:v>
                </c:pt>
                <c:pt idx="73">
                  <c:v>1711.7676458264968</c:v>
                </c:pt>
                <c:pt idx="74">
                  <c:v>1715.7758280556382</c:v>
                </c:pt>
                <c:pt idx="75">
                  <c:v>1718.783234875013</c:v>
                </c:pt>
                <c:pt idx="76">
                  <c:v>1719.7859459034603</c:v>
                </c:pt>
                <c:pt idx="77">
                  <c:v>1721.7917312687691</c:v>
                </c:pt>
                <c:pt idx="78">
                  <c:v>1714.7736011071038</c:v>
                </c:pt>
                <c:pt idx="79">
                  <c:v>1712.7695100217152</c:v>
                </c:pt>
                <c:pt idx="80">
                  <c:v>1713.771495105525</c:v>
                </c:pt>
                <c:pt idx="81">
                  <c:v>1713.771495105525</c:v>
                </c:pt>
                <c:pt idx="82">
                  <c:v>1705.7589976829977</c:v>
                </c:pt>
                <c:pt idx="83">
                  <c:v>1669.7981271686922</c:v>
                </c:pt>
                <c:pt idx="84">
                  <c:v>1646.9043899759022</c:v>
                </c:pt>
                <c:pt idx="85">
                  <c:v>1607.238915119618</c:v>
                </c:pt>
                <c:pt idx="86">
                  <c:v>1559.889099744752</c:v>
                </c:pt>
                <c:pt idx="87">
                  <c:v>1552.0236467560317</c:v>
                </c:pt>
                <c:pt idx="88">
                  <c:v>1532.3925468992074</c:v>
                </c:pt>
                <c:pt idx="89">
                  <c:v>1507.9187556146308</c:v>
                </c:pt>
                <c:pt idx="90">
                  <c:v>1493.2690287241771</c:v>
                </c:pt>
                <c:pt idx="91">
                  <c:v>1481.5678271092975</c:v>
                </c:pt>
                <c:pt idx="92">
                  <c:v>1456.271646367199</c:v>
                </c:pt>
                <c:pt idx="93">
                  <c:v>1441.7126723169322</c:v>
                </c:pt>
                <c:pt idx="94">
                  <c:v>1421.3728967296283</c:v>
                </c:pt>
                <c:pt idx="95">
                  <c:v>1390.4744373699023</c:v>
                </c:pt>
                <c:pt idx="96">
                  <c:v>1379.879589897504</c:v>
                </c:pt>
                <c:pt idx="97">
                  <c:v>1360.650794985966</c:v>
                </c:pt>
                <c:pt idx="98">
                  <c:v>1339.5504220961266</c:v>
                </c:pt>
                <c:pt idx="99">
                  <c:v>1318.5035294714048</c:v>
                </c:pt>
                <c:pt idx="100">
                  <c:v>1309.908788626164</c:v>
                </c:pt>
                <c:pt idx="101">
                  <c:v>1282.2749815203715</c:v>
                </c:pt>
                <c:pt idx="102">
                  <c:v>1253.784726999564</c:v>
                </c:pt>
                <c:pt idx="103">
                  <c:v>1232.0082044510414</c:v>
                </c:pt>
                <c:pt idx="104">
                  <c:v>1194.2714825106436</c:v>
                </c:pt>
                <c:pt idx="105">
                  <c:v>1164.2050948433512</c:v>
                </c:pt>
                <c:pt idx="106">
                  <c:v>1130.510025009392</c:v>
                </c:pt>
                <c:pt idx="107">
                  <c:v>1106.2594477751418</c:v>
                </c:pt>
                <c:pt idx="108">
                  <c:v>1088.5825517303424</c:v>
                </c:pt>
                <c:pt idx="109">
                  <c:v>1063.5273070367793</c:v>
                </c:pt>
                <c:pt idx="110">
                  <c:v>1045.0164848998452</c:v>
                </c:pt>
                <c:pt idx="111">
                  <c:v>1014.5635535896793</c:v>
                </c:pt>
                <c:pt idx="112">
                  <c:v>996.1614377550871</c:v>
                </c:pt>
                <c:pt idx="113">
                  <c:v>976.8830057019866</c:v>
                </c:pt>
                <c:pt idx="114">
                  <c:v>956.7344428022169</c:v>
                </c:pt>
                <c:pt idx="115">
                  <c:v>950.3337752382729</c:v>
                </c:pt>
                <c:pt idx="116">
                  <c:v>936.6346497139946</c:v>
                </c:pt>
                <c:pt idx="117">
                  <c:v>904.757637931305</c:v>
                </c:pt>
                <c:pt idx="118">
                  <c:v>883.8763191538907</c:v>
                </c:pt>
                <c:pt idx="119">
                  <c:v>862.1429552836094</c:v>
                </c:pt>
                <c:pt idx="120">
                  <c:v>826.9471080490445</c:v>
                </c:pt>
                <c:pt idx="121">
                  <c:v>805.3620387169445</c:v>
                </c:pt>
                <c:pt idx="122">
                  <c:v>784.7288642103954</c:v>
                </c:pt>
                <c:pt idx="123">
                  <c:v>781.1457136167197</c:v>
                </c:pt>
                <c:pt idx="124">
                  <c:v>764.1468307674993</c:v>
                </c:pt>
                <c:pt idx="125">
                  <c:v>756.1068578573504</c:v>
                </c:pt>
                <c:pt idx="126">
                  <c:v>742.7241774878116</c:v>
                </c:pt>
                <c:pt idx="127">
                  <c:v>716.0233462126728</c:v>
                </c:pt>
                <c:pt idx="128">
                  <c:v>705.3670067688556</c:v>
                </c:pt>
                <c:pt idx="129">
                  <c:v>684.9805011933187</c:v>
                </c:pt>
                <c:pt idx="130">
                  <c:v>693.838050163279</c:v>
                </c:pt>
                <c:pt idx="131">
                  <c:v>687.6367739798428</c:v>
                </c:pt>
                <c:pt idx="132">
                  <c:v>678.7858337131998</c:v>
                </c:pt>
                <c:pt idx="133">
                  <c:v>659.346909089885</c:v>
                </c:pt>
                <c:pt idx="134">
                  <c:v>639.0729346269222</c:v>
                </c:pt>
                <c:pt idx="135">
                  <c:v>632.912406592367</c:v>
                </c:pt>
                <c:pt idx="136">
                  <c:v>636.43214866986</c:v>
                </c:pt>
                <c:pt idx="137">
                  <c:v>642.5952894504682</c:v>
                </c:pt>
                <c:pt idx="138">
                  <c:v>641.7145606622431</c:v>
                </c:pt>
                <c:pt idx="139">
                  <c:v>641.7145606622431</c:v>
                </c:pt>
                <c:pt idx="140">
                  <c:v>648.7630078733318</c:v>
                </c:pt>
                <c:pt idx="141">
                  <c:v>622.3621228582979</c:v>
                </c:pt>
                <c:pt idx="142">
                  <c:v>591.6668037520334</c:v>
                </c:pt>
                <c:pt idx="143">
                  <c:v>565.4465376599952</c:v>
                </c:pt>
                <c:pt idx="144">
                  <c:v>542.7890846620003</c:v>
                </c:pt>
                <c:pt idx="145">
                  <c:v>541.0487616184312</c:v>
                </c:pt>
                <c:pt idx="146">
                  <c:v>528.8767021457418</c:v>
                </c:pt>
                <c:pt idx="147">
                  <c:v>543.6593829777376</c:v>
                </c:pt>
                <c:pt idx="148">
                  <c:v>514.9875893581172</c:v>
                </c:pt>
                <c:pt idx="149">
                  <c:v>501.12166858760634</c:v>
                </c:pt>
                <c:pt idx="150">
                  <c:v>477.77530166627776</c:v>
                </c:pt>
                <c:pt idx="151">
                  <c:v>446.7485661006182</c:v>
                </c:pt>
                <c:pt idx="152">
                  <c:v>437.29125130377577</c:v>
                </c:pt>
                <c:pt idx="153">
                  <c:v>421.8388406940446</c:v>
                </c:pt>
                <c:pt idx="154">
                  <c:v>402.1358468156982</c:v>
                </c:pt>
                <c:pt idx="155">
                  <c:v>373.9477422627418</c:v>
                </c:pt>
                <c:pt idx="156">
                  <c:v>338.2098084635992</c:v>
                </c:pt>
                <c:pt idx="157">
                  <c:v>311.0837692434935</c:v>
                </c:pt>
                <c:pt idx="158">
                  <c:v>301.77962107460394</c:v>
                </c:pt>
                <c:pt idx="159">
                  <c:v>278.14326899581283</c:v>
                </c:pt>
                <c:pt idx="160">
                  <c:v>238.61858913193828</c:v>
                </c:pt>
                <c:pt idx="161">
                  <c:v>193.43828885306584</c:v>
                </c:pt>
                <c:pt idx="162">
                  <c:v>135.2347266435027</c:v>
                </c:pt>
              </c:numCache>
            </c:numRef>
          </c:yVal>
          <c:smooth val="0"/>
        </c:ser>
        <c:axId val="55453502"/>
        <c:axId val="29319471"/>
      </c:scatterChart>
      <c:valAx>
        <c:axId val="55453502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1-min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29319471"/>
        <c:crosses val="autoZero"/>
        <c:crossBetween val="midCat"/>
        <c:dispUnits/>
      </c:valAx>
      <c:valAx>
        <c:axId val="29319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554535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NE-OPS EVY001 99/07/18 1418-1439 UT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635"/>
          <c:w val="0.924"/>
          <c:h val="0.88"/>
        </c:manualLayout>
      </c:layout>
      <c:scatterChart>
        <c:scatterStyle val="lineMarker"/>
        <c:varyColors val="0"/>
        <c:ser>
          <c:idx val="0"/>
          <c:order val="0"/>
          <c:tx>
            <c:v>Rel. Humidity (%)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Data!$O$509:$O$637</c:f>
              <c:numCache>
                <c:ptCount val="129"/>
                <c:pt idx="0">
                  <c:v>60</c:v>
                </c:pt>
                <c:pt idx="1">
                  <c:v>60.1</c:v>
                </c:pt>
                <c:pt idx="2">
                  <c:v>60</c:v>
                </c:pt>
                <c:pt idx="3">
                  <c:v>60</c:v>
                </c:pt>
                <c:pt idx="4">
                  <c:v>60.3</c:v>
                </c:pt>
                <c:pt idx="5">
                  <c:v>60</c:v>
                </c:pt>
                <c:pt idx="6">
                  <c:v>60.2</c:v>
                </c:pt>
                <c:pt idx="7">
                  <c:v>60</c:v>
                </c:pt>
                <c:pt idx="8">
                  <c:v>60</c:v>
                </c:pt>
                <c:pt idx="9">
                  <c:v>60.4</c:v>
                </c:pt>
                <c:pt idx="10">
                  <c:v>60.3</c:v>
                </c:pt>
                <c:pt idx="11">
                  <c:v>60.1</c:v>
                </c:pt>
                <c:pt idx="12">
                  <c:v>60</c:v>
                </c:pt>
                <c:pt idx="13">
                  <c:v>60.3</c:v>
                </c:pt>
                <c:pt idx="14">
                  <c:v>60.7</c:v>
                </c:pt>
                <c:pt idx="15">
                  <c:v>61.6</c:v>
                </c:pt>
                <c:pt idx="16">
                  <c:v>58.2</c:v>
                </c:pt>
                <c:pt idx="17">
                  <c:v>62.7</c:v>
                </c:pt>
                <c:pt idx="18">
                  <c:v>62.9</c:v>
                </c:pt>
                <c:pt idx="19">
                  <c:v>63</c:v>
                </c:pt>
                <c:pt idx="20">
                  <c:v>63.1</c:v>
                </c:pt>
                <c:pt idx="21">
                  <c:v>63.1</c:v>
                </c:pt>
                <c:pt idx="22">
                  <c:v>63.3</c:v>
                </c:pt>
                <c:pt idx="23">
                  <c:v>63.3</c:v>
                </c:pt>
                <c:pt idx="24">
                  <c:v>62.2</c:v>
                </c:pt>
                <c:pt idx="25">
                  <c:v>62.8</c:v>
                </c:pt>
                <c:pt idx="26">
                  <c:v>62.6</c:v>
                </c:pt>
                <c:pt idx="27">
                  <c:v>62.4</c:v>
                </c:pt>
                <c:pt idx="28">
                  <c:v>62</c:v>
                </c:pt>
                <c:pt idx="29">
                  <c:v>61.4</c:v>
                </c:pt>
                <c:pt idx="30">
                  <c:v>61.1</c:v>
                </c:pt>
                <c:pt idx="31">
                  <c:v>60</c:v>
                </c:pt>
                <c:pt idx="32">
                  <c:v>60.4</c:v>
                </c:pt>
                <c:pt idx="33">
                  <c:v>61</c:v>
                </c:pt>
                <c:pt idx="34">
                  <c:v>61.1</c:v>
                </c:pt>
                <c:pt idx="35">
                  <c:v>60.8</c:v>
                </c:pt>
                <c:pt idx="36">
                  <c:v>60.9</c:v>
                </c:pt>
                <c:pt idx="37">
                  <c:v>60.9</c:v>
                </c:pt>
                <c:pt idx="38">
                  <c:v>60.9</c:v>
                </c:pt>
                <c:pt idx="39">
                  <c:v>60.4</c:v>
                </c:pt>
                <c:pt idx="40">
                  <c:v>60.1</c:v>
                </c:pt>
                <c:pt idx="41">
                  <c:v>60.2</c:v>
                </c:pt>
                <c:pt idx="42">
                  <c:v>59.8</c:v>
                </c:pt>
                <c:pt idx="43">
                  <c:v>59.3</c:v>
                </c:pt>
                <c:pt idx="44">
                  <c:v>58.8</c:v>
                </c:pt>
                <c:pt idx="45">
                  <c:v>56.7</c:v>
                </c:pt>
                <c:pt idx="46">
                  <c:v>56</c:v>
                </c:pt>
                <c:pt idx="47">
                  <c:v>55.9</c:v>
                </c:pt>
                <c:pt idx="48">
                  <c:v>56</c:v>
                </c:pt>
                <c:pt idx="49">
                  <c:v>56</c:v>
                </c:pt>
                <c:pt idx="50">
                  <c:v>56.4</c:v>
                </c:pt>
                <c:pt idx="51">
                  <c:v>56.8</c:v>
                </c:pt>
                <c:pt idx="52">
                  <c:v>56.7</c:v>
                </c:pt>
                <c:pt idx="53">
                  <c:v>56.6</c:v>
                </c:pt>
                <c:pt idx="54">
                  <c:v>56.5</c:v>
                </c:pt>
                <c:pt idx="55">
                  <c:v>56.4</c:v>
                </c:pt>
                <c:pt idx="56">
                  <c:v>56.1</c:v>
                </c:pt>
                <c:pt idx="57">
                  <c:v>55.9</c:v>
                </c:pt>
                <c:pt idx="58">
                  <c:v>55.8</c:v>
                </c:pt>
                <c:pt idx="59">
                  <c:v>55.8</c:v>
                </c:pt>
                <c:pt idx="60">
                  <c:v>55.3</c:v>
                </c:pt>
                <c:pt idx="61">
                  <c:v>54.9</c:v>
                </c:pt>
                <c:pt idx="62">
                  <c:v>55</c:v>
                </c:pt>
                <c:pt idx="63">
                  <c:v>56.7</c:v>
                </c:pt>
                <c:pt idx="64">
                  <c:v>59.5</c:v>
                </c:pt>
                <c:pt idx="65">
                  <c:v>61.6</c:v>
                </c:pt>
                <c:pt idx="66">
                  <c:v>63.6</c:v>
                </c:pt>
                <c:pt idx="67">
                  <c:v>64.7</c:v>
                </c:pt>
                <c:pt idx="68">
                  <c:v>64.5</c:v>
                </c:pt>
                <c:pt idx="69">
                  <c:v>65.3</c:v>
                </c:pt>
                <c:pt idx="70">
                  <c:v>66.2</c:v>
                </c:pt>
                <c:pt idx="71">
                  <c:v>67.5</c:v>
                </c:pt>
                <c:pt idx="72">
                  <c:v>67.6</c:v>
                </c:pt>
                <c:pt idx="73">
                  <c:v>57</c:v>
                </c:pt>
                <c:pt idx="74">
                  <c:v>48.3</c:v>
                </c:pt>
                <c:pt idx="75">
                  <c:v>43.3</c:v>
                </c:pt>
                <c:pt idx="76">
                  <c:v>40.7</c:v>
                </c:pt>
                <c:pt idx="77">
                  <c:v>39.7</c:v>
                </c:pt>
                <c:pt idx="78">
                  <c:v>40.9</c:v>
                </c:pt>
                <c:pt idx="79">
                  <c:v>40.3</c:v>
                </c:pt>
                <c:pt idx="80">
                  <c:v>42.5</c:v>
                </c:pt>
                <c:pt idx="81">
                  <c:v>47.5</c:v>
                </c:pt>
                <c:pt idx="82">
                  <c:v>49.8</c:v>
                </c:pt>
                <c:pt idx="83">
                  <c:v>49.1</c:v>
                </c:pt>
                <c:pt idx="84">
                  <c:v>51.3</c:v>
                </c:pt>
                <c:pt idx="85">
                  <c:v>53.4</c:v>
                </c:pt>
                <c:pt idx="86">
                  <c:v>54.6</c:v>
                </c:pt>
                <c:pt idx="87">
                  <c:v>56.2</c:v>
                </c:pt>
                <c:pt idx="88">
                  <c:v>57.8</c:v>
                </c:pt>
                <c:pt idx="89">
                  <c:v>58.2</c:v>
                </c:pt>
                <c:pt idx="90">
                  <c:v>58.5</c:v>
                </c:pt>
                <c:pt idx="91">
                  <c:v>59.5</c:v>
                </c:pt>
                <c:pt idx="92">
                  <c:v>65.2</c:v>
                </c:pt>
                <c:pt idx="93">
                  <c:v>67.1</c:v>
                </c:pt>
                <c:pt idx="94">
                  <c:v>65.5</c:v>
                </c:pt>
                <c:pt idx="95">
                  <c:v>65.8</c:v>
                </c:pt>
                <c:pt idx="96">
                  <c:v>66.8</c:v>
                </c:pt>
                <c:pt idx="97">
                  <c:v>65.9</c:v>
                </c:pt>
                <c:pt idx="98">
                  <c:v>65.3</c:v>
                </c:pt>
                <c:pt idx="99">
                  <c:v>61.1</c:v>
                </c:pt>
                <c:pt idx="100">
                  <c:v>69.9</c:v>
                </c:pt>
                <c:pt idx="101">
                  <c:v>68.7</c:v>
                </c:pt>
                <c:pt idx="102">
                  <c:v>66.6</c:v>
                </c:pt>
                <c:pt idx="103">
                  <c:v>67.3</c:v>
                </c:pt>
                <c:pt idx="104">
                  <c:v>68.6</c:v>
                </c:pt>
                <c:pt idx="105">
                  <c:v>69.6</c:v>
                </c:pt>
                <c:pt idx="106">
                  <c:v>69.4</c:v>
                </c:pt>
                <c:pt idx="107">
                  <c:v>71.5</c:v>
                </c:pt>
                <c:pt idx="108">
                  <c:v>72.2</c:v>
                </c:pt>
                <c:pt idx="109">
                  <c:v>71.3</c:v>
                </c:pt>
                <c:pt idx="110">
                  <c:v>71.5</c:v>
                </c:pt>
                <c:pt idx="111">
                  <c:v>71.4</c:v>
                </c:pt>
                <c:pt idx="112">
                  <c:v>76.7</c:v>
                </c:pt>
                <c:pt idx="113">
                  <c:v>70.7</c:v>
                </c:pt>
                <c:pt idx="114">
                  <c:v>74.1</c:v>
                </c:pt>
                <c:pt idx="115">
                  <c:v>86</c:v>
                </c:pt>
                <c:pt idx="116">
                  <c:v>81.3</c:v>
                </c:pt>
                <c:pt idx="117">
                  <c:v>93.3</c:v>
                </c:pt>
                <c:pt idx="118">
                  <c:v>87.1</c:v>
                </c:pt>
                <c:pt idx="119">
                  <c:v>89.9</c:v>
                </c:pt>
                <c:pt idx="120">
                  <c:v>89.1</c:v>
                </c:pt>
                <c:pt idx="121">
                  <c:v>90.3</c:v>
                </c:pt>
                <c:pt idx="122">
                  <c:v>90.8</c:v>
                </c:pt>
                <c:pt idx="123">
                  <c:v>90.8</c:v>
                </c:pt>
                <c:pt idx="124">
                  <c:v>89.3</c:v>
                </c:pt>
                <c:pt idx="125">
                  <c:v>86.7</c:v>
                </c:pt>
                <c:pt idx="126">
                  <c:v>83</c:v>
                </c:pt>
                <c:pt idx="127">
                  <c:v>82.4</c:v>
                </c:pt>
                <c:pt idx="128">
                  <c:v>82.9</c:v>
                </c:pt>
              </c:numCache>
            </c:numRef>
          </c:xVal>
          <c:yVal>
            <c:numRef>
              <c:f>Data!$AA$509:$AA$637</c:f>
              <c:numCache>
                <c:ptCount val="129"/>
                <c:pt idx="0">
                  <c:v>2009.5711183952008</c:v>
                </c:pt>
                <c:pt idx="1">
                  <c:v>2011.648144762209</c:v>
                </c:pt>
                <c:pt idx="2">
                  <c:v>2014.7646587308586</c:v>
                </c:pt>
                <c:pt idx="3">
                  <c:v>2016.8429847014127</c:v>
                </c:pt>
                <c:pt idx="4">
                  <c:v>2016.8429847014127</c:v>
                </c:pt>
                <c:pt idx="5">
                  <c:v>2016.8429847014127</c:v>
                </c:pt>
                <c:pt idx="6">
                  <c:v>2018.921830968874</c:v>
                </c:pt>
                <c:pt idx="7">
                  <c:v>2013.7256907755482</c:v>
                </c:pt>
                <c:pt idx="8">
                  <c:v>2015.8037566953008</c:v>
                </c:pt>
                <c:pt idx="9">
                  <c:v>2014.7646587308586</c:v>
                </c:pt>
                <c:pt idx="10">
                  <c:v>2018.921830968874</c:v>
                </c:pt>
                <c:pt idx="11">
                  <c:v>2019.9614492953633</c:v>
                </c:pt>
                <c:pt idx="12">
                  <c:v>2022.041076496817</c:v>
                </c:pt>
                <c:pt idx="13">
                  <c:v>2027.2424242221514</c:v>
                </c:pt>
                <c:pt idx="14">
                  <c:v>2030.3647974012588</c:v>
                </c:pt>
                <c:pt idx="15">
                  <c:v>2036.6130681038858</c:v>
                </c:pt>
                <c:pt idx="16">
                  <c:v>2035.5713631069725</c:v>
                </c:pt>
                <c:pt idx="17">
                  <c:v>2038.6968702157</c:v>
                </c:pt>
                <c:pt idx="18">
                  <c:v>2042.8660438300767</c:v>
                </c:pt>
                <c:pt idx="19">
                  <c:v>2042.8660438300767</c:v>
                </c:pt>
                <c:pt idx="20">
                  <c:v>2041.8235541705553</c:v>
                </c:pt>
                <c:pt idx="21">
                  <c:v>2047.03731171736</c:v>
                </c:pt>
                <c:pt idx="22">
                  <c:v>2043.9086643816381</c:v>
                </c:pt>
                <c:pt idx="23">
                  <c:v>2036.6130681038858</c:v>
                </c:pt>
                <c:pt idx="24">
                  <c:v>2021.0011977938111</c:v>
                </c:pt>
                <c:pt idx="25">
                  <c:v>2008.53279999785</c:v>
                </c:pt>
                <c:pt idx="26">
                  <c:v>2004.38082422535</c:v>
                </c:pt>
                <c:pt idx="27">
                  <c:v>1989.8652356611483</c:v>
                </c:pt>
                <c:pt idx="28">
                  <c:v>1975.3749765676084</c:v>
                </c:pt>
                <c:pt idx="29">
                  <c:v>1964.0074848923568</c:v>
                </c:pt>
                <c:pt idx="30">
                  <c:v>1945.4396355789067</c:v>
                </c:pt>
                <c:pt idx="31">
                  <c:v>1929.9980801989027</c:v>
                </c:pt>
                <c:pt idx="32">
                  <c:v>1915.6118225221876</c:v>
                </c:pt>
                <c:pt idx="33">
                  <c:v>1900.2255824856124</c:v>
                </c:pt>
                <c:pt idx="34">
                  <c:v>1884.8677986147768</c:v>
                </c:pt>
                <c:pt idx="35">
                  <c:v>1868.517409139391</c:v>
                </c:pt>
                <c:pt idx="36">
                  <c:v>1854.2371797009305</c:v>
                </c:pt>
                <c:pt idx="37">
                  <c:v>1840.998919758652</c:v>
                </c:pt>
                <c:pt idx="38">
                  <c:v>1821.688578020981</c:v>
                </c:pt>
                <c:pt idx="39">
                  <c:v>1807.4885844290102</c:v>
                </c:pt>
                <c:pt idx="40">
                  <c:v>1795.336458301254</c:v>
                </c:pt>
                <c:pt idx="41">
                  <c:v>1779.161237463396</c:v>
                </c:pt>
                <c:pt idx="42">
                  <c:v>1764.0255299398486</c:v>
                </c:pt>
                <c:pt idx="43">
                  <c:v>1749.9237168458326</c:v>
                </c:pt>
                <c:pt idx="44">
                  <c:v>1734.8411588966578</c:v>
                </c:pt>
                <c:pt idx="45">
                  <c:v>1718.783234875013</c:v>
                </c:pt>
                <c:pt idx="46">
                  <c:v>1706.7601371588025</c:v>
                </c:pt>
                <c:pt idx="47">
                  <c:v>1693.7547290626517</c:v>
                </c:pt>
                <c:pt idx="48">
                  <c:v>1679.771646710166</c:v>
                </c:pt>
                <c:pt idx="49">
                  <c:v>1668.8014337302998</c:v>
                </c:pt>
                <c:pt idx="50">
                  <c:v>1653.8653699181646</c:v>
                </c:pt>
                <c:pt idx="51">
                  <c:v>1641.9358315963536</c:v>
                </c:pt>
                <c:pt idx="52">
                  <c:v>1627.0479688168266</c:v>
                </c:pt>
                <c:pt idx="53">
                  <c:v>1612.1867502013538</c:v>
                </c:pt>
                <c:pt idx="54">
                  <c:v>1597.3520805524631</c:v>
                </c:pt>
                <c:pt idx="55">
                  <c:v>1584.5167688196693</c:v>
                </c:pt>
                <c:pt idx="56">
                  <c:v>1569.731404289184</c:v>
                </c:pt>
                <c:pt idx="57">
                  <c:v>1553.006421048201</c:v>
                </c:pt>
                <c:pt idx="58">
                  <c:v>1539.2581540468168</c:v>
                </c:pt>
                <c:pt idx="59">
                  <c:v>1521.6151912371379</c:v>
                </c:pt>
                <c:pt idx="60">
                  <c:v>1502.0557631103025</c:v>
                </c:pt>
                <c:pt idx="61">
                  <c:v>1481.5678271092975</c:v>
                </c:pt>
                <c:pt idx="62">
                  <c:v>1465.019298881894</c:v>
                </c:pt>
                <c:pt idx="63">
                  <c:v>1441.7126723169322</c:v>
                </c:pt>
                <c:pt idx="64">
                  <c:v>1419.438371066365</c:v>
                </c:pt>
                <c:pt idx="65">
                  <c:v>1401.0828198697513</c:v>
                </c:pt>
                <c:pt idx="66">
                  <c:v>1381.8049206207124</c:v>
                </c:pt>
                <c:pt idx="67">
                  <c:v>1365.4538209582638</c:v>
                </c:pt>
                <c:pt idx="68">
                  <c:v>1342.4245904681711</c:v>
                </c:pt>
                <c:pt idx="69">
                  <c:v>1322.3262715676879</c:v>
                </c:pt>
                <c:pt idx="70">
                  <c:v>1304.1838994838663</c:v>
                </c:pt>
                <c:pt idx="71">
                  <c:v>1286.0810782396902</c:v>
                </c:pt>
                <c:pt idx="72">
                  <c:v>1268.0176357665027</c:v>
                </c:pt>
                <c:pt idx="73">
                  <c:v>1249.993401116103</c:v>
                </c:pt>
                <c:pt idx="74">
                  <c:v>1232.9538232383757</c:v>
                </c:pt>
                <c:pt idx="75">
                  <c:v>1212.1750441770969</c:v>
                </c:pt>
                <c:pt idx="76">
                  <c:v>1195.2128135066082</c:v>
                </c:pt>
                <c:pt idx="77">
                  <c:v>1175.4672367667408</c:v>
                </c:pt>
                <c:pt idx="78">
                  <c:v>1152.0216529155814</c:v>
                </c:pt>
                <c:pt idx="79">
                  <c:v>1134.2471769050526</c:v>
                </c:pt>
                <c:pt idx="80">
                  <c:v>1118.375883825266</c:v>
                </c:pt>
                <c:pt idx="81">
                  <c:v>1096.9511278093155</c:v>
                </c:pt>
                <c:pt idx="82">
                  <c:v>1079.29401455157</c:v>
                </c:pt>
                <c:pt idx="83">
                  <c:v>1056.118025820705</c:v>
                </c:pt>
                <c:pt idx="84">
                  <c:v>1037.6236944075529</c:v>
                </c:pt>
                <c:pt idx="85">
                  <c:v>1021.9358336184689</c:v>
                </c:pt>
                <c:pt idx="86">
                  <c:v>1007.197812894294</c:v>
                </c:pt>
                <c:pt idx="87">
                  <c:v>988.8119947511663</c:v>
                </c:pt>
                <c:pt idx="88">
                  <c:v>971.3830929021891</c:v>
                </c:pt>
                <c:pt idx="89">
                  <c:v>957.649226760398</c:v>
                </c:pt>
                <c:pt idx="90">
                  <c:v>943.0247626664992</c:v>
                </c:pt>
                <c:pt idx="91">
                  <c:v>921.136245552763</c:v>
                </c:pt>
                <c:pt idx="92">
                  <c:v>907.4851634516381</c:v>
                </c:pt>
                <c:pt idx="93">
                  <c:v>895.6723510600307</c:v>
                </c:pt>
                <c:pt idx="94">
                  <c:v>876.6255425552465</c:v>
                </c:pt>
                <c:pt idx="95">
                  <c:v>863.9518979706462</c:v>
                </c:pt>
                <c:pt idx="96">
                  <c:v>851.2975666649073</c:v>
                </c:pt>
                <c:pt idx="97">
                  <c:v>835.0559962698238</c:v>
                </c:pt>
                <c:pt idx="98">
                  <c:v>817.0469860188592</c:v>
                </c:pt>
                <c:pt idx="99">
                  <c:v>806.2602972901605</c:v>
                </c:pt>
                <c:pt idx="100">
                  <c:v>795.4876021075233</c:v>
                </c:pt>
                <c:pt idx="101">
                  <c:v>778.459364952973</c:v>
                </c:pt>
                <c:pt idx="102">
                  <c:v>757.8928458999379</c:v>
                </c:pt>
                <c:pt idx="103">
                  <c:v>737.3771384286226</c:v>
                </c:pt>
                <c:pt idx="104">
                  <c:v>721.3566484974815</c:v>
                </c:pt>
                <c:pt idx="105">
                  <c:v>697.383716900325</c:v>
                </c:pt>
                <c:pt idx="106">
                  <c:v>678.7858337131998</c:v>
                </c:pt>
                <c:pt idx="107">
                  <c:v>665.5270868887338</c:v>
                </c:pt>
                <c:pt idx="108">
                  <c:v>645.2380364219068</c:v>
                </c:pt>
                <c:pt idx="109">
                  <c:v>619.7266450138019</c:v>
                </c:pt>
                <c:pt idx="110">
                  <c:v>598.672879992986</c:v>
                </c:pt>
                <c:pt idx="111">
                  <c:v>580.2945219813479</c:v>
                </c:pt>
                <c:pt idx="112">
                  <c:v>554.9815692024899</c:v>
                </c:pt>
                <c:pt idx="113">
                  <c:v>535.829979815569</c:v>
                </c:pt>
                <c:pt idx="114">
                  <c:v>508.0517348124812</c:v>
                </c:pt>
                <c:pt idx="115">
                  <c:v>482.95771375793106</c:v>
                </c:pt>
                <c:pt idx="116">
                  <c:v>452.77247015296336</c:v>
                </c:pt>
                <c:pt idx="117">
                  <c:v>426.128293432639</c:v>
                </c:pt>
                <c:pt idx="118">
                  <c:v>397.0036146548025</c:v>
                </c:pt>
                <c:pt idx="119">
                  <c:v>360.3151492201771</c:v>
                </c:pt>
                <c:pt idx="120">
                  <c:v>317.01002321414626</c:v>
                </c:pt>
                <c:pt idx="121">
                  <c:v>283.20254090617084</c:v>
                </c:pt>
                <c:pt idx="122">
                  <c:v>252.89304265191106</c:v>
                </c:pt>
                <c:pt idx="123">
                  <c:v>202.621767906183</c:v>
                </c:pt>
                <c:pt idx="124">
                  <c:v>140.2076490630116</c:v>
                </c:pt>
                <c:pt idx="125">
                  <c:v>84.84501383210893</c:v>
                </c:pt>
                <c:pt idx="126">
                  <c:v>33.94066369128067</c:v>
                </c:pt>
                <c:pt idx="127">
                  <c:v>15.135862512085374</c:v>
                </c:pt>
                <c:pt idx="128">
                  <c:v>21.67183401991656</c:v>
                </c:pt>
              </c:numCache>
            </c:numRef>
          </c:yVal>
          <c:smooth val="0"/>
        </c:ser>
        <c:ser>
          <c:idx val="1"/>
          <c:order val="1"/>
          <c:tx>
            <c:v>Temp*8 (C)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Data!$Z$509:$Z$637</c:f>
              <c:numCache>
                <c:ptCount val="129"/>
                <c:pt idx="0">
                  <c:v>122.4</c:v>
                </c:pt>
                <c:pt idx="1">
                  <c:v>122.4</c:v>
                </c:pt>
                <c:pt idx="2">
                  <c:v>121.6</c:v>
                </c:pt>
                <c:pt idx="3">
                  <c:v>121.6</c:v>
                </c:pt>
                <c:pt idx="4">
                  <c:v>120.8</c:v>
                </c:pt>
                <c:pt idx="5">
                  <c:v>121.6</c:v>
                </c:pt>
                <c:pt idx="6">
                  <c:v>120.8</c:v>
                </c:pt>
                <c:pt idx="7">
                  <c:v>120.8</c:v>
                </c:pt>
                <c:pt idx="8">
                  <c:v>120.8</c:v>
                </c:pt>
                <c:pt idx="9">
                  <c:v>120.8</c:v>
                </c:pt>
                <c:pt idx="10">
                  <c:v>120.8</c:v>
                </c:pt>
                <c:pt idx="11">
                  <c:v>120.8</c:v>
                </c:pt>
                <c:pt idx="12">
                  <c:v>120</c:v>
                </c:pt>
                <c:pt idx="13">
                  <c:v>120</c:v>
                </c:pt>
                <c:pt idx="14">
                  <c:v>119.2</c:v>
                </c:pt>
                <c:pt idx="15">
                  <c:v>119.2</c:v>
                </c:pt>
                <c:pt idx="16">
                  <c:v>119.2</c:v>
                </c:pt>
                <c:pt idx="17">
                  <c:v>119.2</c:v>
                </c:pt>
                <c:pt idx="18">
                  <c:v>119.2</c:v>
                </c:pt>
                <c:pt idx="19">
                  <c:v>119.2</c:v>
                </c:pt>
                <c:pt idx="20">
                  <c:v>119.2</c:v>
                </c:pt>
                <c:pt idx="21">
                  <c:v>119.2</c:v>
                </c:pt>
                <c:pt idx="22">
                  <c:v>118.4</c:v>
                </c:pt>
                <c:pt idx="23">
                  <c:v>118.4</c:v>
                </c:pt>
                <c:pt idx="24">
                  <c:v>118.4</c:v>
                </c:pt>
                <c:pt idx="25">
                  <c:v>120</c:v>
                </c:pt>
                <c:pt idx="26">
                  <c:v>120.8</c:v>
                </c:pt>
                <c:pt idx="27">
                  <c:v>121.6</c:v>
                </c:pt>
                <c:pt idx="28">
                  <c:v>122.4</c:v>
                </c:pt>
                <c:pt idx="29">
                  <c:v>122.4</c:v>
                </c:pt>
                <c:pt idx="30">
                  <c:v>123.2</c:v>
                </c:pt>
                <c:pt idx="31">
                  <c:v>124</c:v>
                </c:pt>
                <c:pt idx="32">
                  <c:v>125.6</c:v>
                </c:pt>
                <c:pt idx="33">
                  <c:v>127.2</c:v>
                </c:pt>
                <c:pt idx="34">
                  <c:v>128</c:v>
                </c:pt>
                <c:pt idx="35">
                  <c:v>128</c:v>
                </c:pt>
                <c:pt idx="36">
                  <c:v>129.6</c:v>
                </c:pt>
                <c:pt idx="37">
                  <c:v>131.2</c:v>
                </c:pt>
                <c:pt idx="38">
                  <c:v>132.8</c:v>
                </c:pt>
                <c:pt idx="39">
                  <c:v>134.4</c:v>
                </c:pt>
                <c:pt idx="40">
                  <c:v>136</c:v>
                </c:pt>
                <c:pt idx="41">
                  <c:v>136.8</c:v>
                </c:pt>
                <c:pt idx="42">
                  <c:v>138.4</c:v>
                </c:pt>
                <c:pt idx="43">
                  <c:v>139.2</c:v>
                </c:pt>
                <c:pt idx="44">
                  <c:v>140</c:v>
                </c:pt>
                <c:pt idx="45">
                  <c:v>140</c:v>
                </c:pt>
                <c:pt idx="46">
                  <c:v>140.8</c:v>
                </c:pt>
                <c:pt idx="47">
                  <c:v>140.8</c:v>
                </c:pt>
                <c:pt idx="48">
                  <c:v>142.4</c:v>
                </c:pt>
                <c:pt idx="49">
                  <c:v>142.4</c:v>
                </c:pt>
                <c:pt idx="50">
                  <c:v>143.2</c:v>
                </c:pt>
                <c:pt idx="51">
                  <c:v>144</c:v>
                </c:pt>
                <c:pt idx="52">
                  <c:v>144.8</c:v>
                </c:pt>
                <c:pt idx="53">
                  <c:v>146.4</c:v>
                </c:pt>
                <c:pt idx="54">
                  <c:v>147.2</c:v>
                </c:pt>
                <c:pt idx="55">
                  <c:v>148</c:v>
                </c:pt>
                <c:pt idx="56">
                  <c:v>148</c:v>
                </c:pt>
                <c:pt idx="57">
                  <c:v>148.8</c:v>
                </c:pt>
                <c:pt idx="58">
                  <c:v>150.4</c:v>
                </c:pt>
                <c:pt idx="59">
                  <c:v>151.2</c:v>
                </c:pt>
                <c:pt idx="60">
                  <c:v>152</c:v>
                </c:pt>
                <c:pt idx="61">
                  <c:v>153.6</c:v>
                </c:pt>
                <c:pt idx="62">
                  <c:v>155.2</c:v>
                </c:pt>
                <c:pt idx="63">
                  <c:v>156</c:v>
                </c:pt>
                <c:pt idx="64">
                  <c:v>156.8</c:v>
                </c:pt>
                <c:pt idx="65">
                  <c:v>157.6</c:v>
                </c:pt>
                <c:pt idx="66">
                  <c:v>158.4</c:v>
                </c:pt>
                <c:pt idx="67">
                  <c:v>160</c:v>
                </c:pt>
                <c:pt idx="68">
                  <c:v>162.4</c:v>
                </c:pt>
                <c:pt idx="69">
                  <c:v>163.2</c:v>
                </c:pt>
                <c:pt idx="70">
                  <c:v>162.4</c:v>
                </c:pt>
                <c:pt idx="71">
                  <c:v>163.2</c:v>
                </c:pt>
                <c:pt idx="72">
                  <c:v>164.8</c:v>
                </c:pt>
                <c:pt idx="73">
                  <c:v>167.2</c:v>
                </c:pt>
                <c:pt idx="74">
                  <c:v>169.6</c:v>
                </c:pt>
                <c:pt idx="75">
                  <c:v>172</c:v>
                </c:pt>
                <c:pt idx="76">
                  <c:v>173.6</c:v>
                </c:pt>
                <c:pt idx="77">
                  <c:v>174.4</c:v>
                </c:pt>
                <c:pt idx="78">
                  <c:v>174.4</c:v>
                </c:pt>
                <c:pt idx="79">
                  <c:v>176</c:v>
                </c:pt>
                <c:pt idx="80">
                  <c:v>175.2</c:v>
                </c:pt>
                <c:pt idx="81">
                  <c:v>176</c:v>
                </c:pt>
                <c:pt idx="82">
                  <c:v>177.6</c:v>
                </c:pt>
                <c:pt idx="83">
                  <c:v>180</c:v>
                </c:pt>
                <c:pt idx="84">
                  <c:v>180.8</c:v>
                </c:pt>
                <c:pt idx="85">
                  <c:v>180.8</c:v>
                </c:pt>
                <c:pt idx="86">
                  <c:v>180.8</c:v>
                </c:pt>
                <c:pt idx="87">
                  <c:v>180.8</c:v>
                </c:pt>
                <c:pt idx="88">
                  <c:v>181.6</c:v>
                </c:pt>
                <c:pt idx="89">
                  <c:v>181.6</c:v>
                </c:pt>
                <c:pt idx="90">
                  <c:v>181.6</c:v>
                </c:pt>
                <c:pt idx="91">
                  <c:v>181.6</c:v>
                </c:pt>
                <c:pt idx="92">
                  <c:v>180.8</c:v>
                </c:pt>
                <c:pt idx="93">
                  <c:v>180</c:v>
                </c:pt>
                <c:pt idx="94">
                  <c:v>181.6</c:v>
                </c:pt>
                <c:pt idx="95">
                  <c:v>182.4</c:v>
                </c:pt>
                <c:pt idx="96">
                  <c:v>183.2</c:v>
                </c:pt>
                <c:pt idx="97">
                  <c:v>184</c:v>
                </c:pt>
                <c:pt idx="98">
                  <c:v>185.6</c:v>
                </c:pt>
                <c:pt idx="99">
                  <c:v>185.6</c:v>
                </c:pt>
                <c:pt idx="100">
                  <c:v>185.6</c:v>
                </c:pt>
                <c:pt idx="101">
                  <c:v>186.4</c:v>
                </c:pt>
                <c:pt idx="102">
                  <c:v>189.6</c:v>
                </c:pt>
                <c:pt idx="103">
                  <c:v>190.4</c:v>
                </c:pt>
                <c:pt idx="104">
                  <c:v>191.2</c:v>
                </c:pt>
                <c:pt idx="105">
                  <c:v>192.8</c:v>
                </c:pt>
                <c:pt idx="106">
                  <c:v>195.2</c:v>
                </c:pt>
                <c:pt idx="107">
                  <c:v>194.4</c:v>
                </c:pt>
                <c:pt idx="108">
                  <c:v>195.2</c:v>
                </c:pt>
                <c:pt idx="109">
                  <c:v>197.6</c:v>
                </c:pt>
                <c:pt idx="110">
                  <c:v>198.4</c:v>
                </c:pt>
                <c:pt idx="111">
                  <c:v>199.2</c:v>
                </c:pt>
                <c:pt idx="112">
                  <c:v>198.4</c:v>
                </c:pt>
                <c:pt idx="113">
                  <c:v>200.8</c:v>
                </c:pt>
                <c:pt idx="114">
                  <c:v>204.8</c:v>
                </c:pt>
                <c:pt idx="115">
                  <c:v>200.8</c:v>
                </c:pt>
                <c:pt idx="116">
                  <c:v>202.4</c:v>
                </c:pt>
                <c:pt idx="117">
                  <c:v>200.8</c:v>
                </c:pt>
                <c:pt idx="118">
                  <c:v>201.6</c:v>
                </c:pt>
                <c:pt idx="119">
                  <c:v>202.4</c:v>
                </c:pt>
                <c:pt idx="120">
                  <c:v>207.2</c:v>
                </c:pt>
                <c:pt idx="121">
                  <c:v>208</c:v>
                </c:pt>
                <c:pt idx="122">
                  <c:v>208.8</c:v>
                </c:pt>
                <c:pt idx="123">
                  <c:v>212.8</c:v>
                </c:pt>
                <c:pt idx="124">
                  <c:v>217.6</c:v>
                </c:pt>
                <c:pt idx="125">
                  <c:v>223.2</c:v>
                </c:pt>
                <c:pt idx="126">
                  <c:v>228.8</c:v>
                </c:pt>
                <c:pt idx="127">
                  <c:v>232.8</c:v>
                </c:pt>
                <c:pt idx="128">
                  <c:v>236.8</c:v>
                </c:pt>
              </c:numCache>
            </c:numRef>
          </c:xVal>
          <c:yVal>
            <c:numRef>
              <c:f>Data!$AA$509:$AA$637</c:f>
              <c:numCache>
                <c:ptCount val="129"/>
                <c:pt idx="0">
                  <c:v>2009.5711183952008</c:v>
                </c:pt>
                <c:pt idx="1">
                  <c:v>2011.648144762209</c:v>
                </c:pt>
                <c:pt idx="2">
                  <c:v>2014.7646587308586</c:v>
                </c:pt>
                <c:pt idx="3">
                  <c:v>2016.8429847014127</c:v>
                </c:pt>
                <c:pt idx="4">
                  <c:v>2016.8429847014127</c:v>
                </c:pt>
                <c:pt idx="5">
                  <c:v>2016.8429847014127</c:v>
                </c:pt>
                <c:pt idx="6">
                  <c:v>2018.921830968874</c:v>
                </c:pt>
                <c:pt idx="7">
                  <c:v>2013.7256907755482</c:v>
                </c:pt>
                <c:pt idx="8">
                  <c:v>2015.8037566953008</c:v>
                </c:pt>
                <c:pt idx="9">
                  <c:v>2014.7646587308586</c:v>
                </c:pt>
                <c:pt idx="10">
                  <c:v>2018.921830968874</c:v>
                </c:pt>
                <c:pt idx="11">
                  <c:v>2019.9614492953633</c:v>
                </c:pt>
                <c:pt idx="12">
                  <c:v>2022.041076496817</c:v>
                </c:pt>
                <c:pt idx="13">
                  <c:v>2027.2424242221514</c:v>
                </c:pt>
                <c:pt idx="14">
                  <c:v>2030.3647974012588</c:v>
                </c:pt>
                <c:pt idx="15">
                  <c:v>2036.6130681038858</c:v>
                </c:pt>
                <c:pt idx="16">
                  <c:v>2035.5713631069725</c:v>
                </c:pt>
                <c:pt idx="17">
                  <c:v>2038.6968702157</c:v>
                </c:pt>
                <c:pt idx="18">
                  <c:v>2042.8660438300767</c:v>
                </c:pt>
                <c:pt idx="19">
                  <c:v>2042.8660438300767</c:v>
                </c:pt>
                <c:pt idx="20">
                  <c:v>2041.8235541705553</c:v>
                </c:pt>
                <c:pt idx="21">
                  <c:v>2047.03731171736</c:v>
                </c:pt>
                <c:pt idx="22">
                  <c:v>2043.9086643816381</c:v>
                </c:pt>
                <c:pt idx="23">
                  <c:v>2036.6130681038858</c:v>
                </c:pt>
                <c:pt idx="24">
                  <c:v>2021.0011977938111</c:v>
                </c:pt>
                <c:pt idx="25">
                  <c:v>2008.53279999785</c:v>
                </c:pt>
                <c:pt idx="26">
                  <c:v>2004.38082422535</c:v>
                </c:pt>
                <c:pt idx="27">
                  <c:v>1989.8652356611483</c:v>
                </c:pt>
                <c:pt idx="28">
                  <c:v>1975.3749765676084</c:v>
                </c:pt>
                <c:pt idx="29">
                  <c:v>1964.0074848923568</c:v>
                </c:pt>
                <c:pt idx="30">
                  <c:v>1945.4396355789067</c:v>
                </c:pt>
                <c:pt idx="31">
                  <c:v>1929.9980801989027</c:v>
                </c:pt>
                <c:pt idx="32">
                  <c:v>1915.6118225221876</c:v>
                </c:pt>
                <c:pt idx="33">
                  <c:v>1900.2255824856124</c:v>
                </c:pt>
                <c:pt idx="34">
                  <c:v>1884.8677986147768</c:v>
                </c:pt>
                <c:pt idx="35">
                  <c:v>1868.517409139391</c:v>
                </c:pt>
                <c:pt idx="36">
                  <c:v>1854.2371797009305</c:v>
                </c:pt>
                <c:pt idx="37">
                  <c:v>1840.998919758652</c:v>
                </c:pt>
                <c:pt idx="38">
                  <c:v>1821.688578020981</c:v>
                </c:pt>
                <c:pt idx="39">
                  <c:v>1807.4885844290102</c:v>
                </c:pt>
                <c:pt idx="40">
                  <c:v>1795.336458301254</c:v>
                </c:pt>
                <c:pt idx="41">
                  <c:v>1779.161237463396</c:v>
                </c:pt>
                <c:pt idx="42">
                  <c:v>1764.0255299398486</c:v>
                </c:pt>
                <c:pt idx="43">
                  <c:v>1749.9237168458326</c:v>
                </c:pt>
                <c:pt idx="44">
                  <c:v>1734.8411588966578</c:v>
                </c:pt>
                <c:pt idx="45">
                  <c:v>1718.783234875013</c:v>
                </c:pt>
                <c:pt idx="46">
                  <c:v>1706.7601371588025</c:v>
                </c:pt>
                <c:pt idx="47">
                  <c:v>1693.7547290626517</c:v>
                </c:pt>
                <c:pt idx="48">
                  <c:v>1679.771646710166</c:v>
                </c:pt>
                <c:pt idx="49">
                  <c:v>1668.8014337302998</c:v>
                </c:pt>
                <c:pt idx="50">
                  <c:v>1653.8653699181646</c:v>
                </c:pt>
                <c:pt idx="51">
                  <c:v>1641.9358315963536</c:v>
                </c:pt>
                <c:pt idx="52">
                  <c:v>1627.0479688168266</c:v>
                </c:pt>
                <c:pt idx="53">
                  <c:v>1612.1867502013538</c:v>
                </c:pt>
                <c:pt idx="54">
                  <c:v>1597.3520805524631</c:v>
                </c:pt>
                <c:pt idx="55">
                  <c:v>1584.5167688196693</c:v>
                </c:pt>
                <c:pt idx="56">
                  <c:v>1569.731404289184</c:v>
                </c:pt>
                <c:pt idx="57">
                  <c:v>1553.006421048201</c:v>
                </c:pt>
                <c:pt idx="58">
                  <c:v>1539.2581540468168</c:v>
                </c:pt>
                <c:pt idx="59">
                  <c:v>1521.6151912371379</c:v>
                </c:pt>
                <c:pt idx="60">
                  <c:v>1502.0557631103025</c:v>
                </c:pt>
                <c:pt idx="61">
                  <c:v>1481.5678271092975</c:v>
                </c:pt>
                <c:pt idx="62">
                  <c:v>1465.019298881894</c:v>
                </c:pt>
                <c:pt idx="63">
                  <c:v>1441.7126723169322</c:v>
                </c:pt>
                <c:pt idx="64">
                  <c:v>1419.438371066365</c:v>
                </c:pt>
                <c:pt idx="65">
                  <c:v>1401.0828198697513</c:v>
                </c:pt>
                <c:pt idx="66">
                  <c:v>1381.8049206207124</c:v>
                </c:pt>
                <c:pt idx="67">
                  <c:v>1365.4538209582638</c:v>
                </c:pt>
                <c:pt idx="68">
                  <c:v>1342.4245904681711</c:v>
                </c:pt>
                <c:pt idx="69">
                  <c:v>1322.3262715676879</c:v>
                </c:pt>
                <c:pt idx="70">
                  <c:v>1304.1838994838663</c:v>
                </c:pt>
                <c:pt idx="71">
                  <c:v>1286.0810782396902</c:v>
                </c:pt>
                <c:pt idx="72">
                  <c:v>1268.0176357665027</c:v>
                </c:pt>
                <c:pt idx="73">
                  <c:v>1249.993401116103</c:v>
                </c:pt>
                <c:pt idx="74">
                  <c:v>1232.9538232383757</c:v>
                </c:pt>
                <c:pt idx="75">
                  <c:v>1212.1750441770969</c:v>
                </c:pt>
                <c:pt idx="76">
                  <c:v>1195.2128135066082</c:v>
                </c:pt>
                <c:pt idx="77">
                  <c:v>1175.4672367667408</c:v>
                </c:pt>
                <c:pt idx="78">
                  <c:v>1152.0216529155814</c:v>
                </c:pt>
                <c:pt idx="79">
                  <c:v>1134.2471769050526</c:v>
                </c:pt>
                <c:pt idx="80">
                  <c:v>1118.375883825266</c:v>
                </c:pt>
                <c:pt idx="81">
                  <c:v>1096.9511278093155</c:v>
                </c:pt>
                <c:pt idx="82">
                  <c:v>1079.29401455157</c:v>
                </c:pt>
                <c:pt idx="83">
                  <c:v>1056.118025820705</c:v>
                </c:pt>
                <c:pt idx="84">
                  <c:v>1037.6236944075529</c:v>
                </c:pt>
                <c:pt idx="85">
                  <c:v>1021.9358336184689</c:v>
                </c:pt>
                <c:pt idx="86">
                  <c:v>1007.197812894294</c:v>
                </c:pt>
                <c:pt idx="87">
                  <c:v>988.8119947511663</c:v>
                </c:pt>
                <c:pt idx="88">
                  <c:v>971.3830929021891</c:v>
                </c:pt>
                <c:pt idx="89">
                  <c:v>957.649226760398</c:v>
                </c:pt>
                <c:pt idx="90">
                  <c:v>943.0247626664992</c:v>
                </c:pt>
                <c:pt idx="91">
                  <c:v>921.136245552763</c:v>
                </c:pt>
                <c:pt idx="92">
                  <c:v>907.4851634516381</c:v>
                </c:pt>
                <c:pt idx="93">
                  <c:v>895.6723510600307</c:v>
                </c:pt>
                <c:pt idx="94">
                  <c:v>876.6255425552465</c:v>
                </c:pt>
                <c:pt idx="95">
                  <c:v>863.9518979706462</c:v>
                </c:pt>
                <c:pt idx="96">
                  <c:v>851.2975666649073</c:v>
                </c:pt>
                <c:pt idx="97">
                  <c:v>835.0559962698238</c:v>
                </c:pt>
                <c:pt idx="98">
                  <c:v>817.0469860188592</c:v>
                </c:pt>
                <c:pt idx="99">
                  <c:v>806.2602972901605</c:v>
                </c:pt>
                <c:pt idx="100">
                  <c:v>795.4876021075233</c:v>
                </c:pt>
                <c:pt idx="101">
                  <c:v>778.459364952973</c:v>
                </c:pt>
                <c:pt idx="102">
                  <c:v>757.8928458999379</c:v>
                </c:pt>
                <c:pt idx="103">
                  <c:v>737.3771384286226</c:v>
                </c:pt>
                <c:pt idx="104">
                  <c:v>721.3566484974815</c:v>
                </c:pt>
                <c:pt idx="105">
                  <c:v>697.383716900325</c:v>
                </c:pt>
                <c:pt idx="106">
                  <c:v>678.7858337131998</c:v>
                </c:pt>
                <c:pt idx="107">
                  <c:v>665.5270868887338</c:v>
                </c:pt>
                <c:pt idx="108">
                  <c:v>645.2380364219068</c:v>
                </c:pt>
                <c:pt idx="109">
                  <c:v>619.7266450138019</c:v>
                </c:pt>
                <c:pt idx="110">
                  <c:v>598.672879992986</c:v>
                </c:pt>
                <c:pt idx="111">
                  <c:v>580.2945219813479</c:v>
                </c:pt>
                <c:pt idx="112">
                  <c:v>554.9815692024899</c:v>
                </c:pt>
                <c:pt idx="113">
                  <c:v>535.829979815569</c:v>
                </c:pt>
                <c:pt idx="114">
                  <c:v>508.0517348124812</c:v>
                </c:pt>
                <c:pt idx="115">
                  <c:v>482.95771375793106</c:v>
                </c:pt>
                <c:pt idx="116">
                  <c:v>452.77247015296336</c:v>
                </c:pt>
                <c:pt idx="117">
                  <c:v>426.128293432639</c:v>
                </c:pt>
                <c:pt idx="118">
                  <c:v>397.0036146548025</c:v>
                </c:pt>
                <c:pt idx="119">
                  <c:v>360.3151492201771</c:v>
                </c:pt>
                <c:pt idx="120">
                  <c:v>317.01002321414626</c:v>
                </c:pt>
                <c:pt idx="121">
                  <c:v>283.20254090617084</c:v>
                </c:pt>
                <c:pt idx="122">
                  <c:v>252.89304265191106</c:v>
                </c:pt>
                <c:pt idx="123">
                  <c:v>202.621767906183</c:v>
                </c:pt>
                <c:pt idx="124">
                  <c:v>140.2076490630116</c:v>
                </c:pt>
                <c:pt idx="125">
                  <c:v>84.84501383210893</c:v>
                </c:pt>
                <c:pt idx="126">
                  <c:v>33.94066369128067</c:v>
                </c:pt>
                <c:pt idx="127">
                  <c:v>15.135862512085374</c:v>
                </c:pt>
                <c:pt idx="128">
                  <c:v>21.67183401991656</c:v>
                </c:pt>
              </c:numCache>
            </c:numRef>
          </c:yVal>
          <c:smooth val="0"/>
        </c:ser>
        <c:ser>
          <c:idx val="2"/>
          <c:order val="2"/>
          <c:tx>
            <c:v>1-min CO (ppbv)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Data!$Y$509:$Y$637</c:f>
              <c:numCache>
                <c:ptCount val="129"/>
                <c:pt idx="11">
                  <c:v>154.4288050746667</c:v>
                </c:pt>
                <c:pt idx="17">
                  <c:v>160.62765527119998</c:v>
                </c:pt>
                <c:pt idx="23">
                  <c:v>176.22657778800018</c:v>
                </c:pt>
                <c:pt idx="29">
                  <c:v>147.75879778186675</c:v>
                </c:pt>
                <c:pt idx="35">
                  <c:v>148.89101777573345</c:v>
                </c:pt>
                <c:pt idx="41">
                  <c:v>172.82323716186679</c:v>
                </c:pt>
                <c:pt idx="47">
                  <c:v>166.9221238224</c:v>
                </c:pt>
                <c:pt idx="53">
                  <c:v>154.12104694693343</c:v>
                </c:pt>
                <c:pt idx="59">
                  <c:v>151.95323047680003</c:v>
                </c:pt>
                <c:pt idx="65">
                  <c:v>156.68545047066667</c:v>
                </c:pt>
                <c:pt idx="71">
                  <c:v>207.38433652346671</c:v>
                </c:pt>
                <c:pt idx="77">
                  <c:v>175.9499257069333</c:v>
                </c:pt>
                <c:pt idx="83">
                  <c:v>150.64881297520003</c:v>
                </c:pt>
                <c:pt idx="89">
                  <c:v>157.51436569466662</c:v>
                </c:pt>
                <c:pt idx="95">
                  <c:v>169.51321589120002</c:v>
                </c:pt>
                <c:pt idx="101">
                  <c:v>184.34547234906668</c:v>
                </c:pt>
                <c:pt idx="107">
                  <c:v>186.47769112746673</c:v>
                </c:pt>
                <c:pt idx="113">
                  <c:v>199.60991233680002</c:v>
                </c:pt>
                <c:pt idx="119">
                  <c:v>225.4421305074667</c:v>
                </c:pt>
                <c:pt idx="125">
                  <c:v>219.9410177757334</c:v>
                </c:pt>
              </c:numCache>
            </c:numRef>
          </c:xVal>
          <c:yVal>
            <c:numRef>
              <c:f>Data!$AA$509:$AA$637</c:f>
              <c:numCache>
                <c:ptCount val="129"/>
                <c:pt idx="0">
                  <c:v>2009.5711183952008</c:v>
                </c:pt>
                <c:pt idx="1">
                  <c:v>2011.648144762209</c:v>
                </c:pt>
                <c:pt idx="2">
                  <c:v>2014.7646587308586</c:v>
                </c:pt>
                <c:pt idx="3">
                  <c:v>2016.8429847014127</c:v>
                </c:pt>
                <c:pt idx="4">
                  <c:v>2016.8429847014127</c:v>
                </c:pt>
                <c:pt idx="5">
                  <c:v>2016.8429847014127</c:v>
                </c:pt>
                <c:pt idx="6">
                  <c:v>2018.921830968874</c:v>
                </c:pt>
                <c:pt idx="7">
                  <c:v>2013.7256907755482</c:v>
                </c:pt>
                <c:pt idx="8">
                  <c:v>2015.8037566953008</c:v>
                </c:pt>
                <c:pt idx="9">
                  <c:v>2014.7646587308586</c:v>
                </c:pt>
                <c:pt idx="10">
                  <c:v>2018.921830968874</c:v>
                </c:pt>
                <c:pt idx="11">
                  <c:v>2019.9614492953633</c:v>
                </c:pt>
                <c:pt idx="12">
                  <c:v>2022.041076496817</c:v>
                </c:pt>
                <c:pt idx="13">
                  <c:v>2027.2424242221514</c:v>
                </c:pt>
                <c:pt idx="14">
                  <c:v>2030.3647974012588</c:v>
                </c:pt>
                <c:pt idx="15">
                  <c:v>2036.6130681038858</c:v>
                </c:pt>
                <c:pt idx="16">
                  <c:v>2035.5713631069725</c:v>
                </c:pt>
                <c:pt idx="17">
                  <c:v>2038.6968702157</c:v>
                </c:pt>
                <c:pt idx="18">
                  <c:v>2042.8660438300767</c:v>
                </c:pt>
                <c:pt idx="19">
                  <c:v>2042.8660438300767</c:v>
                </c:pt>
                <c:pt idx="20">
                  <c:v>2041.8235541705553</c:v>
                </c:pt>
                <c:pt idx="21">
                  <c:v>2047.03731171736</c:v>
                </c:pt>
                <c:pt idx="22">
                  <c:v>2043.9086643816381</c:v>
                </c:pt>
                <c:pt idx="23">
                  <c:v>2036.6130681038858</c:v>
                </c:pt>
                <c:pt idx="24">
                  <c:v>2021.0011977938111</c:v>
                </c:pt>
                <c:pt idx="25">
                  <c:v>2008.53279999785</c:v>
                </c:pt>
                <c:pt idx="26">
                  <c:v>2004.38082422535</c:v>
                </c:pt>
                <c:pt idx="27">
                  <c:v>1989.8652356611483</c:v>
                </c:pt>
                <c:pt idx="28">
                  <c:v>1975.3749765676084</c:v>
                </c:pt>
                <c:pt idx="29">
                  <c:v>1964.0074848923568</c:v>
                </c:pt>
                <c:pt idx="30">
                  <c:v>1945.4396355789067</c:v>
                </c:pt>
                <c:pt idx="31">
                  <c:v>1929.9980801989027</c:v>
                </c:pt>
                <c:pt idx="32">
                  <c:v>1915.6118225221876</c:v>
                </c:pt>
                <c:pt idx="33">
                  <c:v>1900.2255824856124</c:v>
                </c:pt>
                <c:pt idx="34">
                  <c:v>1884.8677986147768</c:v>
                </c:pt>
                <c:pt idx="35">
                  <c:v>1868.517409139391</c:v>
                </c:pt>
                <c:pt idx="36">
                  <c:v>1854.2371797009305</c:v>
                </c:pt>
                <c:pt idx="37">
                  <c:v>1840.998919758652</c:v>
                </c:pt>
                <c:pt idx="38">
                  <c:v>1821.688578020981</c:v>
                </c:pt>
                <c:pt idx="39">
                  <c:v>1807.4885844290102</c:v>
                </c:pt>
                <c:pt idx="40">
                  <c:v>1795.336458301254</c:v>
                </c:pt>
                <c:pt idx="41">
                  <c:v>1779.161237463396</c:v>
                </c:pt>
                <c:pt idx="42">
                  <c:v>1764.0255299398486</c:v>
                </c:pt>
                <c:pt idx="43">
                  <c:v>1749.9237168458326</c:v>
                </c:pt>
                <c:pt idx="44">
                  <c:v>1734.8411588966578</c:v>
                </c:pt>
                <c:pt idx="45">
                  <c:v>1718.783234875013</c:v>
                </c:pt>
                <c:pt idx="46">
                  <c:v>1706.7601371588025</c:v>
                </c:pt>
                <c:pt idx="47">
                  <c:v>1693.7547290626517</c:v>
                </c:pt>
                <c:pt idx="48">
                  <c:v>1679.771646710166</c:v>
                </c:pt>
                <c:pt idx="49">
                  <c:v>1668.8014337302998</c:v>
                </c:pt>
                <c:pt idx="50">
                  <c:v>1653.8653699181646</c:v>
                </c:pt>
                <c:pt idx="51">
                  <c:v>1641.9358315963536</c:v>
                </c:pt>
                <c:pt idx="52">
                  <c:v>1627.0479688168266</c:v>
                </c:pt>
                <c:pt idx="53">
                  <c:v>1612.1867502013538</c:v>
                </c:pt>
                <c:pt idx="54">
                  <c:v>1597.3520805524631</c:v>
                </c:pt>
                <c:pt idx="55">
                  <c:v>1584.5167688196693</c:v>
                </c:pt>
                <c:pt idx="56">
                  <c:v>1569.731404289184</c:v>
                </c:pt>
                <c:pt idx="57">
                  <c:v>1553.006421048201</c:v>
                </c:pt>
                <c:pt idx="58">
                  <c:v>1539.2581540468168</c:v>
                </c:pt>
                <c:pt idx="59">
                  <c:v>1521.6151912371379</c:v>
                </c:pt>
                <c:pt idx="60">
                  <c:v>1502.0557631103025</c:v>
                </c:pt>
                <c:pt idx="61">
                  <c:v>1481.5678271092975</c:v>
                </c:pt>
                <c:pt idx="62">
                  <c:v>1465.019298881894</c:v>
                </c:pt>
                <c:pt idx="63">
                  <c:v>1441.7126723169322</c:v>
                </c:pt>
                <c:pt idx="64">
                  <c:v>1419.438371066365</c:v>
                </c:pt>
                <c:pt idx="65">
                  <c:v>1401.0828198697513</c:v>
                </c:pt>
                <c:pt idx="66">
                  <c:v>1381.8049206207124</c:v>
                </c:pt>
                <c:pt idx="67">
                  <c:v>1365.4538209582638</c:v>
                </c:pt>
                <c:pt idx="68">
                  <c:v>1342.4245904681711</c:v>
                </c:pt>
                <c:pt idx="69">
                  <c:v>1322.3262715676879</c:v>
                </c:pt>
                <c:pt idx="70">
                  <c:v>1304.1838994838663</c:v>
                </c:pt>
                <c:pt idx="71">
                  <c:v>1286.0810782396902</c:v>
                </c:pt>
                <c:pt idx="72">
                  <c:v>1268.0176357665027</c:v>
                </c:pt>
                <c:pt idx="73">
                  <c:v>1249.993401116103</c:v>
                </c:pt>
                <c:pt idx="74">
                  <c:v>1232.9538232383757</c:v>
                </c:pt>
                <c:pt idx="75">
                  <c:v>1212.1750441770969</c:v>
                </c:pt>
                <c:pt idx="76">
                  <c:v>1195.2128135066082</c:v>
                </c:pt>
                <c:pt idx="77">
                  <c:v>1175.4672367667408</c:v>
                </c:pt>
                <c:pt idx="78">
                  <c:v>1152.0216529155814</c:v>
                </c:pt>
                <c:pt idx="79">
                  <c:v>1134.2471769050526</c:v>
                </c:pt>
                <c:pt idx="80">
                  <c:v>1118.375883825266</c:v>
                </c:pt>
                <c:pt idx="81">
                  <c:v>1096.9511278093155</c:v>
                </c:pt>
                <c:pt idx="82">
                  <c:v>1079.29401455157</c:v>
                </c:pt>
                <c:pt idx="83">
                  <c:v>1056.118025820705</c:v>
                </c:pt>
                <c:pt idx="84">
                  <c:v>1037.6236944075529</c:v>
                </c:pt>
                <c:pt idx="85">
                  <c:v>1021.9358336184689</c:v>
                </c:pt>
                <c:pt idx="86">
                  <c:v>1007.197812894294</c:v>
                </c:pt>
                <c:pt idx="87">
                  <c:v>988.8119947511663</c:v>
                </c:pt>
                <c:pt idx="88">
                  <c:v>971.3830929021891</c:v>
                </c:pt>
                <c:pt idx="89">
                  <c:v>957.649226760398</c:v>
                </c:pt>
                <c:pt idx="90">
                  <c:v>943.0247626664992</c:v>
                </c:pt>
                <c:pt idx="91">
                  <c:v>921.136245552763</c:v>
                </c:pt>
                <c:pt idx="92">
                  <c:v>907.4851634516381</c:v>
                </c:pt>
                <c:pt idx="93">
                  <c:v>895.6723510600307</c:v>
                </c:pt>
                <c:pt idx="94">
                  <c:v>876.6255425552465</c:v>
                </c:pt>
                <c:pt idx="95">
                  <c:v>863.9518979706462</c:v>
                </c:pt>
                <c:pt idx="96">
                  <c:v>851.2975666649073</c:v>
                </c:pt>
                <c:pt idx="97">
                  <c:v>835.0559962698238</c:v>
                </c:pt>
                <c:pt idx="98">
                  <c:v>817.0469860188592</c:v>
                </c:pt>
                <c:pt idx="99">
                  <c:v>806.2602972901605</c:v>
                </c:pt>
                <c:pt idx="100">
                  <c:v>795.4876021075233</c:v>
                </c:pt>
                <c:pt idx="101">
                  <c:v>778.459364952973</c:v>
                </c:pt>
                <c:pt idx="102">
                  <c:v>757.8928458999379</c:v>
                </c:pt>
                <c:pt idx="103">
                  <c:v>737.3771384286226</c:v>
                </c:pt>
                <c:pt idx="104">
                  <c:v>721.3566484974815</c:v>
                </c:pt>
                <c:pt idx="105">
                  <c:v>697.383716900325</c:v>
                </c:pt>
                <c:pt idx="106">
                  <c:v>678.7858337131998</c:v>
                </c:pt>
                <c:pt idx="107">
                  <c:v>665.5270868887338</c:v>
                </c:pt>
                <c:pt idx="108">
                  <c:v>645.2380364219068</c:v>
                </c:pt>
                <c:pt idx="109">
                  <c:v>619.7266450138019</c:v>
                </c:pt>
                <c:pt idx="110">
                  <c:v>598.672879992986</c:v>
                </c:pt>
                <c:pt idx="111">
                  <c:v>580.2945219813479</c:v>
                </c:pt>
                <c:pt idx="112">
                  <c:v>554.9815692024899</c:v>
                </c:pt>
                <c:pt idx="113">
                  <c:v>535.829979815569</c:v>
                </c:pt>
                <c:pt idx="114">
                  <c:v>508.0517348124812</c:v>
                </c:pt>
                <c:pt idx="115">
                  <c:v>482.95771375793106</c:v>
                </c:pt>
                <c:pt idx="116">
                  <c:v>452.77247015296336</c:v>
                </c:pt>
                <c:pt idx="117">
                  <c:v>426.128293432639</c:v>
                </c:pt>
                <c:pt idx="118">
                  <c:v>397.0036146548025</c:v>
                </c:pt>
                <c:pt idx="119">
                  <c:v>360.3151492201771</c:v>
                </c:pt>
                <c:pt idx="120">
                  <c:v>317.01002321414626</c:v>
                </c:pt>
                <c:pt idx="121">
                  <c:v>283.20254090617084</c:v>
                </c:pt>
                <c:pt idx="122">
                  <c:v>252.89304265191106</c:v>
                </c:pt>
                <c:pt idx="123">
                  <c:v>202.621767906183</c:v>
                </c:pt>
                <c:pt idx="124">
                  <c:v>140.2076490630116</c:v>
                </c:pt>
                <c:pt idx="125">
                  <c:v>84.84501383210893</c:v>
                </c:pt>
                <c:pt idx="126">
                  <c:v>33.94066369128067</c:v>
                </c:pt>
                <c:pt idx="127">
                  <c:v>15.135862512085374</c:v>
                </c:pt>
                <c:pt idx="128">
                  <c:v>21.67183401991656</c:v>
                </c:pt>
              </c:numCache>
            </c:numRef>
          </c:yVal>
          <c:smooth val="0"/>
        </c:ser>
        <c:ser>
          <c:idx val="3"/>
          <c:order val="3"/>
          <c:tx>
            <c:v>O3 (ppbv)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Data!$P$509:$P$637</c:f>
              <c:numCache>
                <c:ptCount val="129"/>
                <c:pt idx="0">
                  <c:v>61.9</c:v>
                </c:pt>
                <c:pt idx="1">
                  <c:v>61.8</c:v>
                </c:pt>
                <c:pt idx="2">
                  <c:v>61.3</c:v>
                </c:pt>
                <c:pt idx="3">
                  <c:v>62.8</c:v>
                </c:pt>
                <c:pt idx="4">
                  <c:v>60.8</c:v>
                </c:pt>
                <c:pt idx="5">
                  <c:v>61.9</c:v>
                </c:pt>
                <c:pt idx="6">
                  <c:v>61.3</c:v>
                </c:pt>
                <c:pt idx="7">
                  <c:v>62.4</c:v>
                </c:pt>
                <c:pt idx="8">
                  <c:v>57.9</c:v>
                </c:pt>
                <c:pt idx="9">
                  <c:v>60.4</c:v>
                </c:pt>
                <c:pt idx="10">
                  <c:v>61.4</c:v>
                </c:pt>
                <c:pt idx="11">
                  <c:v>61.9</c:v>
                </c:pt>
                <c:pt idx="12">
                  <c:v>61.7</c:v>
                </c:pt>
                <c:pt idx="13">
                  <c:v>60.7</c:v>
                </c:pt>
                <c:pt idx="14">
                  <c:v>60.3</c:v>
                </c:pt>
                <c:pt idx="15">
                  <c:v>61.7</c:v>
                </c:pt>
                <c:pt idx="16">
                  <c:v>60.9</c:v>
                </c:pt>
                <c:pt idx="17">
                  <c:v>59.9</c:v>
                </c:pt>
                <c:pt idx="18">
                  <c:v>59.9</c:v>
                </c:pt>
                <c:pt idx="19">
                  <c:v>61.2</c:v>
                </c:pt>
                <c:pt idx="20">
                  <c:v>62.3</c:v>
                </c:pt>
                <c:pt idx="21">
                  <c:v>63.3</c:v>
                </c:pt>
                <c:pt idx="22">
                  <c:v>60.3</c:v>
                </c:pt>
                <c:pt idx="23">
                  <c:v>60.4</c:v>
                </c:pt>
                <c:pt idx="24">
                  <c:v>59.9</c:v>
                </c:pt>
                <c:pt idx="25">
                  <c:v>61.9</c:v>
                </c:pt>
                <c:pt idx="26">
                  <c:v>59.8</c:v>
                </c:pt>
                <c:pt idx="27">
                  <c:v>59.4</c:v>
                </c:pt>
                <c:pt idx="28">
                  <c:v>58.9</c:v>
                </c:pt>
                <c:pt idx="29">
                  <c:v>60.9</c:v>
                </c:pt>
                <c:pt idx="30">
                  <c:v>58.8</c:v>
                </c:pt>
                <c:pt idx="31">
                  <c:v>61.9</c:v>
                </c:pt>
                <c:pt idx="32">
                  <c:v>60.9</c:v>
                </c:pt>
                <c:pt idx="33">
                  <c:v>60.4</c:v>
                </c:pt>
                <c:pt idx="34">
                  <c:v>59.5</c:v>
                </c:pt>
                <c:pt idx="35">
                  <c:v>59.4</c:v>
                </c:pt>
                <c:pt idx="36">
                  <c:v>59.9</c:v>
                </c:pt>
                <c:pt idx="37">
                  <c:v>60.4</c:v>
                </c:pt>
                <c:pt idx="38">
                  <c:v>60.4</c:v>
                </c:pt>
                <c:pt idx="39">
                  <c:v>62.3</c:v>
                </c:pt>
                <c:pt idx="40">
                  <c:v>60.8</c:v>
                </c:pt>
                <c:pt idx="41">
                  <c:v>60.3</c:v>
                </c:pt>
                <c:pt idx="42">
                  <c:v>58.9</c:v>
                </c:pt>
                <c:pt idx="43">
                  <c:v>59.3</c:v>
                </c:pt>
                <c:pt idx="44">
                  <c:v>59.4</c:v>
                </c:pt>
                <c:pt idx="45">
                  <c:v>61.4</c:v>
                </c:pt>
                <c:pt idx="46">
                  <c:v>62.9</c:v>
                </c:pt>
                <c:pt idx="47">
                  <c:v>64.8</c:v>
                </c:pt>
                <c:pt idx="48">
                  <c:v>62.8</c:v>
                </c:pt>
                <c:pt idx="49">
                  <c:v>61.8</c:v>
                </c:pt>
                <c:pt idx="50">
                  <c:v>60.8</c:v>
                </c:pt>
                <c:pt idx="51">
                  <c:v>62.3</c:v>
                </c:pt>
                <c:pt idx="52">
                  <c:v>62.9</c:v>
                </c:pt>
                <c:pt idx="53">
                  <c:v>62.7</c:v>
                </c:pt>
                <c:pt idx="54">
                  <c:v>62.4</c:v>
                </c:pt>
                <c:pt idx="55">
                  <c:v>61.4</c:v>
                </c:pt>
                <c:pt idx="56">
                  <c:v>60.8</c:v>
                </c:pt>
                <c:pt idx="57">
                  <c:v>61.9</c:v>
                </c:pt>
                <c:pt idx="58">
                  <c:v>60.9</c:v>
                </c:pt>
                <c:pt idx="59">
                  <c:v>61.9</c:v>
                </c:pt>
                <c:pt idx="60">
                  <c:v>61.4</c:v>
                </c:pt>
                <c:pt idx="61">
                  <c:v>63.8</c:v>
                </c:pt>
                <c:pt idx="62">
                  <c:v>64.8</c:v>
                </c:pt>
                <c:pt idx="63">
                  <c:v>69.4</c:v>
                </c:pt>
                <c:pt idx="64">
                  <c:v>77.4</c:v>
                </c:pt>
                <c:pt idx="65">
                  <c:v>86.3</c:v>
                </c:pt>
                <c:pt idx="66">
                  <c:v>93.7</c:v>
                </c:pt>
                <c:pt idx="67">
                  <c:v>103.7</c:v>
                </c:pt>
                <c:pt idx="68">
                  <c:v>97.6</c:v>
                </c:pt>
                <c:pt idx="69">
                  <c:v>101.7</c:v>
                </c:pt>
                <c:pt idx="70">
                  <c:v>103.7</c:v>
                </c:pt>
                <c:pt idx="71">
                  <c:v>105.6</c:v>
                </c:pt>
                <c:pt idx="72">
                  <c:v>108.2</c:v>
                </c:pt>
                <c:pt idx="73">
                  <c:v>100.9</c:v>
                </c:pt>
                <c:pt idx="74">
                  <c:v>85.4</c:v>
                </c:pt>
                <c:pt idx="75">
                  <c:v>80.3</c:v>
                </c:pt>
                <c:pt idx="76">
                  <c:v>76.7</c:v>
                </c:pt>
                <c:pt idx="77">
                  <c:v>80.3</c:v>
                </c:pt>
                <c:pt idx="78">
                  <c:v>78.4</c:v>
                </c:pt>
                <c:pt idx="79">
                  <c:v>79.4</c:v>
                </c:pt>
                <c:pt idx="80">
                  <c:v>75.2</c:v>
                </c:pt>
                <c:pt idx="81">
                  <c:v>78.8</c:v>
                </c:pt>
                <c:pt idx="82">
                  <c:v>81.8</c:v>
                </c:pt>
                <c:pt idx="83">
                  <c:v>80.2</c:v>
                </c:pt>
                <c:pt idx="84">
                  <c:v>81.3</c:v>
                </c:pt>
                <c:pt idx="85">
                  <c:v>69.2</c:v>
                </c:pt>
                <c:pt idx="86">
                  <c:v>72.2</c:v>
                </c:pt>
                <c:pt idx="87">
                  <c:v>72.9</c:v>
                </c:pt>
                <c:pt idx="88">
                  <c:v>74.7</c:v>
                </c:pt>
                <c:pt idx="89">
                  <c:v>75.9</c:v>
                </c:pt>
                <c:pt idx="90">
                  <c:v>76.4</c:v>
                </c:pt>
                <c:pt idx="91">
                  <c:v>75.4</c:v>
                </c:pt>
                <c:pt idx="92">
                  <c:v>75.4</c:v>
                </c:pt>
                <c:pt idx="93">
                  <c:v>76.8</c:v>
                </c:pt>
                <c:pt idx="94">
                  <c:v>80.7</c:v>
                </c:pt>
                <c:pt idx="95">
                  <c:v>82.7</c:v>
                </c:pt>
                <c:pt idx="96">
                  <c:v>80.7</c:v>
                </c:pt>
                <c:pt idx="97">
                  <c:v>85.2</c:v>
                </c:pt>
                <c:pt idx="98">
                  <c:v>87.8</c:v>
                </c:pt>
                <c:pt idx="99">
                  <c:v>88.6</c:v>
                </c:pt>
                <c:pt idx="100">
                  <c:v>91.6</c:v>
                </c:pt>
                <c:pt idx="101">
                  <c:v>91.8</c:v>
                </c:pt>
                <c:pt idx="102">
                  <c:v>91.8</c:v>
                </c:pt>
                <c:pt idx="103">
                  <c:v>92.4</c:v>
                </c:pt>
                <c:pt idx="104">
                  <c:v>89.7</c:v>
                </c:pt>
                <c:pt idx="105">
                  <c:v>92.6</c:v>
                </c:pt>
                <c:pt idx="106">
                  <c:v>91.2</c:v>
                </c:pt>
                <c:pt idx="107">
                  <c:v>91.2</c:v>
                </c:pt>
                <c:pt idx="108">
                  <c:v>88.6</c:v>
                </c:pt>
                <c:pt idx="109">
                  <c:v>84.7</c:v>
                </c:pt>
                <c:pt idx="110">
                  <c:v>91.8</c:v>
                </c:pt>
                <c:pt idx="111">
                  <c:v>86.9</c:v>
                </c:pt>
                <c:pt idx="112">
                  <c:v>88.8</c:v>
                </c:pt>
                <c:pt idx="113">
                  <c:v>89.6</c:v>
                </c:pt>
                <c:pt idx="114">
                  <c:v>90.3</c:v>
                </c:pt>
                <c:pt idx="115">
                  <c:v>88.7</c:v>
                </c:pt>
                <c:pt idx="116">
                  <c:v>86.7</c:v>
                </c:pt>
                <c:pt idx="117">
                  <c:v>85.2</c:v>
                </c:pt>
                <c:pt idx="118">
                  <c:v>84.6</c:v>
                </c:pt>
                <c:pt idx="119">
                  <c:v>83.3</c:v>
                </c:pt>
                <c:pt idx="120">
                  <c:v>85.4</c:v>
                </c:pt>
                <c:pt idx="121">
                  <c:v>84.9</c:v>
                </c:pt>
                <c:pt idx="122">
                  <c:v>85.7</c:v>
                </c:pt>
                <c:pt idx="123">
                  <c:v>84.6</c:v>
                </c:pt>
                <c:pt idx="124">
                  <c:v>86.1</c:v>
                </c:pt>
                <c:pt idx="125">
                  <c:v>83.5</c:v>
                </c:pt>
                <c:pt idx="126">
                  <c:v>81.2</c:v>
                </c:pt>
                <c:pt idx="127">
                  <c:v>80.1</c:v>
                </c:pt>
                <c:pt idx="128">
                  <c:v>82.8</c:v>
                </c:pt>
              </c:numCache>
            </c:numRef>
          </c:xVal>
          <c:yVal>
            <c:numRef>
              <c:f>Data!$AA$509:$AA$637</c:f>
              <c:numCache>
                <c:ptCount val="129"/>
                <c:pt idx="0">
                  <c:v>2009.5711183952008</c:v>
                </c:pt>
                <c:pt idx="1">
                  <c:v>2011.648144762209</c:v>
                </c:pt>
                <c:pt idx="2">
                  <c:v>2014.7646587308586</c:v>
                </c:pt>
                <c:pt idx="3">
                  <c:v>2016.8429847014127</c:v>
                </c:pt>
                <c:pt idx="4">
                  <c:v>2016.8429847014127</c:v>
                </c:pt>
                <c:pt idx="5">
                  <c:v>2016.8429847014127</c:v>
                </c:pt>
                <c:pt idx="6">
                  <c:v>2018.921830968874</c:v>
                </c:pt>
                <c:pt idx="7">
                  <c:v>2013.7256907755482</c:v>
                </c:pt>
                <c:pt idx="8">
                  <c:v>2015.8037566953008</c:v>
                </c:pt>
                <c:pt idx="9">
                  <c:v>2014.7646587308586</c:v>
                </c:pt>
                <c:pt idx="10">
                  <c:v>2018.921830968874</c:v>
                </c:pt>
                <c:pt idx="11">
                  <c:v>2019.9614492953633</c:v>
                </c:pt>
                <c:pt idx="12">
                  <c:v>2022.041076496817</c:v>
                </c:pt>
                <c:pt idx="13">
                  <c:v>2027.2424242221514</c:v>
                </c:pt>
                <c:pt idx="14">
                  <c:v>2030.3647974012588</c:v>
                </c:pt>
                <c:pt idx="15">
                  <c:v>2036.6130681038858</c:v>
                </c:pt>
                <c:pt idx="16">
                  <c:v>2035.5713631069725</c:v>
                </c:pt>
                <c:pt idx="17">
                  <c:v>2038.6968702157</c:v>
                </c:pt>
                <c:pt idx="18">
                  <c:v>2042.8660438300767</c:v>
                </c:pt>
                <c:pt idx="19">
                  <c:v>2042.8660438300767</c:v>
                </c:pt>
                <c:pt idx="20">
                  <c:v>2041.8235541705553</c:v>
                </c:pt>
                <c:pt idx="21">
                  <c:v>2047.03731171736</c:v>
                </c:pt>
                <c:pt idx="22">
                  <c:v>2043.9086643816381</c:v>
                </c:pt>
                <c:pt idx="23">
                  <c:v>2036.6130681038858</c:v>
                </c:pt>
                <c:pt idx="24">
                  <c:v>2021.0011977938111</c:v>
                </c:pt>
                <c:pt idx="25">
                  <c:v>2008.53279999785</c:v>
                </c:pt>
                <c:pt idx="26">
                  <c:v>2004.38082422535</c:v>
                </c:pt>
                <c:pt idx="27">
                  <c:v>1989.8652356611483</c:v>
                </c:pt>
                <c:pt idx="28">
                  <c:v>1975.3749765676084</c:v>
                </c:pt>
                <c:pt idx="29">
                  <c:v>1964.0074848923568</c:v>
                </c:pt>
                <c:pt idx="30">
                  <c:v>1945.4396355789067</c:v>
                </c:pt>
                <c:pt idx="31">
                  <c:v>1929.9980801989027</c:v>
                </c:pt>
                <c:pt idx="32">
                  <c:v>1915.6118225221876</c:v>
                </c:pt>
                <c:pt idx="33">
                  <c:v>1900.2255824856124</c:v>
                </c:pt>
                <c:pt idx="34">
                  <c:v>1884.8677986147768</c:v>
                </c:pt>
                <c:pt idx="35">
                  <c:v>1868.517409139391</c:v>
                </c:pt>
                <c:pt idx="36">
                  <c:v>1854.2371797009305</c:v>
                </c:pt>
                <c:pt idx="37">
                  <c:v>1840.998919758652</c:v>
                </c:pt>
                <c:pt idx="38">
                  <c:v>1821.688578020981</c:v>
                </c:pt>
                <c:pt idx="39">
                  <c:v>1807.4885844290102</c:v>
                </c:pt>
                <c:pt idx="40">
                  <c:v>1795.336458301254</c:v>
                </c:pt>
                <c:pt idx="41">
                  <c:v>1779.161237463396</c:v>
                </c:pt>
                <c:pt idx="42">
                  <c:v>1764.0255299398486</c:v>
                </c:pt>
                <c:pt idx="43">
                  <c:v>1749.9237168458326</c:v>
                </c:pt>
                <c:pt idx="44">
                  <c:v>1734.8411588966578</c:v>
                </c:pt>
                <c:pt idx="45">
                  <c:v>1718.783234875013</c:v>
                </c:pt>
                <c:pt idx="46">
                  <c:v>1706.7601371588025</c:v>
                </c:pt>
                <c:pt idx="47">
                  <c:v>1693.7547290626517</c:v>
                </c:pt>
                <c:pt idx="48">
                  <c:v>1679.771646710166</c:v>
                </c:pt>
                <c:pt idx="49">
                  <c:v>1668.8014337302998</c:v>
                </c:pt>
                <c:pt idx="50">
                  <c:v>1653.8653699181646</c:v>
                </c:pt>
                <c:pt idx="51">
                  <c:v>1641.9358315963536</c:v>
                </c:pt>
                <c:pt idx="52">
                  <c:v>1627.0479688168266</c:v>
                </c:pt>
                <c:pt idx="53">
                  <c:v>1612.1867502013538</c:v>
                </c:pt>
                <c:pt idx="54">
                  <c:v>1597.3520805524631</c:v>
                </c:pt>
                <c:pt idx="55">
                  <c:v>1584.5167688196693</c:v>
                </c:pt>
                <c:pt idx="56">
                  <c:v>1569.731404289184</c:v>
                </c:pt>
                <c:pt idx="57">
                  <c:v>1553.006421048201</c:v>
                </c:pt>
                <c:pt idx="58">
                  <c:v>1539.2581540468168</c:v>
                </c:pt>
                <c:pt idx="59">
                  <c:v>1521.6151912371379</c:v>
                </c:pt>
                <c:pt idx="60">
                  <c:v>1502.0557631103025</c:v>
                </c:pt>
                <c:pt idx="61">
                  <c:v>1481.5678271092975</c:v>
                </c:pt>
                <c:pt idx="62">
                  <c:v>1465.019298881894</c:v>
                </c:pt>
                <c:pt idx="63">
                  <c:v>1441.7126723169322</c:v>
                </c:pt>
                <c:pt idx="64">
                  <c:v>1419.438371066365</c:v>
                </c:pt>
                <c:pt idx="65">
                  <c:v>1401.0828198697513</c:v>
                </c:pt>
                <c:pt idx="66">
                  <c:v>1381.8049206207124</c:v>
                </c:pt>
                <c:pt idx="67">
                  <c:v>1365.4538209582638</c:v>
                </c:pt>
                <c:pt idx="68">
                  <c:v>1342.4245904681711</c:v>
                </c:pt>
                <c:pt idx="69">
                  <c:v>1322.3262715676879</c:v>
                </c:pt>
                <c:pt idx="70">
                  <c:v>1304.1838994838663</c:v>
                </c:pt>
                <c:pt idx="71">
                  <c:v>1286.0810782396902</c:v>
                </c:pt>
                <c:pt idx="72">
                  <c:v>1268.0176357665027</c:v>
                </c:pt>
                <c:pt idx="73">
                  <c:v>1249.993401116103</c:v>
                </c:pt>
                <c:pt idx="74">
                  <c:v>1232.9538232383757</c:v>
                </c:pt>
                <c:pt idx="75">
                  <c:v>1212.1750441770969</c:v>
                </c:pt>
                <c:pt idx="76">
                  <c:v>1195.2128135066082</c:v>
                </c:pt>
                <c:pt idx="77">
                  <c:v>1175.4672367667408</c:v>
                </c:pt>
                <c:pt idx="78">
                  <c:v>1152.0216529155814</c:v>
                </c:pt>
                <c:pt idx="79">
                  <c:v>1134.2471769050526</c:v>
                </c:pt>
                <c:pt idx="80">
                  <c:v>1118.375883825266</c:v>
                </c:pt>
                <c:pt idx="81">
                  <c:v>1096.9511278093155</c:v>
                </c:pt>
                <c:pt idx="82">
                  <c:v>1079.29401455157</c:v>
                </c:pt>
                <c:pt idx="83">
                  <c:v>1056.118025820705</c:v>
                </c:pt>
                <c:pt idx="84">
                  <c:v>1037.6236944075529</c:v>
                </c:pt>
                <c:pt idx="85">
                  <c:v>1021.9358336184689</c:v>
                </c:pt>
                <c:pt idx="86">
                  <c:v>1007.197812894294</c:v>
                </c:pt>
                <c:pt idx="87">
                  <c:v>988.8119947511663</c:v>
                </c:pt>
                <c:pt idx="88">
                  <c:v>971.3830929021891</c:v>
                </c:pt>
                <c:pt idx="89">
                  <c:v>957.649226760398</c:v>
                </c:pt>
                <c:pt idx="90">
                  <c:v>943.0247626664992</c:v>
                </c:pt>
                <c:pt idx="91">
                  <c:v>921.136245552763</c:v>
                </c:pt>
                <c:pt idx="92">
                  <c:v>907.4851634516381</c:v>
                </c:pt>
                <c:pt idx="93">
                  <c:v>895.6723510600307</c:v>
                </c:pt>
                <c:pt idx="94">
                  <c:v>876.6255425552465</c:v>
                </c:pt>
                <c:pt idx="95">
                  <c:v>863.9518979706462</c:v>
                </c:pt>
                <c:pt idx="96">
                  <c:v>851.2975666649073</c:v>
                </c:pt>
                <c:pt idx="97">
                  <c:v>835.0559962698238</c:v>
                </c:pt>
                <c:pt idx="98">
                  <c:v>817.0469860188592</c:v>
                </c:pt>
                <c:pt idx="99">
                  <c:v>806.2602972901605</c:v>
                </c:pt>
                <c:pt idx="100">
                  <c:v>795.4876021075233</c:v>
                </c:pt>
                <c:pt idx="101">
                  <c:v>778.459364952973</c:v>
                </c:pt>
                <c:pt idx="102">
                  <c:v>757.8928458999379</c:v>
                </c:pt>
                <c:pt idx="103">
                  <c:v>737.3771384286226</c:v>
                </c:pt>
                <c:pt idx="104">
                  <c:v>721.3566484974815</c:v>
                </c:pt>
                <c:pt idx="105">
                  <c:v>697.383716900325</c:v>
                </c:pt>
                <c:pt idx="106">
                  <c:v>678.7858337131998</c:v>
                </c:pt>
                <c:pt idx="107">
                  <c:v>665.5270868887338</c:v>
                </c:pt>
                <c:pt idx="108">
                  <c:v>645.2380364219068</c:v>
                </c:pt>
                <c:pt idx="109">
                  <c:v>619.7266450138019</c:v>
                </c:pt>
                <c:pt idx="110">
                  <c:v>598.672879992986</c:v>
                </c:pt>
                <c:pt idx="111">
                  <c:v>580.2945219813479</c:v>
                </c:pt>
                <c:pt idx="112">
                  <c:v>554.9815692024899</c:v>
                </c:pt>
                <c:pt idx="113">
                  <c:v>535.829979815569</c:v>
                </c:pt>
                <c:pt idx="114">
                  <c:v>508.0517348124812</c:v>
                </c:pt>
                <c:pt idx="115">
                  <c:v>482.95771375793106</c:v>
                </c:pt>
                <c:pt idx="116">
                  <c:v>452.77247015296336</c:v>
                </c:pt>
                <c:pt idx="117">
                  <c:v>426.128293432639</c:v>
                </c:pt>
                <c:pt idx="118">
                  <c:v>397.0036146548025</c:v>
                </c:pt>
                <c:pt idx="119">
                  <c:v>360.3151492201771</c:v>
                </c:pt>
                <c:pt idx="120">
                  <c:v>317.01002321414626</c:v>
                </c:pt>
                <c:pt idx="121">
                  <c:v>283.20254090617084</c:v>
                </c:pt>
                <c:pt idx="122">
                  <c:v>252.89304265191106</c:v>
                </c:pt>
                <c:pt idx="123">
                  <c:v>202.621767906183</c:v>
                </c:pt>
                <c:pt idx="124">
                  <c:v>140.2076490630116</c:v>
                </c:pt>
                <c:pt idx="125">
                  <c:v>84.84501383210893</c:v>
                </c:pt>
                <c:pt idx="126">
                  <c:v>33.94066369128067</c:v>
                </c:pt>
                <c:pt idx="127">
                  <c:v>15.135862512085374</c:v>
                </c:pt>
                <c:pt idx="128">
                  <c:v>21.67183401991656</c:v>
                </c:pt>
              </c:numCache>
            </c:numRef>
          </c:yVal>
          <c:smooth val="0"/>
        </c:ser>
        <c:axId val="62548648"/>
        <c:axId val="26066921"/>
      </c:scatterChart>
      <c:valAx>
        <c:axId val="625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066921"/>
        <c:crosses val="autoZero"/>
        <c:crossBetween val="midCat"/>
        <c:dispUnits/>
      </c:valAx>
      <c:valAx>
        <c:axId val="26066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48648"/>
        <c:crosses val="autoZero"/>
        <c:crossBetween val="midCat"/>
        <c:dispUnits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"/>
          <c:y val="0.957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1317-1353 UT PNE012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Data!$N$144:$N$355</c:f>
              <c:numCache>
                <c:ptCount val="212"/>
                <c:pt idx="0">
                  <c:v>27.9</c:v>
                </c:pt>
                <c:pt idx="1">
                  <c:v>28.5</c:v>
                </c:pt>
                <c:pt idx="2">
                  <c:v>28.1</c:v>
                </c:pt>
                <c:pt idx="3">
                  <c:v>27.4</c:v>
                </c:pt>
                <c:pt idx="4">
                  <c:v>27.2</c:v>
                </c:pt>
                <c:pt idx="5">
                  <c:v>27.2</c:v>
                </c:pt>
                <c:pt idx="6">
                  <c:v>26.7</c:v>
                </c:pt>
                <c:pt idx="7">
                  <c:v>26.3</c:v>
                </c:pt>
                <c:pt idx="8">
                  <c:v>26</c:v>
                </c:pt>
                <c:pt idx="9">
                  <c:v>25.9</c:v>
                </c:pt>
                <c:pt idx="10">
                  <c:v>25.6</c:v>
                </c:pt>
                <c:pt idx="11">
                  <c:v>25.7</c:v>
                </c:pt>
                <c:pt idx="12">
                  <c:v>25.4</c:v>
                </c:pt>
                <c:pt idx="13">
                  <c:v>25.2</c:v>
                </c:pt>
                <c:pt idx="14">
                  <c:v>25</c:v>
                </c:pt>
                <c:pt idx="15">
                  <c:v>24.8</c:v>
                </c:pt>
                <c:pt idx="16">
                  <c:v>24.7</c:v>
                </c:pt>
                <c:pt idx="17">
                  <c:v>24.7</c:v>
                </c:pt>
                <c:pt idx="18">
                  <c:v>24.4</c:v>
                </c:pt>
                <c:pt idx="19">
                  <c:v>24.5</c:v>
                </c:pt>
                <c:pt idx="20">
                  <c:v>24.4</c:v>
                </c:pt>
                <c:pt idx="21">
                  <c:v>24.7</c:v>
                </c:pt>
                <c:pt idx="22">
                  <c:v>24.6</c:v>
                </c:pt>
                <c:pt idx="23">
                  <c:v>24.7</c:v>
                </c:pt>
                <c:pt idx="24">
                  <c:v>24.5</c:v>
                </c:pt>
                <c:pt idx="25">
                  <c:v>24.3</c:v>
                </c:pt>
                <c:pt idx="26">
                  <c:v>24.4</c:v>
                </c:pt>
                <c:pt idx="27">
                  <c:v>24.6</c:v>
                </c:pt>
                <c:pt idx="28">
                  <c:v>24.5</c:v>
                </c:pt>
                <c:pt idx="29">
                  <c:v>24.7</c:v>
                </c:pt>
                <c:pt idx="30">
                  <c:v>24.5</c:v>
                </c:pt>
                <c:pt idx="31">
                  <c:v>24.4</c:v>
                </c:pt>
                <c:pt idx="32">
                  <c:v>24.4</c:v>
                </c:pt>
                <c:pt idx="33">
                  <c:v>24.2</c:v>
                </c:pt>
                <c:pt idx="34">
                  <c:v>24</c:v>
                </c:pt>
                <c:pt idx="35">
                  <c:v>23.9</c:v>
                </c:pt>
                <c:pt idx="36">
                  <c:v>23.8</c:v>
                </c:pt>
                <c:pt idx="37">
                  <c:v>23.6</c:v>
                </c:pt>
                <c:pt idx="38">
                  <c:v>23.5</c:v>
                </c:pt>
                <c:pt idx="39">
                  <c:v>23.4</c:v>
                </c:pt>
                <c:pt idx="40">
                  <c:v>23.3</c:v>
                </c:pt>
                <c:pt idx="41">
                  <c:v>23.2</c:v>
                </c:pt>
                <c:pt idx="42">
                  <c:v>23</c:v>
                </c:pt>
                <c:pt idx="43">
                  <c:v>22.8</c:v>
                </c:pt>
                <c:pt idx="44">
                  <c:v>22.6</c:v>
                </c:pt>
                <c:pt idx="45">
                  <c:v>22.5</c:v>
                </c:pt>
                <c:pt idx="46">
                  <c:v>22.5</c:v>
                </c:pt>
                <c:pt idx="47">
                  <c:v>22.4</c:v>
                </c:pt>
                <c:pt idx="48">
                  <c:v>22.5</c:v>
                </c:pt>
                <c:pt idx="49">
                  <c:v>22.4</c:v>
                </c:pt>
                <c:pt idx="50">
                  <c:v>22.1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21.9</c:v>
                </c:pt>
                <c:pt idx="55">
                  <c:v>21.9</c:v>
                </c:pt>
                <c:pt idx="56">
                  <c:v>21.6</c:v>
                </c:pt>
                <c:pt idx="57">
                  <c:v>21.4</c:v>
                </c:pt>
                <c:pt idx="58">
                  <c:v>21.3</c:v>
                </c:pt>
                <c:pt idx="59">
                  <c:v>21.3</c:v>
                </c:pt>
                <c:pt idx="60">
                  <c:v>21.2</c:v>
                </c:pt>
                <c:pt idx="61">
                  <c:v>21</c:v>
                </c:pt>
                <c:pt idx="62">
                  <c:v>21.1</c:v>
                </c:pt>
                <c:pt idx="63">
                  <c:v>20.9</c:v>
                </c:pt>
                <c:pt idx="64">
                  <c:v>20.8</c:v>
                </c:pt>
                <c:pt idx="65">
                  <c:v>20.6</c:v>
                </c:pt>
                <c:pt idx="66">
                  <c:v>20.5</c:v>
                </c:pt>
                <c:pt idx="67">
                  <c:v>20.4</c:v>
                </c:pt>
                <c:pt idx="68">
                  <c:v>20.2</c:v>
                </c:pt>
                <c:pt idx="69">
                  <c:v>20</c:v>
                </c:pt>
                <c:pt idx="70">
                  <c:v>19.8</c:v>
                </c:pt>
                <c:pt idx="71">
                  <c:v>19.6</c:v>
                </c:pt>
                <c:pt idx="72">
                  <c:v>19.5</c:v>
                </c:pt>
                <c:pt idx="73">
                  <c:v>19.3</c:v>
                </c:pt>
                <c:pt idx="74">
                  <c:v>19.2</c:v>
                </c:pt>
                <c:pt idx="75">
                  <c:v>19</c:v>
                </c:pt>
                <c:pt idx="76">
                  <c:v>18.9</c:v>
                </c:pt>
                <c:pt idx="77">
                  <c:v>18.9</c:v>
                </c:pt>
                <c:pt idx="78">
                  <c:v>18.8</c:v>
                </c:pt>
                <c:pt idx="79">
                  <c:v>18.6</c:v>
                </c:pt>
                <c:pt idx="80">
                  <c:v>18.5</c:v>
                </c:pt>
                <c:pt idx="81">
                  <c:v>18.3</c:v>
                </c:pt>
                <c:pt idx="82">
                  <c:v>18.2</c:v>
                </c:pt>
                <c:pt idx="83">
                  <c:v>18.1</c:v>
                </c:pt>
                <c:pt idx="84">
                  <c:v>18.1</c:v>
                </c:pt>
                <c:pt idx="85">
                  <c:v>18</c:v>
                </c:pt>
                <c:pt idx="86">
                  <c:v>17.9</c:v>
                </c:pt>
                <c:pt idx="87">
                  <c:v>17.8</c:v>
                </c:pt>
                <c:pt idx="88">
                  <c:v>17.6</c:v>
                </c:pt>
                <c:pt idx="89">
                  <c:v>17.5</c:v>
                </c:pt>
                <c:pt idx="90">
                  <c:v>17.5</c:v>
                </c:pt>
                <c:pt idx="91">
                  <c:v>17.4</c:v>
                </c:pt>
                <c:pt idx="92">
                  <c:v>17.2</c:v>
                </c:pt>
                <c:pt idx="93">
                  <c:v>17.1</c:v>
                </c:pt>
                <c:pt idx="94">
                  <c:v>17</c:v>
                </c:pt>
                <c:pt idx="95">
                  <c:v>17</c:v>
                </c:pt>
                <c:pt idx="96">
                  <c:v>17.1</c:v>
                </c:pt>
                <c:pt idx="97">
                  <c:v>17</c:v>
                </c:pt>
                <c:pt idx="98">
                  <c:v>17.2</c:v>
                </c:pt>
                <c:pt idx="99">
                  <c:v>17</c:v>
                </c:pt>
                <c:pt idx="100">
                  <c:v>17.1</c:v>
                </c:pt>
                <c:pt idx="101">
                  <c:v>17.2</c:v>
                </c:pt>
                <c:pt idx="102">
                  <c:v>17.3</c:v>
                </c:pt>
                <c:pt idx="103">
                  <c:v>17.3</c:v>
                </c:pt>
                <c:pt idx="104">
                  <c:v>17.2</c:v>
                </c:pt>
                <c:pt idx="105">
                  <c:v>17.3</c:v>
                </c:pt>
                <c:pt idx="106">
                  <c:v>17.5</c:v>
                </c:pt>
                <c:pt idx="107">
                  <c:v>17.4</c:v>
                </c:pt>
                <c:pt idx="108">
                  <c:v>17.2</c:v>
                </c:pt>
                <c:pt idx="109">
                  <c:v>17.5</c:v>
                </c:pt>
                <c:pt idx="110">
                  <c:v>17.6</c:v>
                </c:pt>
                <c:pt idx="111">
                  <c:v>17.6</c:v>
                </c:pt>
                <c:pt idx="112">
                  <c:v>17.7</c:v>
                </c:pt>
                <c:pt idx="113">
                  <c:v>17.7</c:v>
                </c:pt>
                <c:pt idx="114">
                  <c:v>17.7</c:v>
                </c:pt>
                <c:pt idx="115">
                  <c:v>17.7</c:v>
                </c:pt>
                <c:pt idx="116">
                  <c:v>17.8</c:v>
                </c:pt>
                <c:pt idx="117">
                  <c:v>17.7</c:v>
                </c:pt>
                <c:pt idx="118">
                  <c:v>17.7</c:v>
                </c:pt>
                <c:pt idx="119">
                  <c:v>17.7</c:v>
                </c:pt>
                <c:pt idx="120">
                  <c:v>17.5</c:v>
                </c:pt>
                <c:pt idx="121">
                  <c:v>17.4</c:v>
                </c:pt>
                <c:pt idx="122">
                  <c:v>17.4</c:v>
                </c:pt>
                <c:pt idx="123">
                  <c:v>17.5</c:v>
                </c:pt>
                <c:pt idx="124">
                  <c:v>17.4</c:v>
                </c:pt>
                <c:pt idx="125">
                  <c:v>17.2</c:v>
                </c:pt>
                <c:pt idx="126">
                  <c:v>17.2</c:v>
                </c:pt>
                <c:pt idx="127">
                  <c:v>17.4</c:v>
                </c:pt>
                <c:pt idx="128">
                  <c:v>17.3</c:v>
                </c:pt>
                <c:pt idx="129">
                  <c:v>17.3</c:v>
                </c:pt>
                <c:pt idx="130">
                  <c:v>17.3</c:v>
                </c:pt>
                <c:pt idx="131">
                  <c:v>17.1</c:v>
                </c:pt>
                <c:pt idx="132">
                  <c:v>17</c:v>
                </c:pt>
                <c:pt idx="133">
                  <c:v>17</c:v>
                </c:pt>
                <c:pt idx="134">
                  <c:v>16.9</c:v>
                </c:pt>
                <c:pt idx="135">
                  <c:v>16.9</c:v>
                </c:pt>
                <c:pt idx="136">
                  <c:v>16.9</c:v>
                </c:pt>
                <c:pt idx="137">
                  <c:v>16.7</c:v>
                </c:pt>
                <c:pt idx="138">
                  <c:v>16.6</c:v>
                </c:pt>
                <c:pt idx="139">
                  <c:v>16.3</c:v>
                </c:pt>
                <c:pt idx="140">
                  <c:v>16.2</c:v>
                </c:pt>
                <c:pt idx="141">
                  <c:v>16</c:v>
                </c:pt>
                <c:pt idx="142">
                  <c:v>15.9</c:v>
                </c:pt>
                <c:pt idx="143">
                  <c:v>15.8</c:v>
                </c:pt>
                <c:pt idx="144">
                  <c:v>15.7</c:v>
                </c:pt>
                <c:pt idx="145">
                  <c:v>15.6</c:v>
                </c:pt>
                <c:pt idx="146">
                  <c:v>15.6</c:v>
                </c:pt>
                <c:pt idx="147">
                  <c:v>15.6</c:v>
                </c:pt>
                <c:pt idx="148">
                  <c:v>15.4</c:v>
                </c:pt>
                <c:pt idx="149">
                  <c:v>15.3</c:v>
                </c:pt>
                <c:pt idx="150">
                  <c:v>15.5</c:v>
                </c:pt>
                <c:pt idx="151">
                  <c:v>15.3</c:v>
                </c:pt>
                <c:pt idx="152">
                  <c:v>15.3</c:v>
                </c:pt>
                <c:pt idx="153">
                  <c:v>15.2</c:v>
                </c:pt>
                <c:pt idx="154">
                  <c:v>15.1</c:v>
                </c:pt>
                <c:pt idx="155">
                  <c:v>15</c:v>
                </c:pt>
                <c:pt idx="156">
                  <c:v>14.9</c:v>
                </c:pt>
                <c:pt idx="157">
                  <c:v>14.7</c:v>
                </c:pt>
                <c:pt idx="158">
                  <c:v>14.6</c:v>
                </c:pt>
                <c:pt idx="159">
                  <c:v>14.6</c:v>
                </c:pt>
                <c:pt idx="160">
                  <c:v>14.5</c:v>
                </c:pt>
                <c:pt idx="161">
                  <c:v>14.5</c:v>
                </c:pt>
                <c:pt idx="162">
                  <c:v>14.4</c:v>
                </c:pt>
                <c:pt idx="163">
                  <c:v>14.3</c:v>
                </c:pt>
                <c:pt idx="164">
                  <c:v>14.4</c:v>
                </c:pt>
                <c:pt idx="165">
                  <c:v>14.3</c:v>
                </c:pt>
                <c:pt idx="166">
                  <c:v>14.3</c:v>
                </c:pt>
                <c:pt idx="167">
                  <c:v>14.2</c:v>
                </c:pt>
                <c:pt idx="168">
                  <c:v>14</c:v>
                </c:pt>
                <c:pt idx="169">
                  <c:v>13.8</c:v>
                </c:pt>
                <c:pt idx="170">
                  <c:v>13.7</c:v>
                </c:pt>
                <c:pt idx="171">
                  <c:v>13.5</c:v>
                </c:pt>
                <c:pt idx="172">
                  <c:v>13.4</c:v>
                </c:pt>
                <c:pt idx="173">
                  <c:v>13.3</c:v>
                </c:pt>
                <c:pt idx="174">
                  <c:v>13.1</c:v>
                </c:pt>
                <c:pt idx="175">
                  <c:v>13</c:v>
                </c:pt>
                <c:pt idx="176">
                  <c:v>13</c:v>
                </c:pt>
                <c:pt idx="177">
                  <c:v>13</c:v>
                </c:pt>
                <c:pt idx="178">
                  <c:v>12.9</c:v>
                </c:pt>
                <c:pt idx="179">
                  <c:v>12.9</c:v>
                </c:pt>
                <c:pt idx="180">
                  <c:v>12.8</c:v>
                </c:pt>
                <c:pt idx="181">
                  <c:v>12.7</c:v>
                </c:pt>
                <c:pt idx="182">
                  <c:v>12.6</c:v>
                </c:pt>
                <c:pt idx="183">
                  <c:v>12.5</c:v>
                </c:pt>
                <c:pt idx="184">
                  <c:v>12.3</c:v>
                </c:pt>
                <c:pt idx="185">
                  <c:v>12.2</c:v>
                </c:pt>
                <c:pt idx="186">
                  <c:v>12.1</c:v>
                </c:pt>
                <c:pt idx="187">
                  <c:v>12.1</c:v>
                </c:pt>
                <c:pt idx="188">
                  <c:v>12</c:v>
                </c:pt>
                <c:pt idx="189">
                  <c:v>12</c:v>
                </c:pt>
                <c:pt idx="190">
                  <c:v>11.9</c:v>
                </c:pt>
                <c:pt idx="191">
                  <c:v>11.8</c:v>
                </c:pt>
                <c:pt idx="192">
                  <c:v>11.7</c:v>
                </c:pt>
                <c:pt idx="193">
                  <c:v>11.6</c:v>
                </c:pt>
                <c:pt idx="194">
                  <c:v>11.6</c:v>
                </c:pt>
                <c:pt idx="195">
                  <c:v>11.7</c:v>
                </c:pt>
                <c:pt idx="196">
                  <c:v>11.4</c:v>
                </c:pt>
                <c:pt idx="197">
                  <c:v>11.3</c:v>
                </c:pt>
                <c:pt idx="198">
                  <c:v>11.3</c:v>
                </c:pt>
                <c:pt idx="199">
                  <c:v>11.3</c:v>
                </c:pt>
                <c:pt idx="200">
                  <c:v>11.1</c:v>
                </c:pt>
                <c:pt idx="201">
                  <c:v>11</c:v>
                </c:pt>
                <c:pt idx="202">
                  <c:v>10.9</c:v>
                </c:pt>
                <c:pt idx="203">
                  <c:v>10.8</c:v>
                </c:pt>
                <c:pt idx="204">
                  <c:v>10.7</c:v>
                </c:pt>
                <c:pt idx="205">
                  <c:v>10.6</c:v>
                </c:pt>
                <c:pt idx="206">
                  <c:v>10.7</c:v>
                </c:pt>
                <c:pt idx="207">
                  <c:v>11</c:v>
                </c:pt>
                <c:pt idx="208">
                  <c:v>11.1</c:v>
                </c:pt>
                <c:pt idx="209">
                  <c:v>10.8</c:v>
                </c:pt>
                <c:pt idx="210">
                  <c:v>10.8</c:v>
                </c:pt>
                <c:pt idx="211">
                  <c:v>10.8</c:v>
                </c:pt>
              </c:numCache>
            </c:numRef>
          </c:xVal>
          <c:yVal>
            <c:numRef>
              <c:f>Data!$U$144:$U$355</c:f>
              <c:numCache>
                <c:ptCount val="212"/>
                <c:pt idx="0">
                  <c:v>33.94066369128067</c:v>
                </c:pt>
                <c:pt idx="1">
                  <c:v>42.94934006099962</c:v>
                </c:pt>
                <c:pt idx="2">
                  <c:v>65.92471424498677</c:v>
                </c:pt>
                <c:pt idx="3">
                  <c:v>93.90911446831169</c:v>
                </c:pt>
                <c:pt idx="4">
                  <c:v>116.19939847387809</c:v>
                </c:pt>
                <c:pt idx="5">
                  <c:v>145.18355136230463</c:v>
                </c:pt>
                <c:pt idx="6">
                  <c:v>172.60443936776744</c:v>
                </c:pt>
                <c:pt idx="7">
                  <c:v>206.79943634062735</c:v>
                </c:pt>
                <c:pt idx="8">
                  <c:v>224.36863122888872</c:v>
                </c:pt>
                <c:pt idx="9">
                  <c:v>250.3722377637432</c:v>
                </c:pt>
                <c:pt idx="10">
                  <c:v>272.2446782963192</c:v>
                </c:pt>
                <c:pt idx="11">
                  <c:v>287.4209567306972</c:v>
                </c:pt>
                <c:pt idx="12">
                  <c:v>318.7040157479679</c:v>
                </c:pt>
                <c:pt idx="13">
                  <c:v>338.2098084635992</c:v>
                </c:pt>
                <c:pt idx="14">
                  <c:v>366.2766549994262</c:v>
                </c:pt>
                <c:pt idx="15">
                  <c:v>389.3112089430607</c:v>
                </c:pt>
                <c:pt idx="16">
                  <c:v>414.9803217231122</c:v>
                </c:pt>
                <c:pt idx="17">
                  <c:v>436.4320292664838</c:v>
                </c:pt>
                <c:pt idx="18">
                  <c:v>452.77247015296336</c:v>
                </c:pt>
                <c:pt idx="19">
                  <c:v>475.1853079751669</c:v>
                </c:pt>
                <c:pt idx="20">
                  <c:v>501.12166858760634</c:v>
                </c:pt>
                <c:pt idx="21">
                  <c:v>522.7973566246145</c:v>
                </c:pt>
                <c:pt idx="22">
                  <c:v>542.7890846620003</c:v>
                </c:pt>
                <c:pt idx="23">
                  <c:v>559.3403700857331</c:v>
                </c:pt>
                <c:pt idx="24">
                  <c:v>583.7920270860168</c:v>
                </c:pt>
                <c:pt idx="25">
                  <c:v>603.0546812513267</c:v>
                </c:pt>
                <c:pt idx="26">
                  <c:v>623.2408013811014</c:v>
                </c:pt>
                <c:pt idx="27">
                  <c:v>633.7922022569094</c:v>
                </c:pt>
                <c:pt idx="28">
                  <c:v>653.1713274396221</c:v>
                </c:pt>
                <c:pt idx="29">
                  <c:v>669.0606832705668</c:v>
                </c:pt>
                <c:pt idx="30">
                  <c:v>685.86583104884</c:v>
                </c:pt>
                <c:pt idx="31">
                  <c:v>705.3670067688556</c:v>
                </c:pt>
                <c:pt idx="32">
                  <c:v>723.1351773909797</c:v>
                </c:pt>
                <c:pt idx="33">
                  <c:v>744.5072892344103</c:v>
                </c:pt>
                <c:pt idx="34">
                  <c:v>765.9345490460934</c:v>
                </c:pt>
                <c:pt idx="35">
                  <c:v>784.7288642103954</c:v>
                </c:pt>
                <c:pt idx="36">
                  <c:v>803.5658130183978</c:v>
                </c:pt>
                <c:pt idx="37">
                  <c:v>825.1462077227512</c:v>
                </c:pt>
                <c:pt idx="38">
                  <c:v>839.5643580570938</c:v>
                </c:pt>
                <c:pt idx="39">
                  <c:v>856.7184903947989</c:v>
                </c:pt>
                <c:pt idx="40">
                  <c:v>876.6255425552465</c:v>
                </c:pt>
                <c:pt idx="41">
                  <c:v>889.3185594614138</c:v>
                </c:pt>
                <c:pt idx="42">
                  <c:v>912.0330311221373</c:v>
                </c:pt>
                <c:pt idx="43">
                  <c:v>928.4260091039869</c:v>
                </c:pt>
                <c:pt idx="44">
                  <c:v>956.7344428022169</c:v>
                </c:pt>
                <c:pt idx="45">
                  <c:v>974.1325939610263</c:v>
                </c:pt>
                <c:pt idx="46">
                  <c:v>987.8937715654014</c:v>
                </c:pt>
                <c:pt idx="47">
                  <c:v>1011.8006351239981</c:v>
                </c:pt>
                <c:pt idx="48">
                  <c:v>1024.7021269221605</c:v>
                </c:pt>
                <c:pt idx="49">
                  <c:v>1045.9410466524007</c:v>
                </c:pt>
                <c:pt idx="50">
                  <c:v>1066.3074927796192</c:v>
                </c:pt>
                <c:pt idx="51">
                  <c:v>1083.9369844080602</c:v>
                </c:pt>
                <c:pt idx="52">
                  <c:v>1099.7425283752395</c:v>
                </c:pt>
                <c:pt idx="53">
                  <c:v>1114.645866301796</c:v>
                </c:pt>
                <c:pt idx="54">
                  <c:v>1130.510025009392</c:v>
                </c:pt>
                <c:pt idx="55">
                  <c:v>1147.3404693134003</c:v>
                </c:pt>
                <c:pt idx="56">
                  <c:v>1166.0810581116925</c:v>
                </c:pt>
                <c:pt idx="57">
                  <c:v>1181.10404072026</c:v>
                </c:pt>
                <c:pt idx="58">
                  <c:v>1198.0374469162343</c:v>
                </c:pt>
                <c:pt idx="59">
                  <c:v>1210.2886399499935</c:v>
                </c:pt>
                <c:pt idx="60">
                  <c:v>1225.3918863497224</c:v>
                </c:pt>
                <c:pt idx="61">
                  <c:v>1243.362743191904</c:v>
                </c:pt>
                <c:pt idx="62">
                  <c:v>1257.577784675197</c:v>
                </c:pt>
                <c:pt idx="63">
                  <c:v>1273.7176369320791</c:v>
                </c:pt>
                <c:pt idx="64">
                  <c:v>1287.0328750625567</c:v>
                </c:pt>
                <c:pt idx="65">
                  <c:v>1304.1838994838663</c:v>
                </c:pt>
                <c:pt idx="66">
                  <c:v>1323.2822321250092</c:v>
                </c:pt>
                <c:pt idx="67">
                  <c:v>1333.805068057893</c:v>
                </c:pt>
                <c:pt idx="68">
                  <c:v>1352.0123427998915</c:v>
                </c:pt>
                <c:pt idx="69">
                  <c:v>1370.2596266204978</c:v>
                </c:pt>
                <c:pt idx="70">
                  <c:v>1388.5470957407329</c:v>
                </c:pt>
                <c:pt idx="71">
                  <c:v>1403.01307356789</c:v>
                </c:pt>
                <c:pt idx="72">
                  <c:v>1418.471277211897</c:v>
                </c:pt>
                <c:pt idx="73">
                  <c:v>1434.9272100116286</c:v>
                </c:pt>
                <c:pt idx="74">
                  <c:v>1446.5628280368514</c:v>
                </c:pt>
                <c:pt idx="75">
                  <c:v>1464.0468823022939</c:v>
                </c:pt>
                <c:pt idx="76">
                  <c:v>1476.6971885908674</c:v>
                </c:pt>
                <c:pt idx="77">
                  <c:v>1487.4163668782362</c:v>
                </c:pt>
                <c:pt idx="78">
                  <c:v>1500.1023518164207</c:v>
                </c:pt>
                <c:pt idx="79">
                  <c:v>1515.742523826882</c:v>
                </c:pt>
                <c:pt idx="80">
                  <c:v>1528.471889899084</c:v>
                </c:pt>
                <c:pt idx="81">
                  <c:v>1546.129442293251</c:v>
                </c:pt>
                <c:pt idx="82">
                  <c:v>1554.972318635981</c:v>
                </c:pt>
                <c:pt idx="83">
                  <c:v>1572.686371892397</c:v>
                </c:pt>
                <c:pt idx="84">
                  <c:v>1580.5714301674739</c:v>
                </c:pt>
                <c:pt idx="85">
                  <c:v>1595.3761254278502</c:v>
                </c:pt>
                <c:pt idx="86">
                  <c:v>1607.238915119618</c:v>
                </c:pt>
                <c:pt idx="87">
                  <c:v>1619.1186759039956</c:v>
                </c:pt>
                <c:pt idx="88">
                  <c:v>1633.9923165847758</c:v>
                </c:pt>
                <c:pt idx="89">
                  <c:v>1646.9043899759022</c:v>
                </c:pt>
                <c:pt idx="90">
                  <c:v>1658.8410734477052</c:v>
                </c:pt>
                <c:pt idx="91">
                  <c:v>1671.7918730058805</c:v>
                </c:pt>
                <c:pt idx="92">
                  <c:v>1685.761513311791</c:v>
                </c:pt>
                <c:pt idx="93">
                  <c:v>1696.754169720873</c:v>
                </c:pt>
                <c:pt idx="94">
                  <c:v>1710.765902490702</c:v>
                </c:pt>
                <c:pt idx="95">
                  <c:v>1703.757080756232</c:v>
                </c:pt>
                <c:pt idx="96">
                  <c:v>1699.7546941878472</c:v>
                </c:pt>
                <c:pt idx="97">
                  <c:v>1717.7806449103787</c:v>
                </c:pt>
                <c:pt idx="98">
                  <c:v>1715.7758280556382</c:v>
                </c:pt>
                <c:pt idx="99">
                  <c:v>1716.778175980327</c:v>
                </c:pt>
                <c:pt idx="100">
                  <c:v>1723.7980012403546</c:v>
                </c:pt>
                <c:pt idx="101">
                  <c:v>1723.7980012403546</c:v>
                </c:pt>
                <c:pt idx="102">
                  <c:v>1716.778175980327</c:v>
                </c:pt>
                <c:pt idx="103">
                  <c:v>1713.771495105525</c:v>
                </c:pt>
                <c:pt idx="104">
                  <c:v>1708.7627782807704</c:v>
                </c:pt>
                <c:pt idx="105">
                  <c:v>1707.7613973483558</c:v>
                </c:pt>
                <c:pt idx="106">
                  <c:v>1706.7601371588025</c:v>
                </c:pt>
                <c:pt idx="107">
                  <c:v>1704.7579788918383</c:v>
                </c:pt>
                <c:pt idx="108">
                  <c:v>1703.757080756232</c:v>
                </c:pt>
                <c:pt idx="109">
                  <c:v>1699.7546941878472</c:v>
                </c:pt>
                <c:pt idx="110">
                  <c:v>1699.7546941878472</c:v>
                </c:pt>
                <c:pt idx="111">
                  <c:v>1700.7551099919601</c:v>
                </c:pt>
                <c:pt idx="112">
                  <c:v>1700.7551099919601</c:v>
                </c:pt>
                <c:pt idx="113">
                  <c:v>1701.7556463353603</c:v>
                </c:pt>
                <c:pt idx="114">
                  <c:v>1701.7556463353603</c:v>
                </c:pt>
                <c:pt idx="115">
                  <c:v>1697.754224081329</c:v>
                </c:pt>
                <c:pt idx="116">
                  <c:v>1696.754169720873</c:v>
                </c:pt>
                <c:pt idx="117">
                  <c:v>1699.7546941878472</c:v>
                </c:pt>
                <c:pt idx="118">
                  <c:v>1697.754224081329</c:v>
                </c:pt>
                <c:pt idx="119">
                  <c:v>1693.7547290626517</c:v>
                </c:pt>
                <c:pt idx="120">
                  <c:v>1694.7544222405281</c:v>
                </c:pt>
                <c:pt idx="121">
                  <c:v>1693.7547290626517</c:v>
                </c:pt>
                <c:pt idx="122">
                  <c:v>1691.755703686605</c:v>
                </c:pt>
                <c:pt idx="123">
                  <c:v>1691.755703686605</c:v>
                </c:pt>
                <c:pt idx="124">
                  <c:v>1688.7580676374469</c:v>
                </c:pt>
                <c:pt idx="125">
                  <c:v>1710.765902490702</c:v>
                </c:pt>
                <c:pt idx="126">
                  <c:v>1704.7579788918383</c:v>
                </c:pt>
                <c:pt idx="127">
                  <c:v>1697.754224081329</c:v>
                </c:pt>
                <c:pt idx="128">
                  <c:v>1710.765902490702</c:v>
                </c:pt>
                <c:pt idx="129">
                  <c:v>1704.7579788918383</c:v>
                </c:pt>
                <c:pt idx="130">
                  <c:v>1707.7613973483558</c:v>
                </c:pt>
                <c:pt idx="131">
                  <c:v>1714.7736011071038</c:v>
                </c:pt>
                <c:pt idx="132">
                  <c:v>1715.7758280556382</c:v>
                </c:pt>
                <c:pt idx="133">
                  <c:v>1720.7887780249616</c:v>
                </c:pt>
                <c:pt idx="134">
                  <c:v>1722.7948056641426</c:v>
                </c:pt>
                <c:pt idx="135">
                  <c:v>1727.8119959394207</c:v>
                </c:pt>
                <c:pt idx="136">
                  <c:v>1736.8505845258214</c:v>
                </c:pt>
                <c:pt idx="137">
                  <c:v>1756.9716299217257</c:v>
                </c:pt>
                <c:pt idx="138">
                  <c:v>1771.085427080227</c:v>
                </c:pt>
                <c:pt idx="139">
                  <c:v>1794.3245833993742</c:v>
                </c:pt>
                <c:pt idx="140">
                  <c:v>1806.475227740707</c:v>
                </c:pt>
                <c:pt idx="141">
                  <c:v>1821.688578020981</c:v>
                </c:pt>
                <c:pt idx="142">
                  <c:v>1838.9641362708921</c:v>
                </c:pt>
                <c:pt idx="143">
                  <c:v>1857.295162196178</c:v>
                </c:pt>
                <c:pt idx="144">
                  <c:v>1870.5594480952109</c:v>
                </c:pt>
                <c:pt idx="145">
                  <c:v>1895.1031645994108</c:v>
                </c:pt>
                <c:pt idx="146">
                  <c:v>1906.3766578572372</c:v>
                </c:pt>
                <c:pt idx="147">
                  <c:v>1923.8294890730926</c:v>
                </c:pt>
                <c:pt idx="148">
                  <c:v>1935.1420755142367</c:v>
                </c:pt>
                <c:pt idx="149">
                  <c:v>1952.6555331968984</c:v>
                </c:pt>
                <c:pt idx="150">
                  <c:v>1962.974847774567</c:v>
                </c:pt>
                <c:pt idx="151">
                  <c:v>1973.3070021148828</c:v>
                </c:pt>
                <c:pt idx="152">
                  <c:v>1989.8652356611483</c:v>
                </c:pt>
                <c:pt idx="153">
                  <c:v>2000.2309234033492</c:v>
                </c:pt>
                <c:pt idx="154">
                  <c:v>2016.8429847014127</c:v>
                </c:pt>
                <c:pt idx="155">
                  <c:v>2037.6549037958612</c:v>
                </c:pt>
                <c:pt idx="156">
                  <c:v>2054.342076197711</c:v>
                </c:pt>
                <c:pt idx="157">
                  <c:v>2070.016814455436</c:v>
                </c:pt>
                <c:pt idx="158">
                  <c:v>2081.530456571227</c:v>
                </c:pt>
                <c:pt idx="159">
                  <c:v>2097.2566490853646</c:v>
                </c:pt>
                <c:pt idx="160">
                  <c:v>2116.1674776905343</c:v>
                </c:pt>
                <c:pt idx="161">
                  <c:v>2129.852131587625</c:v>
                </c:pt>
                <c:pt idx="162">
                  <c:v>2143.5593746005056</c:v>
                </c:pt>
                <c:pt idx="163">
                  <c:v>2156.232328410074</c:v>
                </c:pt>
                <c:pt idx="164">
                  <c:v>2167.866217480046</c:v>
                </c:pt>
                <c:pt idx="165">
                  <c:v>2185.8779850935944</c:v>
                </c:pt>
                <c:pt idx="166">
                  <c:v>2203.928906251073</c:v>
                </c:pt>
                <c:pt idx="167">
                  <c:v>2213.5011855496646</c:v>
                </c:pt>
                <c:pt idx="168">
                  <c:v>2230.545864010195</c:v>
                </c:pt>
                <c:pt idx="169">
                  <c:v>2244.4204727050314</c:v>
                </c:pt>
                <c:pt idx="170">
                  <c:v>2258.3183025131157</c:v>
                </c:pt>
                <c:pt idx="171">
                  <c:v>2277.599932009169</c:v>
                </c:pt>
                <c:pt idx="172">
                  <c:v>2290.479269793803</c:v>
                </c:pt>
                <c:pt idx="173">
                  <c:v>2298.001452075115</c:v>
                </c:pt>
                <c:pt idx="174">
                  <c:v>2310.912495938574</c:v>
                </c:pt>
                <c:pt idx="175">
                  <c:v>2323.843645250897</c:v>
                </c:pt>
                <c:pt idx="176">
                  <c:v>2332.4756121113383</c:v>
                </c:pt>
                <c:pt idx="177">
                  <c:v>2338.9554808537287</c:v>
                </c:pt>
                <c:pt idx="178">
                  <c:v>2350.848388959398</c:v>
                </c:pt>
                <c:pt idx="179">
                  <c:v>2357.342616119389</c:v>
                </c:pt>
                <c:pt idx="180">
                  <c:v>2368.1776272756115</c:v>
                </c:pt>
                <c:pt idx="181">
                  <c:v>2380.112491170032</c:v>
                </c:pt>
                <c:pt idx="182">
                  <c:v>2392.064533153838</c:v>
                </c:pt>
                <c:pt idx="183">
                  <c:v>2406.211888366113</c:v>
                </c:pt>
                <c:pt idx="184">
                  <c:v>2424.74871877056</c:v>
                </c:pt>
                <c:pt idx="185">
                  <c:v>2436.7652261746002</c:v>
                </c:pt>
                <c:pt idx="186">
                  <c:v>2452.0841551742037</c:v>
                </c:pt>
                <c:pt idx="187">
                  <c:v>2460.850533789367</c:v>
                </c:pt>
                <c:pt idx="188">
                  <c:v>2470.723784486552</c:v>
                </c:pt>
                <c:pt idx="189">
                  <c:v>2483.9064061814283</c:v>
                </c:pt>
                <c:pt idx="190">
                  <c:v>2496.0088879648933</c:v>
                </c:pt>
                <c:pt idx="191">
                  <c:v>2508.129034094787</c:v>
                </c:pt>
                <c:pt idx="192">
                  <c:v>2516.9548102645235</c:v>
                </c:pt>
                <c:pt idx="193">
                  <c:v>2531.316733333146</c:v>
                </c:pt>
                <c:pt idx="194">
                  <c:v>2541.274174050371</c:v>
                </c:pt>
                <c:pt idx="195">
                  <c:v>2554.5693625427652</c:v>
                </c:pt>
                <c:pt idx="196">
                  <c:v>2562.334730766665</c:v>
                </c:pt>
                <c:pt idx="197">
                  <c:v>2573.4407259650006</c:v>
                </c:pt>
                <c:pt idx="198">
                  <c:v>2586.7875566529433</c:v>
                </c:pt>
                <c:pt idx="199">
                  <c:v>2594.583126139032</c:v>
                </c:pt>
                <c:pt idx="200">
                  <c:v>2605.7323643498985</c:v>
                </c:pt>
                <c:pt idx="201">
                  <c:v>2612.429099690261</c:v>
                </c:pt>
                <c:pt idx="202">
                  <c:v>2625.838793960041</c:v>
                </c:pt>
                <c:pt idx="203">
                  <c:v>2634.7906356807675</c:v>
                </c:pt>
                <c:pt idx="204">
                  <c:v>2648.2365185893877</c:v>
                </c:pt>
                <c:pt idx="205">
                  <c:v>2663.9509486924403</c:v>
                </c:pt>
                <c:pt idx="206">
                  <c:v>2666.198296844724</c:v>
                </c:pt>
                <c:pt idx="207">
                  <c:v>2642.6314212641887</c:v>
                </c:pt>
                <c:pt idx="208">
                  <c:v>2647.1151964120036</c:v>
                </c:pt>
                <c:pt idx="209">
                  <c:v>2661.7042085889098</c:v>
                </c:pt>
                <c:pt idx="210">
                  <c:v>2669.570459884771</c:v>
                </c:pt>
                <c:pt idx="211">
                  <c:v>2674.068808516985</c:v>
                </c:pt>
              </c:numCache>
            </c:numRef>
          </c:yVal>
          <c:smooth val="0"/>
        </c:ser>
        <c:axId val="3879466"/>
        <c:axId val="34915195"/>
      </c:scatterChart>
      <c:valAx>
        <c:axId val="3879466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34915195"/>
        <c:crosses val="autoZero"/>
        <c:crossBetween val="midCat"/>
        <c:dispUnits/>
      </c:valAx>
      <c:valAx>
        <c:axId val="34915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38794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1317-1353 UT PNE012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Data!$O$144:$O$355</c:f>
              <c:numCache>
                <c:ptCount val="212"/>
                <c:pt idx="0">
                  <c:v>78.1</c:v>
                </c:pt>
                <c:pt idx="1">
                  <c:v>75.9</c:v>
                </c:pt>
                <c:pt idx="2">
                  <c:v>77</c:v>
                </c:pt>
                <c:pt idx="3">
                  <c:v>76.3</c:v>
                </c:pt>
                <c:pt idx="4">
                  <c:v>74.1</c:v>
                </c:pt>
                <c:pt idx="5">
                  <c:v>78.1</c:v>
                </c:pt>
                <c:pt idx="6">
                  <c:v>78.2</c:v>
                </c:pt>
                <c:pt idx="7">
                  <c:v>79</c:v>
                </c:pt>
                <c:pt idx="8">
                  <c:v>80.1</c:v>
                </c:pt>
                <c:pt idx="9">
                  <c:v>80.8</c:v>
                </c:pt>
                <c:pt idx="10">
                  <c:v>81.2</c:v>
                </c:pt>
                <c:pt idx="11">
                  <c:v>80.3</c:v>
                </c:pt>
                <c:pt idx="12">
                  <c:v>83.1</c:v>
                </c:pt>
                <c:pt idx="13">
                  <c:v>84.1</c:v>
                </c:pt>
                <c:pt idx="14">
                  <c:v>82.8</c:v>
                </c:pt>
                <c:pt idx="15">
                  <c:v>83.5</c:v>
                </c:pt>
                <c:pt idx="16">
                  <c:v>84.3</c:v>
                </c:pt>
                <c:pt idx="17">
                  <c:v>83</c:v>
                </c:pt>
                <c:pt idx="18">
                  <c:v>84.3</c:v>
                </c:pt>
                <c:pt idx="19">
                  <c:v>83.6</c:v>
                </c:pt>
                <c:pt idx="20">
                  <c:v>80.8</c:v>
                </c:pt>
                <c:pt idx="21">
                  <c:v>78.8</c:v>
                </c:pt>
                <c:pt idx="22">
                  <c:v>77.7</c:v>
                </c:pt>
                <c:pt idx="23">
                  <c:v>75.5</c:v>
                </c:pt>
                <c:pt idx="24">
                  <c:v>75</c:v>
                </c:pt>
                <c:pt idx="25">
                  <c:v>75.3</c:v>
                </c:pt>
                <c:pt idx="26">
                  <c:v>72.7</c:v>
                </c:pt>
                <c:pt idx="27">
                  <c:v>69.6</c:v>
                </c:pt>
                <c:pt idx="28">
                  <c:v>69.2</c:v>
                </c:pt>
                <c:pt idx="29">
                  <c:v>66.5</c:v>
                </c:pt>
                <c:pt idx="30">
                  <c:v>66.7</c:v>
                </c:pt>
                <c:pt idx="31">
                  <c:v>65.9</c:v>
                </c:pt>
                <c:pt idx="32">
                  <c:v>65.4</c:v>
                </c:pt>
                <c:pt idx="33">
                  <c:v>65.4</c:v>
                </c:pt>
                <c:pt idx="34">
                  <c:v>65.5</c:v>
                </c:pt>
                <c:pt idx="35">
                  <c:v>64.8</c:v>
                </c:pt>
                <c:pt idx="36">
                  <c:v>64.8</c:v>
                </c:pt>
                <c:pt idx="37">
                  <c:v>64.8</c:v>
                </c:pt>
                <c:pt idx="38">
                  <c:v>64.8</c:v>
                </c:pt>
                <c:pt idx="39">
                  <c:v>64.8</c:v>
                </c:pt>
                <c:pt idx="40">
                  <c:v>65.4</c:v>
                </c:pt>
                <c:pt idx="41">
                  <c:v>66.1</c:v>
                </c:pt>
                <c:pt idx="42">
                  <c:v>66.5</c:v>
                </c:pt>
                <c:pt idx="43">
                  <c:v>67.2</c:v>
                </c:pt>
                <c:pt idx="44">
                  <c:v>68.2</c:v>
                </c:pt>
                <c:pt idx="45">
                  <c:v>68.1</c:v>
                </c:pt>
                <c:pt idx="46">
                  <c:v>67.7</c:v>
                </c:pt>
                <c:pt idx="47">
                  <c:v>66.7</c:v>
                </c:pt>
                <c:pt idx="48">
                  <c:v>66.2</c:v>
                </c:pt>
                <c:pt idx="49">
                  <c:v>65.4</c:v>
                </c:pt>
                <c:pt idx="50">
                  <c:v>68</c:v>
                </c:pt>
                <c:pt idx="51">
                  <c:v>70.5</c:v>
                </c:pt>
                <c:pt idx="52">
                  <c:v>70.9</c:v>
                </c:pt>
                <c:pt idx="53">
                  <c:v>70</c:v>
                </c:pt>
                <c:pt idx="54">
                  <c:v>70.2</c:v>
                </c:pt>
                <c:pt idx="55">
                  <c:v>70.1</c:v>
                </c:pt>
                <c:pt idx="56">
                  <c:v>70.3</c:v>
                </c:pt>
                <c:pt idx="57">
                  <c:v>70.7</c:v>
                </c:pt>
                <c:pt idx="58">
                  <c:v>71.2</c:v>
                </c:pt>
                <c:pt idx="59">
                  <c:v>71.7</c:v>
                </c:pt>
                <c:pt idx="60">
                  <c:v>72.3</c:v>
                </c:pt>
                <c:pt idx="61">
                  <c:v>72.9</c:v>
                </c:pt>
                <c:pt idx="62">
                  <c:v>72</c:v>
                </c:pt>
                <c:pt idx="63">
                  <c:v>72.7</c:v>
                </c:pt>
                <c:pt idx="64">
                  <c:v>73.6</c:v>
                </c:pt>
                <c:pt idx="65">
                  <c:v>73.8</c:v>
                </c:pt>
                <c:pt idx="66">
                  <c:v>73.7</c:v>
                </c:pt>
                <c:pt idx="67">
                  <c:v>73.4</c:v>
                </c:pt>
                <c:pt idx="68">
                  <c:v>73.5</c:v>
                </c:pt>
                <c:pt idx="69">
                  <c:v>73.5</c:v>
                </c:pt>
                <c:pt idx="70">
                  <c:v>74.3</c:v>
                </c:pt>
                <c:pt idx="71">
                  <c:v>74.9</c:v>
                </c:pt>
                <c:pt idx="72">
                  <c:v>75.3</c:v>
                </c:pt>
                <c:pt idx="73">
                  <c:v>75.5</c:v>
                </c:pt>
                <c:pt idx="74">
                  <c:v>76.2</c:v>
                </c:pt>
                <c:pt idx="75">
                  <c:v>76.8</c:v>
                </c:pt>
                <c:pt idx="76">
                  <c:v>76.6</c:v>
                </c:pt>
                <c:pt idx="77">
                  <c:v>77.2</c:v>
                </c:pt>
                <c:pt idx="78">
                  <c:v>77.1</c:v>
                </c:pt>
                <c:pt idx="79">
                  <c:v>78.1</c:v>
                </c:pt>
                <c:pt idx="80">
                  <c:v>78.3</c:v>
                </c:pt>
                <c:pt idx="81">
                  <c:v>78.8</c:v>
                </c:pt>
                <c:pt idx="82">
                  <c:v>79</c:v>
                </c:pt>
                <c:pt idx="83">
                  <c:v>79.3</c:v>
                </c:pt>
                <c:pt idx="84">
                  <c:v>78.8</c:v>
                </c:pt>
                <c:pt idx="85">
                  <c:v>80.1</c:v>
                </c:pt>
                <c:pt idx="86">
                  <c:v>80.2</c:v>
                </c:pt>
                <c:pt idx="87">
                  <c:v>79.3</c:v>
                </c:pt>
                <c:pt idx="88">
                  <c:v>78.8</c:v>
                </c:pt>
                <c:pt idx="89">
                  <c:v>78.7</c:v>
                </c:pt>
                <c:pt idx="90">
                  <c:v>78.1</c:v>
                </c:pt>
                <c:pt idx="91">
                  <c:v>78.8</c:v>
                </c:pt>
                <c:pt idx="92">
                  <c:v>79.9</c:v>
                </c:pt>
                <c:pt idx="93">
                  <c:v>81.4</c:v>
                </c:pt>
                <c:pt idx="94">
                  <c:v>81.1</c:v>
                </c:pt>
                <c:pt idx="95">
                  <c:v>81.6</c:v>
                </c:pt>
                <c:pt idx="96">
                  <c:v>82.6</c:v>
                </c:pt>
                <c:pt idx="97">
                  <c:v>82.7</c:v>
                </c:pt>
                <c:pt idx="98">
                  <c:v>82</c:v>
                </c:pt>
                <c:pt idx="99">
                  <c:v>82.4</c:v>
                </c:pt>
                <c:pt idx="100">
                  <c:v>82.9</c:v>
                </c:pt>
                <c:pt idx="101">
                  <c:v>82.7</c:v>
                </c:pt>
                <c:pt idx="102">
                  <c:v>80.4</c:v>
                </c:pt>
                <c:pt idx="103">
                  <c:v>82.2</c:v>
                </c:pt>
                <c:pt idx="104">
                  <c:v>82.6</c:v>
                </c:pt>
                <c:pt idx="105">
                  <c:v>78.4</c:v>
                </c:pt>
                <c:pt idx="106">
                  <c:v>74.8</c:v>
                </c:pt>
                <c:pt idx="107">
                  <c:v>76.3</c:v>
                </c:pt>
                <c:pt idx="108">
                  <c:v>77.9</c:v>
                </c:pt>
                <c:pt idx="109">
                  <c:v>73.6</c:v>
                </c:pt>
                <c:pt idx="110">
                  <c:v>72.7</c:v>
                </c:pt>
                <c:pt idx="111">
                  <c:v>71.8</c:v>
                </c:pt>
                <c:pt idx="112">
                  <c:v>71.8</c:v>
                </c:pt>
                <c:pt idx="113">
                  <c:v>71.4</c:v>
                </c:pt>
                <c:pt idx="114">
                  <c:v>71.6</c:v>
                </c:pt>
                <c:pt idx="115">
                  <c:v>72.2</c:v>
                </c:pt>
                <c:pt idx="116">
                  <c:v>70.7</c:v>
                </c:pt>
                <c:pt idx="117">
                  <c:v>72.3</c:v>
                </c:pt>
                <c:pt idx="118">
                  <c:v>73.3</c:v>
                </c:pt>
                <c:pt idx="119">
                  <c:v>73.8</c:v>
                </c:pt>
                <c:pt idx="120">
                  <c:v>74.8</c:v>
                </c:pt>
                <c:pt idx="121">
                  <c:v>79.6</c:v>
                </c:pt>
                <c:pt idx="122">
                  <c:v>75.8</c:v>
                </c:pt>
                <c:pt idx="123">
                  <c:v>72.8</c:v>
                </c:pt>
                <c:pt idx="124">
                  <c:v>73.5</c:v>
                </c:pt>
                <c:pt idx="125">
                  <c:v>71.8</c:v>
                </c:pt>
                <c:pt idx="126">
                  <c:v>71.6</c:v>
                </c:pt>
                <c:pt idx="127">
                  <c:v>73.4</c:v>
                </c:pt>
                <c:pt idx="128">
                  <c:v>73.4</c:v>
                </c:pt>
                <c:pt idx="129">
                  <c:v>74.7</c:v>
                </c:pt>
                <c:pt idx="130">
                  <c:v>76.7</c:v>
                </c:pt>
                <c:pt idx="131">
                  <c:v>78.1</c:v>
                </c:pt>
                <c:pt idx="132">
                  <c:v>81.6</c:v>
                </c:pt>
                <c:pt idx="133">
                  <c:v>84.1</c:v>
                </c:pt>
                <c:pt idx="134">
                  <c:v>83.4</c:v>
                </c:pt>
                <c:pt idx="135">
                  <c:v>79</c:v>
                </c:pt>
                <c:pt idx="136">
                  <c:v>79.5</c:v>
                </c:pt>
                <c:pt idx="137">
                  <c:v>79.8</c:v>
                </c:pt>
                <c:pt idx="138">
                  <c:v>80.9</c:v>
                </c:pt>
                <c:pt idx="139">
                  <c:v>82.2</c:v>
                </c:pt>
                <c:pt idx="140">
                  <c:v>83.7</c:v>
                </c:pt>
                <c:pt idx="141">
                  <c:v>83.3</c:v>
                </c:pt>
                <c:pt idx="142">
                  <c:v>82</c:v>
                </c:pt>
                <c:pt idx="143">
                  <c:v>82.3</c:v>
                </c:pt>
                <c:pt idx="144">
                  <c:v>78.4</c:v>
                </c:pt>
                <c:pt idx="145">
                  <c:v>74</c:v>
                </c:pt>
                <c:pt idx="146">
                  <c:v>71.5</c:v>
                </c:pt>
                <c:pt idx="147">
                  <c:v>69.5</c:v>
                </c:pt>
                <c:pt idx="148">
                  <c:v>66.9</c:v>
                </c:pt>
                <c:pt idx="149">
                  <c:v>65.4</c:v>
                </c:pt>
                <c:pt idx="150">
                  <c:v>64.6</c:v>
                </c:pt>
                <c:pt idx="151">
                  <c:v>64.3</c:v>
                </c:pt>
                <c:pt idx="152">
                  <c:v>64.1</c:v>
                </c:pt>
                <c:pt idx="153">
                  <c:v>64</c:v>
                </c:pt>
                <c:pt idx="154">
                  <c:v>63.2</c:v>
                </c:pt>
                <c:pt idx="155">
                  <c:v>61.9</c:v>
                </c:pt>
                <c:pt idx="156">
                  <c:v>61.5</c:v>
                </c:pt>
                <c:pt idx="157">
                  <c:v>61.3</c:v>
                </c:pt>
                <c:pt idx="158">
                  <c:v>61.2</c:v>
                </c:pt>
                <c:pt idx="159">
                  <c:v>61.2</c:v>
                </c:pt>
                <c:pt idx="160">
                  <c:v>61.2</c:v>
                </c:pt>
                <c:pt idx="161">
                  <c:v>61.1</c:v>
                </c:pt>
                <c:pt idx="162">
                  <c:v>60.5</c:v>
                </c:pt>
                <c:pt idx="163">
                  <c:v>60.2</c:v>
                </c:pt>
                <c:pt idx="164">
                  <c:v>59.8</c:v>
                </c:pt>
                <c:pt idx="165">
                  <c:v>59.1</c:v>
                </c:pt>
                <c:pt idx="166">
                  <c:v>58.2</c:v>
                </c:pt>
                <c:pt idx="167">
                  <c:v>57.8</c:v>
                </c:pt>
                <c:pt idx="168">
                  <c:v>57.4</c:v>
                </c:pt>
                <c:pt idx="169">
                  <c:v>57.2</c:v>
                </c:pt>
                <c:pt idx="170">
                  <c:v>57</c:v>
                </c:pt>
                <c:pt idx="171">
                  <c:v>57.1</c:v>
                </c:pt>
                <c:pt idx="172">
                  <c:v>57</c:v>
                </c:pt>
                <c:pt idx="173">
                  <c:v>57.3</c:v>
                </c:pt>
                <c:pt idx="174">
                  <c:v>57.6</c:v>
                </c:pt>
                <c:pt idx="175">
                  <c:v>58</c:v>
                </c:pt>
                <c:pt idx="176">
                  <c:v>58.3</c:v>
                </c:pt>
                <c:pt idx="177">
                  <c:v>58.3</c:v>
                </c:pt>
                <c:pt idx="178">
                  <c:v>58.4</c:v>
                </c:pt>
                <c:pt idx="179">
                  <c:v>60.3</c:v>
                </c:pt>
                <c:pt idx="180">
                  <c:v>60.7</c:v>
                </c:pt>
                <c:pt idx="181">
                  <c:v>60.6</c:v>
                </c:pt>
                <c:pt idx="182">
                  <c:v>60.3</c:v>
                </c:pt>
                <c:pt idx="183">
                  <c:v>60.1</c:v>
                </c:pt>
                <c:pt idx="184">
                  <c:v>59.7</c:v>
                </c:pt>
                <c:pt idx="185">
                  <c:v>59.5</c:v>
                </c:pt>
                <c:pt idx="186">
                  <c:v>58.9</c:v>
                </c:pt>
                <c:pt idx="187">
                  <c:v>57</c:v>
                </c:pt>
                <c:pt idx="188">
                  <c:v>56.6</c:v>
                </c:pt>
                <c:pt idx="189">
                  <c:v>56.4</c:v>
                </c:pt>
                <c:pt idx="190">
                  <c:v>55.4</c:v>
                </c:pt>
                <c:pt idx="191">
                  <c:v>55.5</c:v>
                </c:pt>
                <c:pt idx="192">
                  <c:v>55.2</c:v>
                </c:pt>
                <c:pt idx="193">
                  <c:v>55</c:v>
                </c:pt>
                <c:pt idx="194">
                  <c:v>54.7</c:v>
                </c:pt>
                <c:pt idx="195">
                  <c:v>54.5</c:v>
                </c:pt>
                <c:pt idx="196">
                  <c:v>54.7</c:v>
                </c:pt>
                <c:pt idx="197">
                  <c:v>54.6</c:v>
                </c:pt>
                <c:pt idx="198">
                  <c:v>54.5</c:v>
                </c:pt>
                <c:pt idx="199">
                  <c:v>54.8</c:v>
                </c:pt>
                <c:pt idx="200">
                  <c:v>54.7</c:v>
                </c:pt>
                <c:pt idx="201">
                  <c:v>54.9</c:v>
                </c:pt>
                <c:pt idx="202">
                  <c:v>55.1</c:v>
                </c:pt>
                <c:pt idx="203">
                  <c:v>55.1</c:v>
                </c:pt>
                <c:pt idx="204">
                  <c:v>55.4</c:v>
                </c:pt>
                <c:pt idx="205">
                  <c:v>55.6</c:v>
                </c:pt>
                <c:pt idx="206">
                  <c:v>56</c:v>
                </c:pt>
                <c:pt idx="207">
                  <c:v>56.3</c:v>
                </c:pt>
                <c:pt idx="208">
                  <c:v>56</c:v>
                </c:pt>
                <c:pt idx="209">
                  <c:v>56</c:v>
                </c:pt>
                <c:pt idx="210">
                  <c:v>56</c:v>
                </c:pt>
                <c:pt idx="211">
                  <c:v>56.2</c:v>
                </c:pt>
              </c:numCache>
            </c:numRef>
          </c:xVal>
          <c:yVal>
            <c:numRef>
              <c:f>Data!$U$144:$U$355</c:f>
              <c:numCache>
                <c:ptCount val="212"/>
                <c:pt idx="0">
                  <c:v>33.94066369128067</c:v>
                </c:pt>
                <c:pt idx="1">
                  <c:v>42.94934006099962</c:v>
                </c:pt>
                <c:pt idx="2">
                  <c:v>65.92471424498677</c:v>
                </c:pt>
                <c:pt idx="3">
                  <c:v>93.90911446831169</c:v>
                </c:pt>
                <c:pt idx="4">
                  <c:v>116.19939847387809</c:v>
                </c:pt>
                <c:pt idx="5">
                  <c:v>145.18355136230463</c:v>
                </c:pt>
                <c:pt idx="6">
                  <c:v>172.60443936776744</c:v>
                </c:pt>
                <c:pt idx="7">
                  <c:v>206.79943634062735</c:v>
                </c:pt>
                <c:pt idx="8">
                  <c:v>224.36863122888872</c:v>
                </c:pt>
                <c:pt idx="9">
                  <c:v>250.3722377637432</c:v>
                </c:pt>
                <c:pt idx="10">
                  <c:v>272.2446782963192</c:v>
                </c:pt>
                <c:pt idx="11">
                  <c:v>287.4209567306972</c:v>
                </c:pt>
                <c:pt idx="12">
                  <c:v>318.7040157479679</c:v>
                </c:pt>
                <c:pt idx="13">
                  <c:v>338.2098084635992</c:v>
                </c:pt>
                <c:pt idx="14">
                  <c:v>366.2766549994262</c:v>
                </c:pt>
                <c:pt idx="15">
                  <c:v>389.3112089430607</c:v>
                </c:pt>
                <c:pt idx="16">
                  <c:v>414.9803217231122</c:v>
                </c:pt>
                <c:pt idx="17">
                  <c:v>436.4320292664838</c:v>
                </c:pt>
                <c:pt idx="18">
                  <c:v>452.77247015296336</c:v>
                </c:pt>
                <c:pt idx="19">
                  <c:v>475.1853079751669</c:v>
                </c:pt>
                <c:pt idx="20">
                  <c:v>501.12166858760634</c:v>
                </c:pt>
                <c:pt idx="21">
                  <c:v>522.7973566246145</c:v>
                </c:pt>
                <c:pt idx="22">
                  <c:v>542.7890846620003</c:v>
                </c:pt>
                <c:pt idx="23">
                  <c:v>559.3403700857331</c:v>
                </c:pt>
                <c:pt idx="24">
                  <c:v>583.7920270860168</c:v>
                </c:pt>
                <c:pt idx="25">
                  <c:v>603.0546812513267</c:v>
                </c:pt>
                <c:pt idx="26">
                  <c:v>623.2408013811014</c:v>
                </c:pt>
                <c:pt idx="27">
                  <c:v>633.7922022569094</c:v>
                </c:pt>
                <c:pt idx="28">
                  <c:v>653.1713274396221</c:v>
                </c:pt>
                <c:pt idx="29">
                  <c:v>669.0606832705668</c:v>
                </c:pt>
                <c:pt idx="30">
                  <c:v>685.86583104884</c:v>
                </c:pt>
                <c:pt idx="31">
                  <c:v>705.3670067688556</c:v>
                </c:pt>
                <c:pt idx="32">
                  <c:v>723.1351773909797</c:v>
                </c:pt>
                <c:pt idx="33">
                  <c:v>744.5072892344103</c:v>
                </c:pt>
                <c:pt idx="34">
                  <c:v>765.9345490460934</c:v>
                </c:pt>
                <c:pt idx="35">
                  <c:v>784.7288642103954</c:v>
                </c:pt>
                <c:pt idx="36">
                  <c:v>803.5658130183978</c:v>
                </c:pt>
                <c:pt idx="37">
                  <c:v>825.1462077227512</c:v>
                </c:pt>
                <c:pt idx="38">
                  <c:v>839.5643580570938</c:v>
                </c:pt>
                <c:pt idx="39">
                  <c:v>856.7184903947989</c:v>
                </c:pt>
                <c:pt idx="40">
                  <c:v>876.6255425552465</c:v>
                </c:pt>
                <c:pt idx="41">
                  <c:v>889.3185594614138</c:v>
                </c:pt>
                <c:pt idx="42">
                  <c:v>912.0330311221373</c:v>
                </c:pt>
                <c:pt idx="43">
                  <c:v>928.4260091039869</c:v>
                </c:pt>
                <c:pt idx="44">
                  <c:v>956.7344428022169</c:v>
                </c:pt>
                <c:pt idx="45">
                  <c:v>974.1325939610263</c:v>
                </c:pt>
                <c:pt idx="46">
                  <c:v>987.8937715654014</c:v>
                </c:pt>
                <c:pt idx="47">
                  <c:v>1011.8006351239981</c:v>
                </c:pt>
                <c:pt idx="48">
                  <c:v>1024.7021269221605</c:v>
                </c:pt>
                <c:pt idx="49">
                  <c:v>1045.9410466524007</c:v>
                </c:pt>
                <c:pt idx="50">
                  <c:v>1066.3074927796192</c:v>
                </c:pt>
                <c:pt idx="51">
                  <c:v>1083.9369844080602</c:v>
                </c:pt>
                <c:pt idx="52">
                  <c:v>1099.7425283752395</c:v>
                </c:pt>
                <c:pt idx="53">
                  <c:v>1114.645866301796</c:v>
                </c:pt>
                <c:pt idx="54">
                  <c:v>1130.510025009392</c:v>
                </c:pt>
                <c:pt idx="55">
                  <c:v>1147.3404693134003</c:v>
                </c:pt>
                <c:pt idx="56">
                  <c:v>1166.0810581116925</c:v>
                </c:pt>
                <c:pt idx="57">
                  <c:v>1181.10404072026</c:v>
                </c:pt>
                <c:pt idx="58">
                  <c:v>1198.0374469162343</c:v>
                </c:pt>
                <c:pt idx="59">
                  <c:v>1210.2886399499935</c:v>
                </c:pt>
                <c:pt idx="60">
                  <c:v>1225.3918863497224</c:v>
                </c:pt>
                <c:pt idx="61">
                  <c:v>1243.362743191904</c:v>
                </c:pt>
                <c:pt idx="62">
                  <c:v>1257.577784675197</c:v>
                </c:pt>
                <c:pt idx="63">
                  <c:v>1273.7176369320791</c:v>
                </c:pt>
                <c:pt idx="64">
                  <c:v>1287.0328750625567</c:v>
                </c:pt>
                <c:pt idx="65">
                  <c:v>1304.1838994838663</c:v>
                </c:pt>
                <c:pt idx="66">
                  <c:v>1323.2822321250092</c:v>
                </c:pt>
                <c:pt idx="67">
                  <c:v>1333.805068057893</c:v>
                </c:pt>
                <c:pt idx="68">
                  <c:v>1352.0123427998915</c:v>
                </c:pt>
                <c:pt idx="69">
                  <c:v>1370.2596266204978</c:v>
                </c:pt>
                <c:pt idx="70">
                  <c:v>1388.5470957407329</c:v>
                </c:pt>
                <c:pt idx="71">
                  <c:v>1403.01307356789</c:v>
                </c:pt>
                <c:pt idx="72">
                  <c:v>1418.471277211897</c:v>
                </c:pt>
                <c:pt idx="73">
                  <c:v>1434.9272100116286</c:v>
                </c:pt>
                <c:pt idx="74">
                  <c:v>1446.5628280368514</c:v>
                </c:pt>
                <c:pt idx="75">
                  <c:v>1464.0468823022939</c:v>
                </c:pt>
                <c:pt idx="76">
                  <c:v>1476.6971885908674</c:v>
                </c:pt>
                <c:pt idx="77">
                  <c:v>1487.4163668782362</c:v>
                </c:pt>
                <c:pt idx="78">
                  <c:v>1500.1023518164207</c:v>
                </c:pt>
                <c:pt idx="79">
                  <c:v>1515.742523826882</c:v>
                </c:pt>
                <c:pt idx="80">
                  <c:v>1528.471889899084</c:v>
                </c:pt>
                <c:pt idx="81">
                  <c:v>1546.129442293251</c:v>
                </c:pt>
                <c:pt idx="82">
                  <c:v>1554.972318635981</c:v>
                </c:pt>
                <c:pt idx="83">
                  <c:v>1572.686371892397</c:v>
                </c:pt>
                <c:pt idx="84">
                  <c:v>1580.5714301674739</c:v>
                </c:pt>
                <c:pt idx="85">
                  <c:v>1595.3761254278502</c:v>
                </c:pt>
                <c:pt idx="86">
                  <c:v>1607.238915119618</c:v>
                </c:pt>
                <c:pt idx="87">
                  <c:v>1619.1186759039956</c:v>
                </c:pt>
                <c:pt idx="88">
                  <c:v>1633.9923165847758</c:v>
                </c:pt>
                <c:pt idx="89">
                  <c:v>1646.9043899759022</c:v>
                </c:pt>
                <c:pt idx="90">
                  <c:v>1658.8410734477052</c:v>
                </c:pt>
                <c:pt idx="91">
                  <c:v>1671.7918730058805</c:v>
                </c:pt>
                <c:pt idx="92">
                  <c:v>1685.761513311791</c:v>
                </c:pt>
                <c:pt idx="93">
                  <c:v>1696.754169720873</c:v>
                </c:pt>
                <c:pt idx="94">
                  <c:v>1710.765902490702</c:v>
                </c:pt>
                <c:pt idx="95">
                  <c:v>1703.757080756232</c:v>
                </c:pt>
                <c:pt idx="96">
                  <c:v>1699.7546941878472</c:v>
                </c:pt>
                <c:pt idx="97">
                  <c:v>1717.7806449103787</c:v>
                </c:pt>
                <c:pt idx="98">
                  <c:v>1715.7758280556382</c:v>
                </c:pt>
                <c:pt idx="99">
                  <c:v>1716.778175980327</c:v>
                </c:pt>
                <c:pt idx="100">
                  <c:v>1723.7980012403546</c:v>
                </c:pt>
                <c:pt idx="101">
                  <c:v>1723.7980012403546</c:v>
                </c:pt>
                <c:pt idx="102">
                  <c:v>1716.778175980327</c:v>
                </c:pt>
                <c:pt idx="103">
                  <c:v>1713.771495105525</c:v>
                </c:pt>
                <c:pt idx="104">
                  <c:v>1708.7627782807704</c:v>
                </c:pt>
                <c:pt idx="105">
                  <c:v>1707.7613973483558</c:v>
                </c:pt>
                <c:pt idx="106">
                  <c:v>1706.7601371588025</c:v>
                </c:pt>
                <c:pt idx="107">
                  <c:v>1704.7579788918383</c:v>
                </c:pt>
                <c:pt idx="108">
                  <c:v>1703.757080756232</c:v>
                </c:pt>
                <c:pt idx="109">
                  <c:v>1699.7546941878472</c:v>
                </c:pt>
                <c:pt idx="110">
                  <c:v>1699.7546941878472</c:v>
                </c:pt>
                <c:pt idx="111">
                  <c:v>1700.7551099919601</c:v>
                </c:pt>
                <c:pt idx="112">
                  <c:v>1700.7551099919601</c:v>
                </c:pt>
                <c:pt idx="113">
                  <c:v>1701.7556463353603</c:v>
                </c:pt>
                <c:pt idx="114">
                  <c:v>1701.7556463353603</c:v>
                </c:pt>
                <c:pt idx="115">
                  <c:v>1697.754224081329</c:v>
                </c:pt>
                <c:pt idx="116">
                  <c:v>1696.754169720873</c:v>
                </c:pt>
                <c:pt idx="117">
                  <c:v>1699.7546941878472</c:v>
                </c:pt>
                <c:pt idx="118">
                  <c:v>1697.754224081329</c:v>
                </c:pt>
                <c:pt idx="119">
                  <c:v>1693.7547290626517</c:v>
                </c:pt>
                <c:pt idx="120">
                  <c:v>1694.7544222405281</c:v>
                </c:pt>
                <c:pt idx="121">
                  <c:v>1693.7547290626517</c:v>
                </c:pt>
                <c:pt idx="122">
                  <c:v>1691.755703686605</c:v>
                </c:pt>
                <c:pt idx="123">
                  <c:v>1691.755703686605</c:v>
                </c:pt>
                <c:pt idx="124">
                  <c:v>1688.7580676374469</c:v>
                </c:pt>
                <c:pt idx="125">
                  <c:v>1710.765902490702</c:v>
                </c:pt>
                <c:pt idx="126">
                  <c:v>1704.7579788918383</c:v>
                </c:pt>
                <c:pt idx="127">
                  <c:v>1697.754224081329</c:v>
                </c:pt>
                <c:pt idx="128">
                  <c:v>1710.765902490702</c:v>
                </c:pt>
                <c:pt idx="129">
                  <c:v>1704.7579788918383</c:v>
                </c:pt>
                <c:pt idx="130">
                  <c:v>1707.7613973483558</c:v>
                </c:pt>
                <c:pt idx="131">
                  <c:v>1714.7736011071038</c:v>
                </c:pt>
                <c:pt idx="132">
                  <c:v>1715.7758280556382</c:v>
                </c:pt>
                <c:pt idx="133">
                  <c:v>1720.7887780249616</c:v>
                </c:pt>
                <c:pt idx="134">
                  <c:v>1722.7948056641426</c:v>
                </c:pt>
                <c:pt idx="135">
                  <c:v>1727.8119959394207</c:v>
                </c:pt>
                <c:pt idx="136">
                  <c:v>1736.8505845258214</c:v>
                </c:pt>
                <c:pt idx="137">
                  <c:v>1756.9716299217257</c:v>
                </c:pt>
                <c:pt idx="138">
                  <c:v>1771.085427080227</c:v>
                </c:pt>
                <c:pt idx="139">
                  <c:v>1794.3245833993742</c:v>
                </c:pt>
                <c:pt idx="140">
                  <c:v>1806.475227740707</c:v>
                </c:pt>
                <c:pt idx="141">
                  <c:v>1821.688578020981</c:v>
                </c:pt>
                <c:pt idx="142">
                  <c:v>1838.9641362708921</c:v>
                </c:pt>
                <c:pt idx="143">
                  <c:v>1857.295162196178</c:v>
                </c:pt>
                <c:pt idx="144">
                  <c:v>1870.5594480952109</c:v>
                </c:pt>
                <c:pt idx="145">
                  <c:v>1895.1031645994108</c:v>
                </c:pt>
                <c:pt idx="146">
                  <c:v>1906.3766578572372</c:v>
                </c:pt>
                <c:pt idx="147">
                  <c:v>1923.8294890730926</c:v>
                </c:pt>
                <c:pt idx="148">
                  <c:v>1935.1420755142367</c:v>
                </c:pt>
                <c:pt idx="149">
                  <c:v>1952.6555331968984</c:v>
                </c:pt>
                <c:pt idx="150">
                  <c:v>1962.974847774567</c:v>
                </c:pt>
                <c:pt idx="151">
                  <c:v>1973.3070021148828</c:v>
                </c:pt>
                <c:pt idx="152">
                  <c:v>1989.8652356611483</c:v>
                </c:pt>
                <c:pt idx="153">
                  <c:v>2000.2309234033492</c:v>
                </c:pt>
                <c:pt idx="154">
                  <c:v>2016.8429847014127</c:v>
                </c:pt>
                <c:pt idx="155">
                  <c:v>2037.6549037958612</c:v>
                </c:pt>
                <c:pt idx="156">
                  <c:v>2054.342076197711</c:v>
                </c:pt>
                <c:pt idx="157">
                  <c:v>2070.016814455436</c:v>
                </c:pt>
                <c:pt idx="158">
                  <c:v>2081.530456571227</c:v>
                </c:pt>
                <c:pt idx="159">
                  <c:v>2097.2566490853646</c:v>
                </c:pt>
                <c:pt idx="160">
                  <c:v>2116.1674776905343</c:v>
                </c:pt>
                <c:pt idx="161">
                  <c:v>2129.852131587625</c:v>
                </c:pt>
                <c:pt idx="162">
                  <c:v>2143.5593746005056</c:v>
                </c:pt>
                <c:pt idx="163">
                  <c:v>2156.232328410074</c:v>
                </c:pt>
                <c:pt idx="164">
                  <c:v>2167.866217480046</c:v>
                </c:pt>
                <c:pt idx="165">
                  <c:v>2185.8779850935944</c:v>
                </c:pt>
                <c:pt idx="166">
                  <c:v>2203.928906251073</c:v>
                </c:pt>
                <c:pt idx="167">
                  <c:v>2213.5011855496646</c:v>
                </c:pt>
                <c:pt idx="168">
                  <c:v>2230.545864010195</c:v>
                </c:pt>
                <c:pt idx="169">
                  <c:v>2244.4204727050314</c:v>
                </c:pt>
                <c:pt idx="170">
                  <c:v>2258.3183025131157</c:v>
                </c:pt>
                <c:pt idx="171">
                  <c:v>2277.599932009169</c:v>
                </c:pt>
                <c:pt idx="172">
                  <c:v>2290.479269793803</c:v>
                </c:pt>
                <c:pt idx="173">
                  <c:v>2298.001452075115</c:v>
                </c:pt>
                <c:pt idx="174">
                  <c:v>2310.912495938574</c:v>
                </c:pt>
                <c:pt idx="175">
                  <c:v>2323.843645250897</c:v>
                </c:pt>
                <c:pt idx="176">
                  <c:v>2332.4756121113383</c:v>
                </c:pt>
                <c:pt idx="177">
                  <c:v>2338.9554808537287</c:v>
                </c:pt>
                <c:pt idx="178">
                  <c:v>2350.848388959398</c:v>
                </c:pt>
                <c:pt idx="179">
                  <c:v>2357.342616119389</c:v>
                </c:pt>
                <c:pt idx="180">
                  <c:v>2368.1776272756115</c:v>
                </c:pt>
                <c:pt idx="181">
                  <c:v>2380.112491170032</c:v>
                </c:pt>
                <c:pt idx="182">
                  <c:v>2392.064533153838</c:v>
                </c:pt>
                <c:pt idx="183">
                  <c:v>2406.211888366113</c:v>
                </c:pt>
                <c:pt idx="184">
                  <c:v>2424.74871877056</c:v>
                </c:pt>
                <c:pt idx="185">
                  <c:v>2436.7652261746002</c:v>
                </c:pt>
                <c:pt idx="186">
                  <c:v>2452.0841551742037</c:v>
                </c:pt>
                <c:pt idx="187">
                  <c:v>2460.850533789367</c:v>
                </c:pt>
                <c:pt idx="188">
                  <c:v>2470.723784486552</c:v>
                </c:pt>
                <c:pt idx="189">
                  <c:v>2483.9064061814283</c:v>
                </c:pt>
                <c:pt idx="190">
                  <c:v>2496.0088879648933</c:v>
                </c:pt>
                <c:pt idx="191">
                  <c:v>2508.129034094787</c:v>
                </c:pt>
                <c:pt idx="192">
                  <c:v>2516.9548102645235</c:v>
                </c:pt>
                <c:pt idx="193">
                  <c:v>2531.316733333146</c:v>
                </c:pt>
                <c:pt idx="194">
                  <c:v>2541.274174050371</c:v>
                </c:pt>
                <c:pt idx="195">
                  <c:v>2554.5693625427652</c:v>
                </c:pt>
                <c:pt idx="196">
                  <c:v>2562.334730766665</c:v>
                </c:pt>
                <c:pt idx="197">
                  <c:v>2573.4407259650006</c:v>
                </c:pt>
                <c:pt idx="198">
                  <c:v>2586.7875566529433</c:v>
                </c:pt>
                <c:pt idx="199">
                  <c:v>2594.583126139032</c:v>
                </c:pt>
                <c:pt idx="200">
                  <c:v>2605.7323643498985</c:v>
                </c:pt>
                <c:pt idx="201">
                  <c:v>2612.429099690261</c:v>
                </c:pt>
                <c:pt idx="202">
                  <c:v>2625.838793960041</c:v>
                </c:pt>
                <c:pt idx="203">
                  <c:v>2634.7906356807675</c:v>
                </c:pt>
                <c:pt idx="204">
                  <c:v>2648.2365185893877</c:v>
                </c:pt>
                <c:pt idx="205">
                  <c:v>2663.9509486924403</c:v>
                </c:pt>
                <c:pt idx="206">
                  <c:v>2666.198296844724</c:v>
                </c:pt>
                <c:pt idx="207">
                  <c:v>2642.6314212641887</c:v>
                </c:pt>
                <c:pt idx="208">
                  <c:v>2647.1151964120036</c:v>
                </c:pt>
                <c:pt idx="209">
                  <c:v>2661.7042085889098</c:v>
                </c:pt>
                <c:pt idx="210">
                  <c:v>2669.570459884771</c:v>
                </c:pt>
                <c:pt idx="211">
                  <c:v>2674.068808516985</c:v>
                </c:pt>
              </c:numCache>
            </c:numRef>
          </c:yVal>
          <c:smooth val="0"/>
        </c:ser>
        <c:axId val="45801300"/>
        <c:axId val="9558517"/>
      </c:scatterChart>
      <c:valAx>
        <c:axId val="45801300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9558517"/>
        <c:crosses val="autoZero"/>
        <c:crossBetween val="midCat"/>
        <c:dispUnits/>
      </c:valAx>
      <c:valAx>
        <c:axId val="9558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458013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1317-1353 UT PNE012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Data!$P$144:$P$355</c:f>
              <c:numCache>
                <c:ptCount val="212"/>
                <c:pt idx="0">
                  <c:v>68.4</c:v>
                </c:pt>
                <c:pt idx="1">
                  <c:v>71.8</c:v>
                </c:pt>
                <c:pt idx="2">
                  <c:v>68.8</c:v>
                </c:pt>
                <c:pt idx="3">
                  <c:v>73.9</c:v>
                </c:pt>
                <c:pt idx="4">
                  <c:v>70.4</c:v>
                </c:pt>
                <c:pt idx="5">
                  <c:v>74.4</c:v>
                </c:pt>
                <c:pt idx="6">
                  <c:v>69.4</c:v>
                </c:pt>
                <c:pt idx="7">
                  <c:v>73.4</c:v>
                </c:pt>
                <c:pt idx="8">
                  <c:v>69.8</c:v>
                </c:pt>
                <c:pt idx="9">
                  <c:v>70.4</c:v>
                </c:pt>
                <c:pt idx="10">
                  <c:v>65.9</c:v>
                </c:pt>
                <c:pt idx="11">
                  <c:v>76.5</c:v>
                </c:pt>
                <c:pt idx="12">
                  <c:v>74.4</c:v>
                </c:pt>
                <c:pt idx="13">
                  <c:v>77.8</c:v>
                </c:pt>
                <c:pt idx="14">
                  <c:v>72.2</c:v>
                </c:pt>
                <c:pt idx="15">
                  <c:v>79.4</c:v>
                </c:pt>
                <c:pt idx="16">
                  <c:v>75.8</c:v>
                </c:pt>
                <c:pt idx="17">
                  <c:v>78.4</c:v>
                </c:pt>
                <c:pt idx="18">
                  <c:v>75.4</c:v>
                </c:pt>
                <c:pt idx="19">
                  <c:v>83.4</c:v>
                </c:pt>
                <c:pt idx="20">
                  <c:v>78.9</c:v>
                </c:pt>
                <c:pt idx="21">
                  <c:v>83.3</c:v>
                </c:pt>
                <c:pt idx="22">
                  <c:v>83.3</c:v>
                </c:pt>
                <c:pt idx="23">
                  <c:v>88.9</c:v>
                </c:pt>
                <c:pt idx="24">
                  <c:v>84.3</c:v>
                </c:pt>
                <c:pt idx="25">
                  <c:v>89.8</c:v>
                </c:pt>
                <c:pt idx="26">
                  <c:v>86.3</c:v>
                </c:pt>
                <c:pt idx="27">
                  <c:v>87.7</c:v>
                </c:pt>
                <c:pt idx="28">
                  <c:v>82.3</c:v>
                </c:pt>
                <c:pt idx="29">
                  <c:v>83.7</c:v>
                </c:pt>
                <c:pt idx="30">
                  <c:v>80.4</c:v>
                </c:pt>
                <c:pt idx="31">
                  <c:v>84.8</c:v>
                </c:pt>
                <c:pt idx="32">
                  <c:v>79.3</c:v>
                </c:pt>
                <c:pt idx="33">
                  <c:v>83.4</c:v>
                </c:pt>
                <c:pt idx="34">
                  <c:v>77.8</c:v>
                </c:pt>
                <c:pt idx="35">
                  <c:v>82.1</c:v>
                </c:pt>
                <c:pt idx="36">
                  <c:v>77.4</c:v>
                </c:pt>
                <c:pt idx="37">
                  <c:v>81.3</c:v>
                </c:pt>
                <c:pt idx="38">
                  <c:v>76.4</c:v>
                </c:pt>
                <c:pt idx="39">
                  <c:v>80.4</c:v>
                </c:pt>
                <c:pt idx="40">
                  <c:v>77.3</c:v>
                </c:pt>
                <c:pt idx="41">
                  <c:v>85.3</c:v>
                </c:pt>
                <c:pt idx="42">
                  <c:v>85.8</c:v>
                </c:pt>
                <c:pt idx="43">
                  <c:v>96.2</c:v>
                </c:pt>
                <c:pt idx="44">
                  <c:v>97.1</c:v>
                </c:pt>
                <c:pt idx="45">
                  <c:v>107.9</c:v>
                </c:pt>
                <c:pt idx="46">
                  <c:v>106.7</c:v>
                </c:pt>
                <c:pt idx="47">
                  <c:v>113.9</c:v>
                </c:pt>
                <c:pt idx="48">
                  <c:v>110.4</c:v>
                </c:pt>
                <c:pt idx="49">
                  <c:v>117.4</c:v>
                </c:pt>
                <c:pt idx="50">
                  <c:v>112.8</c:v>
                </c:pt>
                <c:pt idx="51">
                  <c:v>119.4</c:v>
                </c:pt>
                <c:pt idx="52">
                  <c:v>117.4</c:v>
                </c:pt>
                <c:pt idx="53">
                  <c:v>123.8</c:v>
                </c:pt>
                <c:pt idx="54">
                  <c:v>124.1</c:v>
                </c:pt>
                <c:pt idx="55">
                  <c:v>129.6</c:v>
                </c:pt>
                <c:pt idx="56">
                  <c:v>124.1</c:v>
                </c:pt>
                <c:pt idx="57">
                  <c:v>128.3</c:v>
                </c:pt>
                <c:pt idx="58">
                  <c:v>123.9</c:v>
                </c:pt>
                <c:pt idx="59">
                  <c:v>129</c:v>
                </c:pt>
                <c:pt idx="60">
                  <c:v>122.5</c:v>
                </c:pt>
                <c:pt idx="61">
                  <c:v>128</c:v>
                </c:pt>
                <c:pt idx="62">
                  <c:v>121.6</c:v>
                </c:pt>
                <c:pt idx="63">
                  <c:v>128.5</c:v>
                </c:pt>
                <c:pt idx="64">
                  <c:v>125.9</c:v>
                </c:pt>
                <c:pt idx="65">
                  <c:v>130.2</c:v>
                </c:pt>
                <c:pt idx="66">
                  <c:v>124.6</c:v>
                </c:pt>
                <c:pt idx="67">
                  <c:v>129.9</c:v>
                </c:pt>
                <c:pt idx="68">
                  <c:v>124.9</c:v>
                </c:pt>
                <c:pt idx="69">
                  <c:v>127.9</c:v>
                </c:pt>
                <c:pt idx="70">
                  <c:v>124.3</c:v>
                </c:pt>
                <c:pt idx="71">
                  <c:v>128.6</c:v>
                </c:pt>
                <c:pt idx="72">
                  <c:v>121.6</c:v>
                </c:pt>
                <c:pt idx="73">
                  <c:v>129.9</c:v>
                </c:pt>
                <c:pt idx="74">
                  <c:v>126</c:v>
                </c:pt>
                <c:pt idx="75">
                  <c:v>129.1</c:v>
                </c:pt>
                <c:pt idx="76">
                  <c:v>124.8</c:v>
                </c:pt>
                <c:pt idx="77">
                  <c:v>130.1</c:v>
                </c:pt>
                <c:pt idx="78">
                  <c:v>123.5</c:v>
                </c:pt>
                <c:pt idx="79">
                  <c:v>124.9</c:v>
                </c:pt>
                <c:pt idx="80">
                  <c:v>120.9</c:v>
                </c:pt>
                <c:pt idx="81">
                  <c:v>129.4</c:v>
                </c:pt>
                <c:pt idx="82">
                  <c:v>122.4</c:v>
                </c:pt>
                <c:pt idx="83">
                  <c:v>126.3</c:v>
                </c:pt>
                <c:pt idx="84">
                  <c:v>120.8</c:v>
                </c:pt>
                <c:pt idx="85">
                  <c:v>124.4</c:v>
                </c:pt>
                <c:pt idx="86">
                  <c:v>120.9</c:v>
                </c:pt>
                <c:pt idx="87">
                  <c:v>123.4</c:v>
                </c:pt>
                <c:pt idx="88">
                  <c:v>117.2</c:v>
                </c:pt>
                <c:pt idx="89">
                  <c:v>122</c:v>
                </c:pt>
                <c:pt idx="90">
                  <c:v>117.1</c:v>
                </c:pt>
                <c:pt idx="91">
                  <c:v>119.8</c:v>
                </c:pt>
                <c:pt idx="92">
                  <c:v>114.3</c:v>
                </c:pt>
                <c:pt idx="93">
                  <c:v>120.9</c:v>
                </c:pt>
                <c:pt idx="94">
                  <c:v>114.8</c:v>
                </c:pt>
                <c:pt idx="95">
                  <c:v>119</c:v>
                </c:pt>
                <c:pt idx="96">
                  <c:v>115.9</c:v>
                </c:pt>
                <c:pt idx="97">
                  <c:v>122.2</c:v>
                </c:pt>
                <c:pt idx="98">
                  <c:v>116.9</c:v>
                </c:pt>
                <c:pt idx="99">
                  <c:v>121.9</c:v>
                </c:pt>
                <c:pt idx="100">
                  <c:v>117</c:v>
                </c:pt>
                <c:pt idx="101">
                  <c:v>122.5</c:v>
                </c:pt>
                <c:pt idx="102">
                  <c:v>115.4</c:v>
                </c:pt>
                <c:pt idx="103">
                  <c:v>118.6</c:v>
                </c:pt>
                <c:pt idx="104">
                  <c:v>116.5</c:v>
                </c:pt>
                <c:pt idx="105">
                  <c:v>122.6</c:v>
                </c:pt>
                <c:pt idx="106">
                  <c:v>113.4</c:v>
                </c:pt>
                <c:pt idx="107">
                  <c:v>111.2</c:v>
                </c:pt>
                <c:pt idx="108">
                  <c:v>103.8</c:v>
                </c:pt>
                <c:pt idx="109">
                  <c:v>112.6</c:v>
                </c:pt>
                <c:pt idx="110">
                  <c:v>107.9</c:v>
                </c:pt>
                <c:pt idx="111">
                  <c:v>108.2</c:v>
                </c:pt>
                <c:pt idx="112">
                  <c:v>99.7</c:v>
                </c:pt>
                <c:pt idx="113">
                  <c:v>105.3</c:v>
                </c:pt>
                <c:pt idx="114">
                  <c:v>102.9</c:v>
                </c:pt>
                <c:pt idx="115">
                  <c:v>104.6</c:v>
                </c:pt>
                <c:pt idx="116">
                  <c:v>100.8</c:v>
                </c:pt>
                <c:pt idx="117">
                  <c:v>104.7</c:v>
                </c:pt>
                <c:pt idx="118">
                  <c:v>102.2</c:v>
                </c:pt>
                <c:pt idx="119">
                  <c:v>109.6</c:v>
                </c:pt>
                <c:pt idx="120">
                  <c:v>105.8</c:v>
                </c:pt>
                <c:pt idx="121">
                  <c:v>111.9</c:v>
                </c:pt>
                <c:pt idx="122">
                  <c:v>109</c:v>
                </c:pt>
                <c:pt idx="123">
                  <c:v>111.9</c:v>
                </c:pt>
                <c:pt idx="124">
                  <c:v>104.9</c:v>
                </c:pt>
                <c:pt idx="125">
                  <c:v>110.5</c:v>
                </c:pt>
                <c:pt idx="126">
                  <c:v>103.2</c:v>
                </c:pt>
                <c:pt idx="127">
                  <c:v>104.6</c:v>
                </c:pt>
                <c:pt idx="128">
                  <c:v>102.9</c:v>
                </c:pt>
                <c:pt idx="129">
                  <c:v>106</c:v>
                </c:pt>
                <c:pt idx="130">
                  <c:v>107.6</c:v>
                </c:pt>
                <c:pt idx="131">
                  <c:v>113.3</c:v>
                </c:pt>
                <c:pt idx="132">
                  <c:v>109.4</c:v>
                </c:pt>
                <c:pt idx="133">
                  <c:v>118.1</c:v>
                </c:pt>
                <c:pt idx="134">
                  <c:v>116</c:v>
                </c:pt>
                <c:pt idx="135">
                  <c:v>119.6</c:v>
                </c:pt>
                <c:pt idx="136">
                  <c:v>109.5</c:v>
                </c:pt>
                <c:pt idx="137">
                  <c:v>113.6</c:v>
                </c:pt>
                <c:pt idx="138">
                  <c:v>112.3</c:v>
                </c:pt>
                <c:pt idx="139">
                  <c:v>116.1</c:v>
                </c:pt>
                <c:pt idx="140">
                  <c:v>112.9</c:v>
                </c:pt>
                <c:pt idx="141">
                  <c:v>117.8</c:v>
                </c:pt>
                <c:pt idx="142">
                  <c:v>114.4</c:v>
                </c:pt>
                <c:pt idx="143">
                  <c:v>117.1</c:v>
                </c:pt>
                <c:pt idx="144">
                  <c:v>111.1</c:v>
                </c:pt>
                <c:pt idx="145">
                  <c:v>110</c:v>
                </c:pt>
                <c:pt idx="146">
                  <c:v>101.5</c:v>
                </c:pt>
                <c:pt idx="147">
                  <c:v>98.9</c:v>
                </c:pt>
                <c:pt idx="148">
                  <c:v>89.8</c:v>
                </c:pt>
                <c:pt idx="149">
                  <c:v>84.7</c:v>
                </c:pt>
                <c:pt idx="150">
                  <c:v>77.8</c:v>
                </c:pt>
                <c:pt idx="151">
                  <c:v>78.9</c:v>
                </c:pt>
                <c:pt idx="152">
                  <c:v>73.8</c:v>
                </c:pt>
                <c:pt idx="153">
                  <c:v>77.4</c:v>
                </c:pt>
                <c:pt idx="154">
                  <c:v>75.4</c:v>
                </c:pt>
                <c:pt idx="155">
                  <c:v>74.2</c:v>
                </c:pt>
                <c:pt idx="156">
                  <c:v>71.3</c:v>
                </c:pt>
                <c:pt idx="157">
                  <c:v>74.1</c:v>
                </c:pt>
                <c:pt idx="158">
                  <c:v>67.3</c:v>
                </c:pt>
                <c:pt idx="159">
                  <c:v>69.3</c:v>
                </c:pt>
                <c:pt idx="160">
                  <c:v>66.4</c:v>
                </c:pt>
                <c:pt idx="161">
                  <c:v>69.8</c:v>
                </c:pt>
                <c:pt idx="162">
                  <c:v>64.4</c:v>
                </c:pt>
                <c:pt idx="163">
                  <c:v>63.6</c:v>
                </c:pt>
                <c:pt idx="164">
                  <c:v>61.8</c:v>
                </c:pt>
                <c:pt idx="165">
                  <c:v>66.2</c:v>
                </c:pt>
                <c:pt idx="166">
                  <c:v>63.8</c:v>
                </c:pt>
                <c:pt idx="167">
                  <c:v>66.8</c:v>
                </c:pt>
                <c:pt idx="168">
                  <c:v>64</c:v>
                </c:pt>
                <c:pt idx="169">
                  <c:v>66.9</c:v>
                </c:pt>
                <c:pt idx="170">
                  <c:v>65.4</c:v>
                </c:pt>
                <c:pt idx="171">
                  <c:v>66.4</c:v>
                </c:pt>
                <c:pt idx="172">
                  <c:v>61.4</c:v>
                </c:pt>
                <c:pt idx="173">
                  <c:v>65.9</c:v>
                </c:pt>
                <c:pt idx="174">
                  <c:v>61.7</c:v>
                </c:pt>
                <c:pt idx="175">
                  <c:v>64.4</c:v>
                </c:pt>
                <c:pt idx="176">
                  <c:v>63.4</c:v>
                </c:pt>
                <c:pt idx="177">
                  <c:v>65.4</c:v>
                </c:pt>
                <c:pt idx="178">
                  <c:v>62.3</c:v>
                </c:pt>
                <c:pt idx="179">
                  <c:v>66.2</c:v>
                </c:pt>
                <c:pt idx="180">
                  <c:v>63.3</c:v>
                </c:pt>
                <c:pt idx="181">
                  <c:v>66.4</c:v>
                </c:pt>
                <c:pt idx="182">
                  <c:v>63.4</c:v>
                </c:pt>
                <c:pt idx="183">
                  <c:v>67.3</c:v>
                </c:pt>
                <c:pt idx="184">
                  <c:v>64.2</c:v>
                </c:pt>
                <c:pt idx="185">
                  <c:v>68.9</c:v>
                </c:pt>
                <c:pt idx="186">
                  <c:v>66.4</c:v>
                </c:pt>
                <c:pt idx="187">
                  <c:v>66.4</c:v>
                </c:pt>
                <c:pt idx="188">
                  <c:v>63.8</c:v>
                </c:pt>
                <c:pt idx="189">
                  <c:v>66.4</c:v>
                </c:pt>
                <c:pt idx="190">
                  <c:v>64.9</c:v>
                </c:pt>
                <c:pt idx="191">
                  <c:v>66.9</c:v>
                </c:pt>
                <c:pt idx="192">
                  <c:v>65.3</c:v>
                </c:pt>
                <c:pt idx="193">
                  <c:v>67.2</c:v>
                </c:pt>
                <c:pt idx="194">
                  <c:v>62.7</c:v>
                </c:pt>
                <c:pt idx="195">
                  <c:v>64.4</c:v>
                </c:pt>
                <c:pt idx="196">
                  <c:v>62.3</c:v>
                </c:pt>
                <c:pt idx="197">
                  <c:v>66.2</c:v>
                </c:pt>
                <c:pt idx="198">
                  <c:v>61.4</c:v>
                </c:pt>
                <c:pt idx="199">
                  <c:v>61.5</c:v>
                </c:pt>
                <c:pt idx="200">
                  <c:v>59.9</c:v>
                </c:pt>
                <c:pt idx="201">
                  <c:v>63.6</c:v>
                </c:pt>
                <c:pt idx="202">
                  <c:v>57.4</c:v>
                </c:pt>
                <c:pt idx="203">
                  <c:v>60.3</c:v>
                </c:pt>
                <c:pt idx="204">
                  <c:v>58.3</c:v>
                </c:pt>
                <c:pt idx="205">
                  <c:v>60.6</c:v>
                </c:pt>
                <c:pt idx="206">
                  <c:v>57.8</c:v>
                </c:pt>
                <c:pt idx="207">
                  <c:v>61.2</c:v>
                </c:pt>
                <c:pt idx="208">
                  <c:v>58.6</c:v>
                </c:pt>
                <c:pt idx="209">
                  <c:v>58.4</c:v>
                </c:pt>
                <c:pt idx="210">
                  <c:v>56.8</c:v>
                </c:pt>
                <c:pt idx="211">
                  <c:v>60</c:v>
                </c:pt>
              </c:numCache>
            </c:numRef>
          </c:xVal>
          <c:yVal>
            <c:numRef>
              <c:f>Data!$U$144:$U$355</c:f>
              <c:numCache>
                <c:ptCount val="212"/>
                <c:pt idx="0">
                  <c:v>33.94066369128067</c:v>
                </c:pt>
                <c:pt idx="1">
                  <c:v>42.94934006099962</c:v>
                </c:pt>
                <c:pt idx="2">
                  <c:v>65.92471424498677</c:v>
                </c:pt>
                <c:pt idx="3">
                  <c:v>93.90911446831169</c:v>
                </c:pt>
                <c:pt idx="4">
                  <c:v>116.19939847387809</c:v>
                </c:pt>
                <c:pt idx="5">
                  <c:v>145.18355136230463</c:v>
                </c:pt>
                <c:pt idx="6">
                  <c:v>172.60443936776744</c:v>
                </c:pt>
                <c:pt idx="7">
                  <c:v>206.79943634062735</c:v>
                </c:pt>
                <c:pt idx="8">
                  <c:v>224.36863122888872</c:v>
                </c:pt>
                <c:pt idx="9">
                  <c:v>250.3722377637432</c:v>
                </c:pt>
                <c:pt idx="10">
                  <c:v>272.2446782963192</c:v>
                </c:pt>
                <c:pt idx="11">
                  <c:v>287.4209567306972</c:v>
                </c:pt>
                <c:pt idx="12">
                  <c:v>318.7040157479679</c:v>
                </c:pt>
                <c:pt idx="13">
                  <c:v>338.2098084635992</c:v>
                </c:pt>
                <c:pt idx="14">
                  <c:v>366.2766549994262</c:v>
                </c:pt>
                <c:pt idx="15">
                  <c:v>389.3112089430607</c:v>
                </c:pt>
                <c:pt idx="16">
                  <c:v>414.9803217231122</c:v>
                </c:pt>
                <c:pt idx="17">
                  <c:v>436.4320292664838</c:v>
                </c:pt>
                <c:pt idx="18">
                  <c:v>452.77247015296336</c:v>
                </c:pt>
                <c:pt idx="19">
                  <c:v>475.1853079751669</c:v>
                </c:pt>
                <c:pt idx="20">
                  <c:v>501.12166858760634</c:v>
                </c:pt>
                <c:pt idx="21">
                  <c:v>522.7973566246145</c:v>
                </c:pt>
                <c:pt idx="22">
                  <c:v>542.7890846620003</c:v>
                </c:pt>
                <c:pt idx="23">
                  <c:v>559.3403700857331</c:v>
                </c:pt>
                <c:pt idx="24">
                  <c:v>583.7920270860168</c:v>
                </c:pt>
                <c:pt idx="25">
                  <c:v>603.0546812513267</c:v>
                </c:pt>
                <c:pt idx="26">
                  <c:v>623.2408013811014</c:v>
                </c:pt>
                <c:pt idx="27">
                  <c:v>633.7922022569094</c:v>
                </c:pt>
                <c:pt idx="28">
                  <c:v>653.1713274396221</c:v>
                </c:pt>
                <c:pt idx="29">
                  <c:v>669.0606832705668</c:v>
                </c:pt>
                <c:pt idx="30">
                  <c:v>685.86583104884</c:v>
                </c:pt>
                <c:pt idx="31">
                  <c:v>705.3670067688556</c:v>
                </c:pt>
                <c:pt idx="32">
                  <c:v>723.1351773909797</c:v>
                </c:pt>
                <c:pt idx="33">
                  <c:v>744.5072892344103</c:v>
                </c:pt>
                <c:pt idx="34">
                  <c:v>765.9345490460934</c:v>
                </c:pt>
                <c:pt idx="35">
                  <c:v>784.7288642103954</c:v>
                </c:pt>
                <c:pt idx="36">
                  <c:v>803.5658130183978</c:v>
                </c:pt>
                <c:pt idx="37">
                  <c:v>825.1462077227512</c:v>
                </c:pt>
                <c:pt idx="38">
                  <c:v>839.5643580570938</c:v>
                </c:pt>
                <c:pt idx="39">
                  <c:v>856.7184903947989</c:v>
                </c:pt>
                <c:pt idx="40">
                  <c:v>876.6255425552465</c:v>
                </c:pt>
                <c:pt idx="41">
                  <c:v>889.3185594614138</c:v>
                </c:pt>
                <c:pt idx="42">
                  <c:v>912.0330311221373</c:v>
                </c:pt>
                <c:pt idx="43">
                  <c:v>928.4260091039869</c:v>
                </c:pt>
                <c:pt idx="44">
                  <c:v>956.7344428022169</c:v>
                </c:pt>
                <c:pt idx="45">
                  <c:v>974.1325939610263</c:v>
                </c:pt>
                <c:pt idx="46">
                  <c:v>987.8937715654014</c:v>
                </c:pt>
                <c:pt idx="47">
                  <c:v>1011.8006351239981</c:v>
                </c:pt>
                <c:pt idx="48">
                  <c:v>1024.7021269221605</c:v>
                </c:pt>
                <c:pt idx="49">
                  <c:v>1045.9410466524007</c:v>
                </c:pt>
                <c:pt idx="50">
                  <c:v>1066.3074927796192</c:v>
                </c:pt>
                <c:pt idx="51">
                  <c:v>1083.9369844080602</c:v>
                </c:pt>
                <c:pt idx="52">
                  <c:v>1099.7425283752395</c:v>
                </c:pt>
                <c:pt idx="53">
                  <c:v>1114.645866301796</c:v>
                </c:pt>
                <c:pt idx="54">
                  <c:v>1130.510025009392</c:v>
                </c:pt>
                <c:pt idx="55">
                  <c:v>1147.3404693134003</c:v>
                </c:pt>
                <c:pt idx="56">
                  <c:v>1166.0810581116925</c:v>
                </c:pt>
                <c:pt idx="57">
                  <c:v>1181.10404072026</c:v>
                </c:pt>
                <c:pt idx="58">
                  <c:v>1198.0374469162343</c:v>
                </c:pt>
                <c:pt idx="59">
                  <c:v>1210.2886399499935</c:v>
                </c:pt>
                <c:pt idx="60">
                  <c:v>1225.3918863497224</c:v>
                </c:pt>
                <c:pt idx="61">
                  <c:v>1243.362743191904</c:v>
                </c:pt>
                <c:pt idx="62">
                  <c:v>1257.577784675197</c:v>
                </c:pt>
                <c:pt idx="63">
                  <c:v>1273.7176369320791</c:v>
                </c:pt>
                <c:pt idx="64">
                  <c:v>1287.0328750625567</c:v>
                </c:pt>
                <c:pt idx="65">
                  <c:v>1304.1838994838663</c:v>
                </c:pt>
                <c:pt idx="66">
                  <c:v>1323.2822321250092</c:v>
                </c:pt>
                <c:pt idx="67">
                  <c:v>1333.805068057893</c:v>
                </c:pt>
                <c:pt idx="68">
                  <c:v>1352.0123427998915</c:v>
                </c:pt>
                <c:pt idx="69">
                  <c:v>1370.2596266204978</c:v>
                </c:pt>
                <c:pt idx="70">
                  <c:v>1388.5470957407329</c:v>
                </c:pt>
                <c:pt idx="71">
                  <c:v>1403.01307356789</c:v>
                </c:pt>
                <c:pt idx="72">
                  <c:v>1418.471277211897</c:v>
                </c:pt>
                <c:pt idx="73">
                  <c:v>1434.9272100116286</c:v>
                </c:pt>
                <c:pt idx="74">
                  <c:v>1446.5628280368514</c:v>
                </c:pt>
                <c:pt idx="75">
                  <c:v>1464.0468823022939</c:v>
                </c:pt>
                <c:pt idx="76">
                  <c:v>1476.6971885908674</c:v>
                </c:pt>
                <c:pt idx="77">
                  <c:v>1487.4163668782362</c:v>
                </c:pt>
                <c:pt idx="78">
                  <c:v>1500.1023518164207</c:v>
                </c:pt>
                <c:pt idx="79">
                  <c:v>1515.742523826882</c:v>
                </c:pt>
                <c:pt idx="80">
                  <c:v>1528.471889899084</c:v>
                </c:pt>
                <c:pt idx="81">
                  <c:v>1546.129442293251</c:v>
                </c:pt>
                <c:pt idx="82">
                  <c:v>1554.972318635981</c:v>
                </c:pt>
                <c:pt idx="83">
                  <c:v>1572.686371892397</c:v>
                </c:pt>
                <c:pt idx="84">
                  <c:v>1580.5714301674739</c:v>
                </c:pt>
                <c:pt idx="85">
                  <c:v>1595.3761254278502</c:v>
                </c:pt>
                <c:pt idx="86">
                  <c:v>1607.238915119618</c:v>
                </c:pt>
                <c:pt idx="87">
                  <c:v>1619.1186759039956</c:v>
                </c:pt>
                <c:pt idx="88">
                  <c:v>1633.9923165847758</c:v>
                </c:pt>
                <c:pt idx="89">
                  <c:v>1646.9043899759022</c:v>
                </c:pt>
                <c:pt idx="90">
                  <c:v>1658.8410734477052</c:v>
                </c:pt>
                <c:pt idx="91">
                  <c:v>1671.7918730058805</c:v>
                </c:pt>
                <c:pt idx="92">
                  <c:v>1685.761513311791</c:v>
                </c:pt>
                <c:pt idx="93">
                  <c:v>1696.754169720873</c:v>
                </c:pt>
                <c:pt idx="94">
                  <c:v>1710.765902490702</c:v>
                </c:pt>
                <c:pt idx="95">
                  <c:v>1703.757080756232</c:v>
                </c:pt>
                <c:pt idx="96">
                  <c:v>1699.7546941878472</c:v>
                </c:pt>
                <c:pt idx="97">
                  <c:v>1717.7806449103787</c:v>
                </c:pt>
                <c:pt idx="98">
                  <c:v>1715.7758280556382</c:v>
                </c:pt>
                <c:pt idx="99">
                  <c:v>1716.778175980327</c:v>
                </c:pt>
                <c:pt idx="100">
                  <c:v>1723.7980012403546</c:v>
                </c:pt>
                <c:pt idx="101">
                  <c:v>1723.7980012403546</c:v>
                </c:pt>
                <c:pt idx="102">
                  <c:v>1716.778175980327</c:v>
                </c:pt>
                <c:pt idx="103">
                  <c:v>1713.771495105525</c:v>
                </c:pt>
                <c:pt idx="104">
                  <c:v>1708.7627782807704</c:v>
                </c:pt>
                <c:pt idx="105">
                  <c:v>1707.7613973483558</c:v>
                </c:pt>
                <c:pt idx="106">
                  <c:v>1706.7601371588025</c:v>
                </c:pt>
                <c:pt idx="107">
                  <c:v>1704.7579788918383</c:v>
                </c:pt>
                <c:pt idx="108">
                  <c:v>1703.757080756232</c:v>
                </c:pt>
                <c:pt idx="109">
                  <c:v>1699.7546941878472</c:v>
                </c:pt>
                <c:pt idx="110">
                  <c:v>1699.7546941878472</c:v>
                </c:pt>
                <c:pt idx="111">
                  <c:v>1700.7551099919601</c:v>
                </c:pt>
                <c:pt idx="112">
                  <c:v>1700.7551099919601</c:v>
                </c:pt>
                <c:pt idx="113">
                  <c:v>1701.7556463353603</c:v>
                </c:pt>
                <c:pt idx="114">
                  <c:v>1701.7556463353603</c:v>
                </c:pt>
                <c:pt idx="115">
                  <c:v>1697.754224081329</c:v>
                </c:pt>
                <c:pt idx="116">
                  <c:v>1696.754169720873</c:v>
                </c:pt>
                <c:pt idx="117">
                  <c:v>1699.7546941878472</c:v>
                </c:pt>
                <c:pt idx="118">
                  <c:v>1697.754224081329</c:v>
                </c:pt>
                <c:pt idx="119">
                  <c:v>1693.7547290626517</c:v>
                </c:pt>
                <c:pt idx="120">
                  <c:v>1694.7544222405281</c:v>
                </c:pt>
                <c:pt idx="121">
                  <c:v>1693.7547290626517</c:v>
                </c:pt>
                <c:pt idx="122">
                  <c:v>1691.755703686605</c:v>
                </c:pt>
                <c:pt idx="123">
                  <c:v>1691.755703686605</c:v>
                </c:pt>
                <c:pt idx="124">
                  <c:v>1688.7580676374469</c:v>
                </c:pt>
                <c:pt idx="125">
                  <c:v>1710.765902490702</c:v>
                </c:pt>
                <c:pt idx="126">
                  <c:v>1704.7579788918383</c:v>
                </c:pt>
                <c:pt idx="127">
                  <c:v>1697.754224081329</c:v>
                </c:pt>
                <c:pt idx="128">
                  <c:v>1710.765902490702</c:v>
                </c:pt>
                <c:pt idx="129">
                  <c:v>1704.7579788918383</c:v>
                </c:pt>
                <c:pt idx="130">
                  <c:v>1707.7613973483558</c:v>
                </c:pt>
                <c:pt idx="131">
                  <c:v>1714.7736011071038</c:v>
                </c:pt>
                <c:pt idx="132">
                  <c:v>1715.7758280556382</c:v>
                </c:pt>
                <c:pt idx="133">
                  <c:v>1720.7887780249616</c:v>
                </c:pt>
                <c:pt idx="134">
                  <c:v>1722.7948056641426</c:v>
                </c:pt>
                <c:pt idx="135">
                  <c:v>1727.8119959394207</c:v>
                </c:pt>
                <c:pt idx="136">
                  <c:v>1736.8505845258214</c:v>
                </c:pt>
                <c:pt idx="137">
                  <c:v>1756.9716299217257</c:v>
                </c:pt>
                <c:pt idx="138">
                  <c:v>1771.085427080227</c:v>
                </c:pt>
                <c:pt idx="139">
                  <c:v>1794.3245833993742</c:v>
                </c:pt>
                <c:pt idx="140">
                  <c:v>1806.475227740707</c:v>
                </c:pt>
                <c:pt idx="141">
                  <c:v>1821.688578020981</c:v>
                </c:pt>
                <c:pt idx="142">
                  <c:v>1838.9641362708921</c:v>
                </c:pt>
                <c:pt idx="143">
                  <c:v>1857.295162196178</c:v>
                </c:pt>
                <c:pt idx="144">
                  <c:v>1870.5594480952109</c:v>
                </c:pt>
                <c:pt idx="145">
                  <c:v>1895.1031645994108</c:v>
                </c:pt>
                <c:pt idx="146">
                  <c:v>1906.3766578572372</c:v>
                </c:pt>
                <c:pt idx="147">
                  <c:v>1923.8294890730926</c:v>
                </c:pt>
                <c:pt idx="148">
                  <c:v>1935.1420755142367</c:v>
                </c:pt>
                <c:pt idx="149">
                  <c:v>1952.6555331968984</c:v>
                </c:pt>
                <c:pt idx="150">
                  <c:v>1962.974847774567</c:v>
                </c:pt>
                <c:pt idx="151">
                  <c:v>1973.3070021148828</c:v>
                </c:pt>
                <c:pt idx="152">
                  <c:v>1989.8652356611483</c:v>
                </c:pt>
                <c:pt idx="153">
                  <c:v>2000.2309234033492</c:v>
                </c:pt>
                <c:pt idx="154">
                  <c:v>2016.8429847014127</c:v>
                </c:pt>
                <c:pt idx="155">
                  <c:v>2037.6549037958612</c:v>
                </c:pt>
                <c:pt idx="156">
                  <c:v>2054.342076197711</c:v>
                </c:pt>
                <c:pt idx="157">
                  <c:v>2070.016814455436</c:v>
                </c:pt>
                <c:pt idx="158">
                  <c:v>2081.530456571227</c:v>
                </c:pt>
                <c:pt idx="159">
                  <c:v>2097.2566490853646</c:v>
                </c:pt>
                <c:pt idx="160">
                  <c:v>2116.1674776905343</c:v>
                </c:pt>
                <c:pt idx="161">
                  <c:v>2129.852131587625</c:v>
                </c:pt>
                <c:pt idx="162">
                  <c:v>2143.5593746005056</c:v>
                </c:pt>
                <c:pt idx="163">
                  <c:v>2156.232328410074</c:v>
                </c:pt>
                <c:pt idx="164">
                  <c:v>2167.866217480046</c:v>
                </c:pt>
                <c:pt idx="165">
                  <c:v>2185.8779850935944</c:v>
                </c:pt>
                <c:pt idx="166">
                  <c:v>2203.928906251073</c:v>
                </c:pt>
                <c:pt idx="167">
                  <c:v>2213.5011855496646</c:v>
                </c:pt>
                <c:pt idx="168">
                  <c:v>2230.545864010195</c:v>
                </c:pt>
                <c:pt idx="169">
                  <c:v>2244.4204727050314</c:v>
                </c:pt>
                <c:pt idx="170">
                  <c:v>2258.3183025131157</c:v>
                </c:pt>
                <c:pt idx="171">
                  <c:v>2277.599932009169</c:v>
                </c:pt>
                <c:pt idx="172">
                  <c:v>2290.479269793803</c:v>
                </c:pt>
                <c:pt idx="173">
                  <c:v>2298.001452075115</c:v>
                </c:pt>
                <c:pt idx="174">
                  <c:v>2310.912495938574</c:v>
                </c:pt>
                <c:pt idx="175">
                  <c:v>2323.843645250897</c:v>
                </c:pt>
                <c:pt idx="176">
                  <c:v>2332.4756121113383</c:v>
                </c:pt>
                <c:pt idx="177">
                  <c:v>2338.9554808537287</c:v>
                </c:pt>
                <c:pt idx="178">
                  <c:v>2350.848388959398</c:v>
                </c:pt>
                <c:pt idx="179">
                  <c:v>2357.342616119389</c:v>
                </c:pt>
                <c:pt idx="180">
                  <c:v>2368.1776272756115</c:v>
                </c:pt>
                <c:pt idx="181">
                  <c:v>2380.112491170032</c:v>
                </c:pt>
                <c:pt idx="182">
                  <c:v>2392.064533153838</c:v>
                </c:pt>
                <c:pt idx="183">
                  <c:v>2406.211888366113</c:v>
                </c:pt>
                <c:pt idx="184">
                  <c:v>2424.74871877056</c:v>
                </c:pt>
                <c:pt idx="185">
                  <c:v>2436.7652261746002</c:v>
                </c:pt>
                <c:pt idx="186">
                  <c:v>2452.0841551742037</c:v>
                </c:pt>
                <c:pt idx="187">
                  <c:v>2460.850533789367</c:v>
                </c:pt>
                <c:pt idx="188">
                  <c:v>2470.723784486552</c:v>
                </c:pt>
                <c:pt idx="189">
                  <c:v>2483.9064061814283</c:v>
                </c:pt>
                <c:pt idx="190">
                  <c:v>2496.0088879648933</c:v>
                </c:pt>
                <c:pt idx="191">
                  <c:v>2508.129034094787</c:v>
                </c:pt>
                <c:pt idx="192">
                  <c:v>2516.9548102645235</c:v>
                </c:pt>
                <c:pt idx="193">
                  <c:v>2531.316733333146</c:v>
                </c:pt>
                <c:pt idx="194">
                  <c:v>2541.274174050371</c:v>
                </c:pt>
                <c:pt idx="195">
                  <c:v>2554.5693625427652</c:v>
                </c:pt>
                <c:pt idx="196">
                  <c:v>2562.334730766665</c:v>
                </c:pt>
                <c:pt idx="197">
                  <c:v>2573.4407259650006</c:v>
                </c:pt>
                <c:pt idx="198">
                  <c:v>2586.7875566529433</c:v>
                </c:pt>
                <c:pt idx="199">
                  <c:v>2594.583126139032</c:v>
                </c:pt>
                <c:pt idx="200">
                  <c:v>2605.7323643498985</c:v>
                </c:pt>
                <c:pt idx="201">
                  <c:v>2612.429099690261</c:v>
                </c:pt>
                <c:pt idx="202">
                  <c:v>2625.838793960041</c:v>
                </c:pt>
                <c:pt idx="203">
                  <c:v>2634.7906356807675</c:v>
                </c:pt>
                <c:pt idx="204">
                  <c:v>2648.2365185893877</c:v>
                </c:pt>
                <c:pt idx="205">
                  <c:v>2663.9509486924403</c:v>
                </c:pt>
                <c:pt idx="206">
                  <c:v>2666.198296844724</c:v>
                </c:pt>
                <c:pt idx="207">
                  <c:v>2642.6314212641887</c:v>
                </c:pt>
                <c:pt idx="208">
                  <c:v>2647.1151964120036</c:v>
                </c:pt>
                <c:pt idx="209">
                  <c:v>2661.7042085889098</c:v>
                </c:pt>
                <c:pt idx="210">
                  <c:v>2669.570459884771</c:v>
                </c:pt>
                <c:pt idx="211">
                  <c:v>2674.068808516985</c:v>
                </c:pt>
              </c:numCache>
            </c:numRef>
          </c:yVal>
          <c:smooth val="0"/>
        </c:ser>
        <c:axId val="18917790"/>
        <c:axId val="36042383"/>
      </c:scatterChart>
      <c:valAx>
        <c:axId val="18917790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36042383"/>
        <c:crosses val="autoZero"/>
        <c:crossBetween val="midCat"/>
        <c:dispUnits/>
      </c:valAx>
      <c:valAx>
        <c:axId val="36042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189177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1317-1353 UT PNE012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Data!$S$144:$S$355</c:f>
              <c:numCache>
                <c:ptCount val="212"/>
                <c:pt idx="0">
                  <c:v>236.93633333333332</c:v>
                </c:pt>
                <c:pt idx="1">
                  <c:v>226.42883333333336</c:v>
                </c:pt>
                <c:pt idx="2">
                  <c:v>240.42116666666666</c:v>
                </c:pt>
                <c:pt idx="3">
                  <c:v>247.4135</c:v>
                </c:pt>
                <c:pt idx="4">
                  <c:v>236.90616666666665</c:v>
                </c:pt>
                <c:pt idx="5">
                  <c:v>243.89866666666663</c:v>
                </c:pt>
                <c:pt idx="6">
                  <c:v>240.39100000000005</c:v>
                </c:pt>
                <c:pt idx="7">
                  <c:v>257.8833333333334</c:v>
                </c:pt>
                <c:pt idx="8">
                  <c:v>254.37583333333336</c:v>
                </c:pt>
                <c:pt idx="9">
                  <c:v>257.86850000000004</c:v>
                </c:pt>
                <c:pt idx="10">
                  <c:v>264.86066666666665</c:v>
                </c:pt>
                <c:pt idx="11">
                  <c:v>275.353</c:v>
                </c:pt>
                <c:pt idx="12">
                  <c:v>268.3455</c:v>
                </c:pt>
                <c:pt idx="13">
                  <c:v>268.338</c:v>
                </c:pt>
                <c:pt idx="14">
                  <c:v>264.83033333333333</c:v>
                </c:pt>
                <c:pt idx="15">
                  <c:v>271.8225</c:v>
                </c:pt>
                <c:pt idx="16">
                  <c:v>275.3151666666667</c:v>
                </c:pt>
                <c:pt idx="17">
                  <c:v>261.30766666666665</c:v>
                </c:pt>
                <c:pt idx="18">
                  <c:v>264.8</c:v>
                </c:pt>
                <c:pt idx="19">
                  <c:v>264.7923333333333</c:v>
                </c:pt>
                <c:pt idx="20">
                  <c:v>264.7848333333334</c:v>
                </c:pt>
                <c:pt idx="21">
                  <c:v>254.2775</c:v>
                </c:pt>
                <c:pt idx="22">
                  <c:v>240.2698333333333</c:v>
                </c:pt>
                <c:pt idx="23">
                  <c:v>250.76233333333334</c:v>
                </c:pt>
                <c:pt idx="24">
                  <c:v>247.25483333333332</c:v>
                </c:pt>
                <c:pt idx="25">
                  <c:v>215.74733333333333</c:v>
                </c:pt>
                <c:pt idx="26">
                  <c:v>208.7396666666667</c:v>
                </c:pt>
                <c:pt idx="27">
                  <c:v>191.23216666666667</c:v>
                </c:pt>
                <c:pt idx="28">
                  <c:v>177.22466666666665</c:v>
                </c:pt>
                <c:pt idx="29">
                  <c:v>156.21699999999998</c:v>
                </c:pt>
                <c:pt idx="30">
                  <c:v>145.70933333333332</c:v>
                </c:pt>
                <c:pt idx="31">
                  <c:v>145.70183333333333</c:v>
                </c:pt>
                <c:pt idx="32">
                  <c:v>145.69449999999998</c:v>
                </c:pt>
                <c:pt idx="33">
                  <c:v>159.68666666666667</c:v>
                </c:pt>
                <c:pt idx="34">
                  <c:v>159.679</c:v>
                </c:pt>
                <c:pt idx="35">
                  <c:v>149.1715</c:v>
                </c:pt>
                <c:pt idx="36">
                  <c:v>156.164</c:v>
                </c:pt>
                <c:pt idx="37">
                  <c:v>166.65633333333332</c:v>
                </c:pt>
                <c:pt idx="38">
                  <c:v>163.14866666666666</c:v>
                </c:pt>
                <c:pt idx="39">
                  <c:v>159.64133333333334</c:v>
                </c:pt>
                <c:pt idx="40">
                  <c:v>180.63383333333334</c:v>
                </c:pt>
                <c:pt idx="41">
                  <c:v>201.62616666666668</c:v>
                </c:pt>
                <c:pt idx="42">
                  <c:v>198.1185</c:v>
                </c:pt>
                <c:pt idx="43">
                  <c:v>198.11116666666666</c:v>
                </c:pt>
                <c:pt idx="44">
                  <c:v>201.60366666666667</c:v>
                </c:pt>
                <c:pt idx="45">
                  <c:v>201.596</c:v>
                </c:pt>
                <c:pt idx="46">
                  <c:v>208.58833333333334</c:v>
                </c:pt>
                <c:pt idx="47">
                  <c:v>201.58083333333335</c:v>
                </c:pt>
                <c:pt idx="48">
                  <c:v>215.5735</c:v>
                </c:pt>
                <c:pt idx="49">
                  <c:v>226.06566666666666</c:v>
                </c:pt>
                <c:pt idx="50">
                  <c:v>233.0581666666667</c:v>
                </c:pt>
                <c:pt idx="51">
                  <c:v>233.05066666666664</c:v>
                </c:pt>
                <c:pt idx="52">
                  <c:v>229.54316666666668</c:v>
                </c:pt>
                <c:pt idx="53">
                  <c:v>233.03550000000004</c:v>
                </c:pt>
                <c:pt idx="54">
                  <c:v>229.52783333333335</c:v>
                </c:pt>
                <c:pt idx="55">
                  <c:v>233.02049999999997</c:v>
                </c:pt>
                <c:pt idx="56">
                  <c:v>233.01266666666666</c:v>
                </c:pt>
                <c:pt idx="57">
                  <c:v>247.00499999999997</c:v>
                </c:pt>
                <c:pt idx="58">
                  <c:v>250.49749999999997</c:v>
                </c:pt>
                <c:pt idx="59">
                  <c:v>264.48999999999995</c:v>
                </c:pt>
                <c:pt idx="60">
                  <c:v>267.9823333333333</c:v>
                </c:pt>
                <c:pt idx="61">
                  <c:v>271.4746666666667</c:v>
                </c:pt>
                <c:pt idx="62">
                  <c:v>271.46733333333333</c:v>
                </c:pt>
                <c:pt idx="63">
                  <c:v>253.95983333333336</c:v>
                </c:pt>
                <c:pt idx="64">
                  <c:v>257.45216666666664</c:v>
                </c:pt>
                <c:pt idx="65">
                  <c:v>250.44450000000003</c:v>
                </c:pt>
                <c:pt idx="66">
                  <c:v>253.93716666666668</c:v>
                </c:pt>
                <c:pt idx="67">
                  <c:v>246.92966666666666</c:v>
                </c:pt>
                <c:pt idx="68">
                  <c:v>253.922</c:v>
                </c:pt>
                <c:pt idx="69">
                  <c:v>257.41433333333333</c:v>
                </c:pt>
                <c:pt idx="70">
                  <c:v>253.90683333333334</c:v>
                </c:pt>
                <c:pt idx="71">
                  <c:v>253.8995</c:v>
                </c:pt>
                <c:pt idx="72">
                  <c:v>243.39166666666668</c:v>
                </c:pt>
                <c:pt idx="73">
                  <c:v>239.88416666666663</c:v>
                </c:pt>
                <c:pt idx="74">
                  <c:v>243.37666666666667</c:v>
                </c:pt>
                <c:pt idx="75">
                  <c:v>246.86916666666664</c:v>
                </c:pt>
                <c:pt idx="76">
                  <c:v>243.3615</c:v>
                </c:pt>
                <c:pt idx="77">
                  <c:v>243.35383333333334</c:v>
                </c:pt>
                <c:pt idx="78">
                  <c:v>246.8465</c:v>
                </c:pt>
                <c:pt idx="79">
                  <c:v>250.33883333333333</c:v>
                </c:pt>
                <c:pt idx="80">
                  <c:v>250.3311666666667</c:v>
                </c:pt>
                <c:pt idx="81">
                  <c:v>257.3236666666667</c:v>
                </c:pt>
                <c:pt idx="82">
                  <c:v>264.3163333333334</c:v>
                </c:pt>
                <c:pt idx="83">
                  <c:v>264.3086666666667</c:v>
                </c:pt>
                <c:pt idx="84">
                  <c:v>267.801</c:v>
                </c:pt>
                <c:pt idx="85">
                  <c:v>264.2935</c:v>
                </c:pt>
                <c:pt idx="86">
                  <c:v>267.786</c:v>
                </c:pt>
                <c:pt idx="87">
                  <c:v>264.27833333333336</c:v>
                </c:pt>
                <c:pt idx="88">
                  <c:v>257.27049999999997</c:v>
                </c:pt>
                <c:pt idx="89">
                  <c:v>264.2631666666667</c:v>
                </c:pt>
                <c:pt idx="90">
                  <c:v>260.7556666666667</c:v>
                </c:pt>
                <c:pt idx="91">
                  <c:v>264.248</c:v>
                </c:pt>
                <c:pt idx="92">
                  <c:v>253.74033333333333</c:v>
                </c:pt>
                <c:pt idx="93">
                  <c:v>250.23283333333333</c:v>
                </c:pt>
                <c:pt idx="94">
                  <c:v>246.7255</c:v>
                </c:pt>
                <c:pt idx="95">
                  <c:v>238.32160000000005</c:v>
                </c:pt>
                <c:pt idx="96">
                  <c:v>236.21775</c:v>
                </c:pt>
                <c:pt idx="97">
                  <c:v>232.71400000000003</c:v>
                </c:pt>
                <c:pt idx="134">
                  <c:v>167.338</c:v>
                </c:pt>
                <c:pt idx="135">
                  <c:v>188.445</c:v>
                </c:pt>
                <c:pt idx="136">
                  <c:v>195.55999999999997</c:v>
                </c:pt>
                <c:pt idx="137">
                  <c:v>193.93275</c:v>
                </c:pt>
                <c:pt idx="138">
                  <c:v>201.404</c:v>
                </c:pt>
                <c:pt idx="139">
                  <c:v>206.42049999999998</c:v>
                </c:pt>
                <c:pt idx="140">
                  <c:v>227.6543333333333</c:v>
                </c:pt>
                <c:pt idx="141">
                  <c:v>231.39616666666666</c:v>
                </c:pt>
                <c:pt idx="142">
                  <c:v>242.138</c:v>
                </c:pt>
                <c:pt idx="143">
                  <c:v>245.87199999999996</c:v>
                </c:pt>
                <c:pt idx="144">
                  <c:v>246.10599999999997</c:v>
                </c:pt>
                <c:pt idx="145">
                  <c:v>239.34799999999998</c:v>
                </c:pt>
                <c:pt idx="146">
                  <c:v>229.09</c:v>
                </c:pt>
                <c:pt idx="147">
                  <c:v>222.32399999999998</c:v>
                </c:pt>
                <c:pt idx="148">
                  <c:v>205.058</c:v>
                </c:pt>
                <c:pt idx="149">
                  <c:v>194.79983333333334</c:v>
                </c:pt>
                <c:pt idx="150">
                  <c:v>177.54166666666666</c:v>
                </c:pt>
                <c:pt idx="151">
                  <c:v>191.7755</c:v>
                </c:pt>
                <c:pt idx="152">
                  <c:v>185.00933333333333</c:v>
                </c:pt>
                <c:pt idx="153">
                  <c:v>181.75116666666668</c:v>
                </c:pt>
                <c:pt idx="154">
                  <c:v>188.99300000000002</c:v>
                </c:pt>
                <c:pt idx="155">
                  <c:v>203.22699999999998</c:v>
                </c:pt>
                <c:pt idx="156">
                  <c:v>210.461</c:v>
                </c:pt>
                <c:pt idx="157">
                  <c:v>182.70299999999997</c:v>
                </c:pt>
                <c:pt idx="158">
                  <c:v>179.44100000000003</c:v>
                </c:pt>
                <c:pt idx="159">
                  <c:v>169.17499999999998</c:v>
                </c:pt>
                <c:pt idx="160">
                  <c:v>162.41283333333334</c:v>
                </c:pt>
                <c:pt idx="161">
                  <c:v>152.15466666666666</c:v>
                </c:pt>
                <c:pt idx="162">
                  <c:v>141.8925</c:v>
                </c:pt>
                <c:pt idx="163">
                  <c:v>166.62633333333335</c:v>
                </c:pt>
                <c:pt idx="164">
                  <c:v>163.36816666666667</c:v>
                </c:pt>
                <c:pt idx="165">
                  <c:v>177.61</c:v>
                </c:pt>
                <c:pt idx="166">
                  <c:v>167.34400000000002</c:v>
                </c:pt>
                <c:pt idx="167">
                  <c:v>157.078</c:v>
                </c:pt>
                <c:pt idx="168">
                  <c:v>171.31999999999996</c:v>
                </c:pt>
                <c:pt idx="169">
                  <c:v>154.06199999999998</c:v>
                </c:pt>
                <c:pt idx="170">
                  <c:v>157.796</c:v>
                </c:pt>
                <c:pt idx="171">
                  <c:v>151.03</c:v>
                </c:pt>
                <c:pt idx="172">
                  <c:v>161.77183333333332</c:v>
                </c:pt>
                <c:pt idx="173">
                  <c:v>158.51366666666664</c:v>
                </c:pt>
                <c:pt idx="174">
                  <c:v>155.2475</c:v>
                </c:pt>
                <c:pt idx="175">
                  <c:v>151.98133333333334</c:v>
                </c:pt>
                <c:pt idx="176">
                  <c:v>131.22316666666669</c:v>
                </c:pt>
                <c:pt idx="177">
                  <c:v>124.46499999999999</c:v>
                </c:pt>
                <c:pt idx="178">
                  <c:v>110.69900000000001</c:v>
                </c:pt>
                <c:pt idx="179">
                  <c:v>121.43299999999999</c:v>
                </c:pt>
                <c:pt idx="180">
                  <c:v>111.17500000000001</c:v>
                </c:pt>
                <c:pt idx="181">
                  <c:v>118.41683333333334</c:v>
                </c:pt>
                <c:pt idx="182">
                  <c:v>125.65083333333335</c:v>
                </c:pt>
                <c:pt idx="183">
                  <c:v>129.38466666666667</c:v>
                </c:pt>
                <c:pt idx="184">
                  <c:v>136.6265</c:v>
                </c:pt>
                <c:pt idx="185">
                  <c:v>136.86433333333335</c:v>
                </c:pt>
                <c:pt idx="186">
                  <c:v>147.59816666666666</c:v>
                </c:pt>
                <c:pt idx="187">
                  <c:v>133.83616666666666</c:v>
                </c:pt>
                <c:pt idx="188">
                  <c:v>141.078</c:v>
                </c:pt>
                <c:pt idx="189">
                  <c:v>141.316</c:v>
                </c:pt>
                <c:pt idx="190">
                  <c:v>141.54999999999998</c:v>
                </c:pt>
                <c:pt idx="191">
                  <c:v>138.292</c:v>
                </c:pt>
                <c:pt idx="192">
                  <c:v>142.03383333333332</c:v>
                </c:pt>
                <c:pt idx="193">
                  <c:v>152.76783333333333</c:v>
                </c:pt>
                <c:pt idx="194">
                  <c:v>156.50183333333334</c:v>
                </c:pt>
                <c:pt idx="195">
                  <c:v>153.24366666666668</c:v>
                </c:pt>
                <c:pt idx="196">
                  <c:v>160.48549999999997</c:v>
                </c:pt>
                <c:pt idx="197">
                  <c:v>174.71933333333334</c:v>
                </c:pt>
                <c:pt idx="198">
                  <c:v>178.45333333333335</c:v>
                </c:pt>
                <c:pt idx="199">
                  <c:v>171.69516666666664</c:v>
                </c:pt>
                <c:pt idx="200">
                  <c:v>168.43699999999998</c:v>
                </c:pt>
                <c:pt idx="201">
                  <c:v>175.67099999999996</c:v>
                </c:pt>
                <c:pt idx="202">
                  <c:v>168.905</c:v>
                </c:pt>
                <c:pt idx="203">
                  <c:v>158.647</c:v>
                </c:pt>
                <c:pt idx="204">
                  <c:v>148.38883333333334</c:v>
                </c:pt>
                <c:pt idx="205">
                  <c:v>145.12283333333332</c:v>
                </c:pt>
                <c:pt idx="206">
                  <c:v>145.35666666666665</c:v>
                </c:pt>
                <c:pt idx="207">
                  <c:v>141.97719999999998</c:v>
                </c:pt>
                <c:pt idx="208">
                  <c:v>142.0985</c:v>
                </c:pt>
                <c:pt idx="209">
                  <c:v>135.21333333333334</c:v>
                </c:pt>
              </c:numCache>
            </c:numRef>
          </c:xVal>
          <c:yVal>
            <c:numRef>
              <c:f>Data!$U$144:$U$355</c:f>
              <c:numCache>
                <c:ptCount val="212"/>
                <c:pt idx="0">
                  <c:v>33.94066369128067</c:v>
                </c:pt>
                <c:pt idx="1">
                  <c:v>42.94934006099962</c:v>
                </c:pt>
                <c:pt idx="2">
                  <c:v>65.92471424498677</c:v>
                </c:pt>
                <c:pt idx="3">
                  <c:v>93.90911446831169</c:v>
                </c:pt>
                <c:pt idx="4">
                  <c:v>116.19939847387809</c:v>
                </c:pt>
                <c:pt idx="5">
                  <c:v>145.18355136230463</c:v>
                </c:pt>
                <c:pt idx="6">
                  <c:v>172.60443936776744</c:v>
                </c:pt>
                <c:pt idx="7">
                  <c:v>206.79943634062735</c:v>
                </c:pt>
                <c:pt idx="8">
                  <c:v>224.36863122888872</c:v>
                </c:pt>
                <c:pt idx="9">
                  <c:v>250.3722377637432</c:v>
                </c:pt>
                <c:pt idx="10">
                  <c:v>272.2446782963192</c:v>
                </c:pt>
                <c:pt idx="11">
                  <c:v>287.4209567306972</c:v>
                </c:pt>
                <c:pt idx="12">
                  <c:v>318.7040157479679</c:v>
                </c:pt>
                <c:pt idx="13">
                  <c:v>338.2098084635992</c:v>
                </c:pt>
                <c:pt idx="14">
                  <c:v>366.2766549994262</c:v>
                </c:pt>
                <c:pt idx="15">
                  <c:v>389.3112089430607</c:v>
                </c:pt>
                <c:pt idx="16">
                  <c:v>414.9803217231122</c:v>
                </c:pt>
                <c:pt idx="17">
                  <c:v>436.4320292664838</c:v>
                </c:pt>
                <c:pt idx="18">
                  <c:v>452.77247015296336</c:v>
                </c:pt>
                <c:pt idx="19">
                  <c:v>475.1853079751669</c:v>
                </c:pt>
                <c:pt idx="20">
                  <c:v>501.12166858760634</c:v>
                </c:pt>
                <c:pt idx="21">
                  <c:v>522.7973566246145</c:v>
                </c:pt>
                <c:pt idx="22">
                  <c:v>542.7890846620003</c:v>
                </c:pt>
                <c:pt idx="23">
                  <c:v>559.3403700857331</c:v>
                </c:pt>
                <c:pt idx="24">
                  <c:v>583.7920270860168</c:v>
                </c:pt>
                <c:pt idx="25">
                  <c:v>603.0546812513267</c:v>
                </c:pt>
                <c:pt idx="26">
                  <c:v>623.2408013811014</c:v>
                </c:pt>
                <c:pt idx="27">
                  <c:v>633.7922022569094</c:v>
                </c:pt>
                <c:pt idx="28">
                  <c:v>653.1713274396221</c:v>
                </c:pt>
                <c:pt idx="29">
                  <c:v>669.0606832705668</c:v>
                </c:pt>
                <c:pt idx="30">
                  <c:v>685.86583104884</c:v>
                </c:pt>
                <c:pt idx="31">
                  <c:v>705.3670067688556</c:v>
                </c:pt>
                <c:pt idx="32">
                  <c:v>723.1351773909797</c:v>
                </c:pt>
                <c:pt idx="33">
                  <c:v>744.5072892344103</c:v>
                </c:pt>
                <c:pt idx="34">
                  <c:v>765.9345490460934</c:v>
                </c:pt>
                <c:pt idx="35">
                  <c:v>784.7288642103954</c:v>
                </c:pt>
                <c:pt idx="36">
                  <c:v>803.5658130183978</c:v>
                </c:pt>
                <c:pt idx="37">
                  <c:v>825.1462077227512</c:v>
                </c:pt>
                <c:pt idx="38">
                  <c:v>839.5643580570938</c:v>
                </c:pt>
                <c:pt idx="39">
                  <c:v>856.7184903947989</c:v>
                </c:pt>
                <c:pt idx="40">
                  <c:v>876.6255425552465</c:v>
                </c:pt>
                <c:pt idx="41">
                  <c:v>889.3185594614138</c:v>
                </c:pt>
                <c:pt idx="42">
                  <c:v>912.0330311221373</c:v>
                </c:pt>
                <c:pt idx="43">
                  <c:v>928.4260091039869</c:v>
                </c:pt>
                <c:pt idx="44">
                  <c:v>956.7344428022169</c:v>
                </c:pt>
                <c:pt idx="45">
                  <c:v>974.1325939610263</c:v>
                </c:pt>
                <c:pt idx="46">
                  <c:v>987.8937715654014</c:v>
                </c:pt>
                <c:pt idx="47">
                  <c:v>1011.8006351239981</c:v>
                </c:pt>
                <c:pt idx="48">
                  <c:v>1024.7021269221605</c:v>
                </c:pt>
                <c:pt idx="49">
                  <c:v>1045.9410466524007</c:v>
                </c:pt>
                <c:pt idx="50">
                  <c:v>1066.3074927796192</c:v>
                </c:pt>
                <c:pt idx="51">
                  <c:v>1083.9369844080602</c:v>
                </c:pt>
                <c:pt idx="52">
                  <c:v>1099.7425283752395</c:v>
                </c:pt>
                <c:pt idx="53">
                  <c:v>1114.645866301796</c:v>
                </c:pt>
                <c:pt idx="54">
                  <c:v>1130.510025009392</c:v>
                </c:pt>
                <c:pt idx="55">
                  <c:v>1147.3404693134003</c:v>
                </c:pt>
                <c:pt idx="56">
                  <c:v>1166.0810581116925</c:v>
                </c:pt>
                <c:pt idx="57">
                  <c:v>1181.10404072026</c:v>
                </c:pt>
                <c:pt idx="58">
                  <c:v>1198.0374469162343</c:v>
                </c:pt>
                <c:pt idx="59">
                  <c:v>1210.2886399499935</c:v>
                </c:pt>
                <c:pt idx="60">
                  <c:v>1225.3918863497224</c:v>
                </c:pt>
                <c:pt idx="61">
                  <c:v>1243.362743191904</c:v>
                </c:pt>
                <c:pt idx="62">
                  <c:v>1257.577784675197</c:v>
                </c:pt>
                <c:pt idx="63">
                  <c:v>1273.7176369320791</c:v>
                </c:pt>
                <c:pt idx="64">
                  <c:v>1287.0328750625567</c:v>
                </c:pt>
                <c:pt idx="65">
                  <c:v>1304.1838994838663</c:v>
                </c:pt>
                <c:pt idx="66">
                  <c:v>1323.2822321250092</c:v>
                </c:pt>
                <c:pt idx="67">
                  <c:v>1333.805068057893</c:v>
                </c:pt>
                <c:pt idx="68">
                  <c:v>1352.0123427998915</c:v>
                </c:pt>
                <c:pt idx="69">
                  <c:v>1370.2596266204978</c:v>
                </c:pt>
                <c:pt idx="70">
                  <c:v>1388.5470957407329</c:v>
                </c:pt>
                <c:pt idx="71">
                  <c:v>1403.01307356789</c:v>
                </c:pt>
                <c:pt idx="72">
                  <c:v>1418.471277211897</c:v>
                </c:pt>
                <c:pt idx="73">
                  <c:v>1434.9272100116286</c:v>
                </c:pt>
                <c:pt idx="74">
                  <c:v>1446.5628280368514</c:v>
                </c:pt>
                <c:pt idx="75">
                  <c:v>1464.0468823022939</c:v>
                </c:pt>
                <c:pt idx="76">
                  <c:v>1476.6971885908674</c:v>
                </c:pt>
                <c:pt idx="77">
                  <c:v>1487.4163668782362</c:v>
                </c:pt>
                <c:pt idx="78">
                  <c:v>1500.1023518164207</c:v>
                </c:pt>
                <c:pt idx="79">
                  <c:v>1515.742523826882</c:v>
                </c:pt>
                <c:pt idx="80">
                  <c:v>1528.471889899084</c:v>
                </c:pt>
                <c:pt idx="81">
                  <c:v>1546.129442293251</c:v>
                </c:pt>
                <c:pt idx="82">
                  <c:v>1554.972318635981</c:v>
                </c:pt>
                <c:pt idx="83">
                  <c:v>1572.686371892397</c:v>
                </c:pt>
                <c:pt idx="84">
                  <c:v>1580.5714301674739</c:v>
                </c:pt>
                <c:pt idx="85">
                  <c:v>1595.3761254278502</c:v>
                </c:pt>
                <c:pt idx="86">
                  <c:v>1607.238915119618</c:v>
                </c:pt>
                <c:pt idx="87">
                  <c:v>1619.1186759039956</c:v>
                </c:pt>
                <c:pt idx="88">
                  <c:v>1633.9923165847758</c:v>
                </c:pt>
                <c:pt idx="89">
                  <c:v>1646.9043899759022</c:v>
                </c:pt>
                <c:pt idx="90">
                  <c:v>1658.8410734477052</c:v>
                </c:pt>
                <c:pt idx="91">
                  <c:v>1671.7918730058805</c:v>
                </c:pt>
                <c:pt idx="92">
                  <c:v>1685.761513311791</c:v>
                </c:pt>
                <c:pt idx="93">
                  <c:v>1696.754169720873</c:v>
                </c:pt>
                <c:pt idx="94">
                  <c:v>1710.765902490702</c:v>
                </c:pt>
                <c:pt idx="95">
                  <c:v>1703.757080756232</c:v>
                </c:pt>
                <c:pt idx="96">
                  <c:v>1699.7546941878472</c:v>
                </c:pt>
                <c:pt idx="97">
                  <c:v>1717.7806449103787</c:v>
                </c:pt>
                <c:pt idx="98">
                  <c:v>1715.7758280556382</c:v>
                </c:pt>
                <c:pt idx="99">
                  <c:v>1716.778175980327</c:v>
                </c:pt>
                <c:pt idx="100">
                  <c:v>1723.7980012403546</c:v>
                </c:pt>
                <c:pt idx="101">
                  <c:v>1723.7980012403546</c:v>
                </c:pt>
                <c:pt idx="102">
                  <c:v>1716.778175980327</c:v>
                </c:pt>
                <c:pt idx="103">
                  <c:v>1713.771495105525</c:v>
                </c:pt>
                <c:pt idx="104">
                  <c:v>1708.7627782807704</c:v>
                </c:pt>
                <c:pt idx="105">
                  <c:v>1707.7613973483558</c:v>
                </c:pt>
                <c:pt idx="106">
                  <c:v>1706.7601371588025</c:v>
                </c:pt>
                <c:pt idx="107">
                  <c:v>1704.7579788918383</c:v>
                </c:pt>
                <c:pt idx="108">
                  <c:v>1703.757080756232</c:v>
                </c:pt>
                <c:pt idx="109">
                  <c:v>1699.7546941878472</c:v>
                </c:pt>
                <c:pt idx="110">
                  <c:v>1699.7546941878472</c:v>
                </c:pt>
                <c:pt idx="111">
                  <c:v>1700.7551099919601</c:v>
                </c:pt>
                <c:pt idx="112">
                  <c:v>1700.7551099919601</c:v>
                </c:pt>
                <c:pt idx="113">
                  <c:v>1701.7556463353603</c:v>
                </c:pt>
                <c:pt idx="114">
                  <c:v>1701.7556463353603</c:v>
                </c:pt>
                <c:pt idx="115">
                  <c:v>1697.754224081329</c:v>
                </c:pt>
                <c:pt idx="116">
                  <c:v>1696.754169720873</c:v>
                </c:pt>
                <c:pt idx="117">
                  <c:v>1699.7546941878472</c:v>
                </c:pt>
                <c:pt idx="118">
                  <c:v>1697.754224081329</c:v>
                </c:pt>
                <c:pt idx="119">
                  <c:v>1693.7547290626517</c:v>
                </c:pt>
                <c:pt idx="120">
                  <c:v>1694.7544222405281</c:v>
                </c:pt>
                <c:pt idx="121">
                  <c:v>1693.7547290626517</c:v>
                </c:pt>
                <c:pt idx="122">
                  <c:v>1691.755703686605</c:v>
                </c:pt>
                <c:pt idx="123">
                  <c:v>1691.755703686605</c:v>
                </c:pt>
                <c:pt idx="124">
                  <c:v>1688.7580676374469</c:v>
                </c:pt>
                <c:pt idx="125">
                  <c:v>1710.765902490702</c:v>
                </c:pt>
                <c:pt idx="126">
                  <c:v>1704.7579788918383</c:v>
                </c:pt>
                <c:pt idx="127">
                  <c:v>1697.754224081329</c:v>
                </c:pt>
                <c:pt idx="128">
                  <c:v>1710.765902490702</c:v>
                </c:pt>
                <c:pt idx="129">
                  <c:v>1704.7579788918383</c:v>
                </c:pt>
                <c:pt idx="130">
                  <c:v>1707.7613973483558</c:v>
                </c:pt>
                <c:pt idx="131">
                  <c:v>1714.7736011071038</c:v>
                </c:pt>
                <c:pt idx="132">
                  <c:v>1715.7758280556382</c:v>
                </c:pt>
                <c:pt idx="133">
                  <c:v>1720.7887780249616</c:v>
                </c:pt>
                <c:pt idx="134">
                  <c:v>1722.7948056641426</c:v>
                </c:pt>
                <c:pt idx="135">
                  <c:v>1727.8119959394207</c:v>
                </c:pt>
                <c:pt idx="136">
                  <c:v>1736.8505845258214</c:v>
                </c:pt>
                <c:pt idx="137">
                  <c:v>1756.9716299217257</c:v>
                </c:pt>
                <c:pt idx="138">
                  <c:v>1771.085427080227</c:v>
                </c:pt>
                <c:pt idx="139">
                  <c:v>1794.3245833993742</c:v>
                </c:pt>
                <c:pt idx="140">
                  <c:v>1806.475227740707</c:v>
                </c:pt>
                <c:pt idx="141">
                  <c:v>1821.688578020981</c:v>
                </c:pt>
                <c:pt idx="142">
                  <c:v>1838.9641362708921</c:v>
                </c:pt>
                <c:pt idx="143">
                  <c:v>1857.295162196178</c:v>
                </c:pt>
                <c:pt idx="144">
                  <c:v>1870.5594480952109</c:v>
                </c:pt>
                <c:pt idx="145">
                  <c:v>1895.1031645994108</c:v>
                </c:pt>
                <c:pt idx="146">
                  <c:v>1906.3766578572372</c:v>
                </c:pt>
                <c:pt idx="147">
                  <c:v>1923.8294890730926</c:v>
                </c:pt>
                <c:pt idx="148">
                  <c:v>1935.1420755142367</c:v>
                </c:pt>
                <c:pt idx="149">
                  <c:v>1952.6555331968984</c:v>
                </c:pt>
                <c:pt idx="150">
                  <c:v>1962.974847774567</c:v>
                </c:pt>
                <c:pt idx="151">
                  <c:v>1973.3070021148828</c:v>
                </c:pt>
                <c:pt idx="152">
                  <c:v>1989.8652356611483</c:v>
                </c:pt>
                <c:pt idx="153">
                  <c:v>2000.2309234033492</c:v>
                </c:pt>
                <c:pt idx="154">
                  <c:v>2016.8429847014127</c:v>
                </c:pt>
                <c:pt idx="155">
                  <c:v>2037.6549037958612</c:v>
                </c:pt>
                <c:pt idx="156">
                  <c:v>2054.342076197711</c:v>
                </c:pt>
                <c:pt idx="157">
                  <c:v>2070.016814455436</c:v>
                </c:pt>
                <c:pt idx="158">
                  <c:v>2081.530456571227</c:v>
                </c:pt>
                <c:pt idx="159">
                  <c:v>2097.2566490853646</c:v>
                </c:pt>
                <c:pt idx="160">
                  <c:v>2116.1674776905343</c:v>
                </c:pt>
                <c:pt idx="161">
                  <c:v>2129.852131587625</c:v>
                </c:pt>
                <c:pt idx="162">
                  <c:v>2143.5593746005056</c:v>
                </c:pt>
                <c:pt idx="163">
                  <c:v>2156.232328410074</c:v>
                </c:pt>
                <c:pt idx="164">
                  <c:v>2167.866217480046</c:v>
                </c:pt>
                <c:pt idx="165">
                  <c:v>2185.8779850935944</c:v>
                </c:pt>
                <c:pt idx="166">
                  <c:v>2203.928906251073</c:v>
                </c:pt>
                <c:pt idx="167">
                  <c:v>2213.5011855496646</c:v>
                </c:pt>
                <c:pt idx="168">
                  <c:v>2230.545864010195</c:v>
                </c:pt>
                <c:pt idx="169">
                  <c:v>2244.4204727050314</c:v>
                </c:pt>
                <c:pt idx="170">
                  <c:v>2258.3183025131157</c:v>
                </c:pt>
                <c:pt idx="171">
                  <c:v>2277.599932009169</c:v>
                </c:pt>
                <c:pt idx="172">
                  <c:v>2290.479269793803</c:v>
                </c:pt>
                <c:pt idx="173">
                  <c:v>2298.001452075115</c:v>
                </c:pt>
                <c:pt idx="174">
                  <c:v>2310.912495938574</c:v>
                </c:pt>
                <c:pt idx="175">
                  <c:v>2323.843645250897</c:v>
                </c:pt>
                <c:pt idx="176">
                  <c:v>2332.4756121113383</c:v>
                </c:pt>
                <c:pt idx="177">
                  <c:v>2338.9554808537287</c:v>
                </c:pt>
                <c:pt idx="178">
                  <c:v>2350.848388959398</c:v>
                </c:pt>
                <c:pt idx="179">
                  <c:v>2357.342616119389</c:v>
                </c:pt>
                <c:pt idx="180">
                  <c:v>2368.1776272756115</c:v>
                </c:pt>
                <c:pt idx="181">
                  <c:v>2380.112491170032</c:v>
                </c:pt>
                <c:pt idx="182">
                  <c:v>2392.064533153838</c:v>
                </c:pt>
                <c:pt idx="183">
                  <c:v>2406.211888366113</c:v>
                </c:pt>
                <c:pt idx="184">
                  <c:v>2424.74871877056</c:v>
                </c:pt>
                <c:pt idx="185">
                  <c:v>2436.7652261746002</c:v>
                </c:pt>
                <c:pt idx="186">
                  <c:v>2452.0841551742037</c:v>
                </c:pt>
                <c:pt idx="187">
                  <c:v>2460.850533789367</c:v>
                </c:pt>
                <c:pt idx="188">
                  <c:v>2470.723784486552</c:v>
                </c:pt>
                <c:pt idx="189">
                  <c:v>2483.9064061814283</c:v>
                </c:pt>
                <c:pt idx="190">
                  <c:v>2496.0088879648933</c:v>
                </c:pt>
                <c:pt idx="191">
                  <c:v>2508.129034094787</c:v>
                </c:pt>
                <c:pt idx="192">
                  <c:v>2516.9548102645235</c:v>
                </c:pt>
                <c:pt idx="193">
                  <c:v>2531.316733333146</c:v>
                </c:pt>
                <c:pt idx="194">
                  <c:v>2541.274174050371</c:v>
                </c:pt>
                <c:pt idx="195">
                  <c:v>2554.5693625427652</c:v>
                </c:pt>
                <c:pt idx="196">
                  <c:v>2562.334730766665</c:v>
                </c:pt>
                <c:pt idx="197">
                  <c:v>2573.4407259650006</c:v>
                </c:pt>
                <c:pt idx="198">
                  <c:v>2586.7875566529433</c:v>
                </c:pt>
                <c:pt idx="199">
                  <c:v>2594.583126139032</c:v>
                </c:pt>
                <c:pt idx="200">
                  <c:v>2605.7323643498985</c:v>
                </c:pt>
                <c:pt idx="201">
                  <c:v>2612.429099690261</c:v>
                </c:pt>
                <c:pt idx="202">
                  <c:v>2625.838793960041</c:v>
                </c:pt>
                <c:pt idx="203">
                  <c:v>2634.7906356807675</c:v>
                </c:pt>
                <c:pt idx="204">
                  <c:v>2648.2365185893877</c:v>
                </c:pt>
                <c:pt idx="205">
                  <c:v>2663.9509486924403</c:v>
                </c:pt>
                <c:pt idx="206">
                  <c:v>2666.198296844724</c:v>
                </c:pt>
                <c:pt idx="207">
                  <c:v>2642.6314212641887</c:v>
                </c:pt>
                <c:pt idx="208">
                  <c:v>2647.1151964120036</c:v>
                </c:pt>
                <c:pt idx="209">
                  <c:v>2661.7042085889098</c:v>
                </c:pt>
                <c:pt idx="210">
                  <c:v>2669.570459884771</c:v>
                </c:pt>
                <c:pt idx="211">
                  <c:v>2674.068808516985</c:v>
                </c:pt>
              </c:numCache>
            </c:numRef>
          </c:yVal>
          <c:smooth val="0"/>
        </c:ser>
        <c:axId val="55945992"/>
        <c:axId val="33751881"/>
      </c:scatterChart>
      <c:valAx>
        <c:axId val="55945992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33751881"/>
        <c:crosses val="autoZero"/>
        <c:crossBetween val="midCat"/>
        <c:dispUnits/>
      </c:valAx>
      <c:valAx>
        <c:axId val="33751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59459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1418-1440 UT EVY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Data!$N$508:$N$636</c:f>
              <c:numCache>
                <c:ptCount val="129"/>
                <c:pt idx="0">
                  <c:v>15.1</c:v>
                </c:pt>
                <c:pt idx="1">
                  <c:v>15.3</c:v>
                </c:pt>
                <c:pt idx="2">
                  <c:v>15.3</c:v>
                </c:pt>
                <c:pt idx="3">
                  <c:v>15.2</c:v>
                </c:pt>
                <c:pt idx="4">
                  <c:v>15.2</c:v>
                </c:pt>
                <c:pt idx="5">
                  <c:v>15.1</c:v>
                </c:pt>
                <c:pt idx="6">
                  <c:v>15.2</c:v>
                </c:pt>
                <c:pt idx="7">
                  <c:v>15.1</c:v>
                </c:pt>
                <c:pt idx="8">
                  <c:v>15.1</c:v>
                </c:pt>
                <c:pt idx="9">
                  <c:v>15.1</c:v>
                </c:pt>
                <c:pt idx="10">
                  <c:v>15.1</c:v>
                </c:pt>
                <c:pt idx="11">
                  <c:v>15.1</c:v>
                </c:pt>
                <c:pt idx="12">
                  <c:v>15.1</c:v>
                </c:pt>
                <c:pt idx="13">
                  <c:v>15</c:v>
                </c:pt>
                <c:pt idx="14">
                  <c:v>15</c:v>
                </c:pt>
                <c:pt idx="15">
                  <c:v>14.9</c:v>
                </c:pt>
                <c:pt idx="16">
                  <c:v>14.9</c:v>
                </c:pt>
                <c:pt idx="17">
                  <c:v>14.9</c:v>
                </c:pt>
                <c:pt idx="18">
                  <c:v>14.9</c:v>
                </c:pt>
                <c:pt idx="19">
                  <c:v>14.9</c:v>
                </c:pt>
                <c:pt idx="20">
                  <c:v>14.9</c:v>
                </c:pt>
                <c:pt idx="21">
                  <c:v>14.9</c:v>
                </c:pt>
                <c:pt idx="22">
                  <c:v>14.9</c:v>
                </c:pt>
                <c:pt idx="23">
                  <c:v>14.8</c:v>
                </c:pt>
                <c:pt idx="24">
                  <c:v>14.8</c:v>
                </c:pt>
                <c:pt idx="25">
                  <c:v>14.8</c:v>
                </c:pt>
                <c:pt idx="26">
                  <c:v>15</c:v>
                </c:pt>
                <c:pt idx="27">
                  <c:v>15.1</c:v>
                </c:pt>
                <c:pt idx="28">
                  <c:v>15.2</c:v>
                </c:pt>
                <c:pt idx="29">
                  <c:v>15.3</c:v>
                </c:pt>
                <c:pt idx="30">
                  <c:v>15.3</c:v>
                </c:pt>
                <c:pt idx="31">
                  <c:v>15.4</c:v>
                </c:pt>
                <c:pt idx="32">
                  <c:v>15.5</c:v>
                </c:pt>
                <c:pt idx="33">
                  <c:v>15.7</c:v>
                </c:pt>
                <c:pt idx="34">
                  <c:v>15.9</c:v>
                </c:pt>
                <c:pt idx="35">
                  <c:v>16</c:v>
                </c:pt>
                <c:pt idx="36">
                  <c:v>16</c:v>
                </c:pt>
                <c:pt idx="37">
                  <c:v>16.2</c:v>
                </c:pt>
                <c:pt idx="38">
                  <c:v>16.4</c:v>
                </c:pt>
                <c:pt idx="39">
                  <c:v>16.6</c:v>
                </c:pt>
                <c:pt idx="40">
                  <c:v>16.8</c:v>
                </c:pt>
                <c:pt idx="41">
                  <c:v>17</c:v>
                </c:pt>
                <c:pt idx="42">
                  <c:v>17.1</c:v>
                </c:pt>
                <c:pt idx="43">
                  <c:v>17.3</c:v>
                </c:pt>
                <c:pt idx="44">
                  <c:v>17.4</c:v>
                </c:pt>
                <c:pt idx="45">
                  <c:v>17.5</c:v>
                </c:pt>
                <c:pt idx="46">
                  <c:v>17.5</c:v>
                </c:pt>
                <c:pt idx="47">
                  <c:v>17.6</c:v>
                </c:pt>
                <c:pt idx="48">
                  <c:v>17.6</c:v>
                </c:pt>
                <c:pt idx="49">
                  <c:v>17.8</c:v>
                </c:pt>
                <c:pt idx="50">
                  <c:v>17.8</c:v>
                </c:pt>
                <c:pt idx="51">
                  <c:v>17.9</c:v>
                </c:pt>
                <c:pt idx="52">
                  <c:v>18</c:v>
                </c:pt>
                <c:pt idx="53">
                  <c:v>18.1</c:v>
                </c:pt>
                <c:pt idx="54">
                  <c:v>18.3</c:v>
                </c:pt>
                <c:pt idx="55">
                  <c:v>18.4</c:v>
                </c:pt>
                <c:pt idx="56">
                  <c:v>18.5</c:v>
                </c:pt>
                <c:pt idx="57">
                  <c:v>18.5</c:v>
                </c:pt>
                <c:pt idx="58">
                  <c:v>18.6</c:v>
                </c:pt>
                <c:pt idx="59">
                  <c:v>18.8</c:v>
                </c:pt>
                <c:pt idx="60">
                  <c:v>18.9</c:v>
                </c:pt>
                <c:pt idx="61">
                  <c:v>19</c:v>
                </c:pt>
                <c:pt idx="62">
                  <c:v>19.2</c:v>
                </c:pt>
                <c:pt idx="63">
                  <c:v>19.4</c:v>
                </c:pt>
                <c:pt idx="64">
                  <c:v>19.5</c:v>
                </c:pt>
                <c:pt idx="65">
                  <c:v>19.6</c:v>
                </c:pt>
                <c:pt idx="66">
                  <c:v>19.7</c:v>
                </c:pt>
                <c:pt idx="67">
                  <c:v>19.8</c:v>
                </c:pt>
                <c:pt idx="68">
                  <c:v>20</c:v>
                </c:pt>
                <c:pt idx="69">
                  <c:v>20.3</c:v>
                </c:pt>
                <c:pt idx="70">
                  <c:v>20.4</c:v>
                </c:pt>
                <c:pt idx="71">
                  <c:v>20.3</c:v>
                </c:pt>
                <c:pt idx="72">
                  <c:v>20.4</c:v>
                </c:pt>
                <c:pt idx="73">
                  <c:v>20.6</c:v>
                </c:pt>
                <c:pt idx="74">
                  <c:v>20.9</c:v>
                </c:pt>
                <c:pt idx="75">
                  <c:v>21.2</c:v>
                </c:pt>
                <c:pt idx="76">
                  <c:v>21.5</c:v>
                </c:pt>
                <c:pt idx="77">
                  <c:v>21.7</c:v>
                </c:pt>
                <c:pt idx="78">
                  <c:v>21.8</c:v>
                </c:pt>
                <c:pt idx="79">
                  <c:v>21.8</c:v>
                </c:pt>
                <c:pt idx="80">
                  <c:v>22</c:v>
                </c:pt>
                <c:pt idx="81">
                  <c:v>21.9</c:v>
                </c:pt>
                <c:pt idx="82">
                  <c:v>22</c:v>
                </c:pt>
                <c:pt idx="83">
                  <c:v>22.2</c:v>
                </c:pt>
                <c:pt idx="84">
                  <c:v>22.5</c:v>
                </c:pt>
                <c:pt idx="85">
                  <c:v>22.6</c:v>
                </c:pt>
                <c:pt idx="86">
                  <c:v>22.6</c:v>
                </c:pt>
                <c:pt idx="87">
                  <c:v>22.6</c:v>
                </c:pt>
                <c:pt idx="88">
                  <c:v>22.6</c:v>
                </c:pt>
                <c:pt idx="89">
                  <c:v>22.7</c:v>
                </c:pt>
                <c:pt idx="90">
                  <c:v>22.7</c:v>
                </c:pt>
                <c:pt idx="91">
                  <c:v>22.7</c:v>
                </c:pt>
                <c:pt idx="92">
                  <c:v>22.7</c:v>
                </c:pt>
                <c:pt idx="93">
                  <c:v>22.6</c:v>
                </c:pt>
                <c:pt idx="94">
                  <c:v>22.5</c:v>
                </c:pt>
                <c:pt idx="95">
                  <c:v>22.7</c:v>
                </c:pt>
                <c:pt idx="96">
                  <c:v>22.8</c:v>
                </c:pt>
                <c:pt idx="97">
                  <c:v>22.9</c:v>
                </c:pt>
                <c:pt idx="98">
                  <c:v>23</c:v>
                </c:pt>
                <c:pt idx="99">
                  <c:v>23.2</c:v>
                </c:pt>
                <c:pt idx="100">
                  <c:v>23.2</c:v>
                </c:pt>
                <c:pt idx="101">
                  <c:v>23.2</c:v>
                </c:pt>
                <c:pt idx="102">
                  <c:v>23.3</c:v>
                </c:pt>
                <c:pt idx="103">
                  <c:v>23.7</c:v>
                </c:pt>
                <c:pt idx="104">
                  <c:v>23.8</c:v>
                </c:pt>
                <c:pt idx="105">
                  <c:v>23.9</c:v>
                </c:pt>
                <c:pt idx="106">
                  <c:v>24.1</c:v>
                </c:pt>
                <c:pt idx="107">
                  <c:v>24.4</c:v>
                </c:pt>
                <c:pt idx="108">
                  <c:v>24.3</c:v>
                </c:pt>
                <c:pt idx="109">
                  <c:v>24.4</c:v>
                </c:pt>
                <c:pt idx="110">
                  <c:v>24.7</c:v>
                </c:pt>
                <c:pt idx="111">
                  <c:v>24.8</c:v>
                </c:pt>
                <c:pt idx="112">
                  <c:v>24.9</c:v>
                </c:pt>
                <c:pt idx="113">
                  <c:v>24.8</c:v>
                </c:pt>
                <c:pt idx="114">
                  <c:v>25.1</c:v>
                </c:pt>
                <c:pt idx="115">
                  <c:v>25.6</c:v>
                </c:pt>
                <c:pt idx="116">
                  <c:v>25.1</c:v>
                </c:pt>
                <c:pt idx="117">
                  <c:v>25.3</c:v>
                </c:pt>
                <c:pt idx="118">
                  <c:v>25.1</c:v>
                </c:pt>
                <c:pt idx="119">
                  <c:v>25.2</c:v>
                </c:pt>
                <c:pt idx="120">
                  <c:v>25.3</c:v>
                </c:pt>
                <c:pt idx="121">
                  <c:v>25.9</c:v>
                </c:pt>
                <c:pt idx="122">
                  <c:v>26</c:v>
                </c:pt>
                <c:pt idx="123">
                  <c:v>26.1</c:v>
                </c:pt>
                <c:pt idx="124">
                  <c:v>26.6</c:v>
                </c:pt>
                <c:pt idx="125">
                  <c:v>27.2</c:v>
                </c:pt>
                <c:pt idx="126">
                  <c:v>27.9</c:v>
                </c:pt>
                <c:pt idx="127">
                  <c:v>28.6</c:v>
                </c:pt>
                <c:pt idx="128">
                  <c:v>29.1</c:v>
                </c:pt>
              </c:numCache>
            </c:numRef>
          </c:xVal>
          <c:yVal>
            <c:numRef>
              <c:f>Data!$U$508:$U$636</c:f>
              <c:numCache>
                <c:ptCount val="129"/>
                <c:pt idx="0">
                  <c:v>2016.8429847014127</c:v>
                </c:pt>
                <c:pt idx="1">
                  <c:v>2009.5711183952008</c:v>
                </c:pt>
                <c:pt idx="2">
                  <c:v>2011.648144762209</c:v>
                </c:pt>
                <c:pt idx="3">
                  <c:v>2014.7646587308586</c:v>
                </c:pt>
                <c:pt idx="4">
                  <c:v>2016.8429847014127</c:v>
                </c:pt>
                <c:pt idx="5">
                  <c:v>2016.8429847014127</c:v>
                </c:pt>
                <c:pt idx="6">
                  <c:v>2016.8429847014127</c:v>
                </c:pt>
                <c:pt idx="7">
                  <c:v>2018.921830968874</c:v>
                </c:pt>
                <c:pt idx="8">
                  <c:v>2013.7256907755482</c:v>
                </c:pt>
                <c:pt idx="9">
                  <c:v>2015.8037566953008</c:v>
                </c:pt>
                <c:pt idx="10">
                  <c:v>2014.7646587308586</c:v>
                </c:pt>
                <c:pt idx="11">
                  <c:v>2018.921830968874</c:v>
                </c:pt>
                <c:pt idx="12">
                  <c:v>2019.9614492953633</c:v>
                </c:pt>
                <c:pt idx="13">
                  <c:v>2022.041076496817</c:v>
                </c:pt>
                <c:pt idx="14">
                  <c:v>2027.2424242221514</c:v>
                </c:pt>
                <c:pt idx="15">
                  <c:v>2030.3647974012588</c:v>
                </c:pt>
                <c:pt idx="16">
                  <c:v>2036.6130681038858</c:v>
                </c:pt>
                <c:pt idx="17">
                  <c:v>2035.5713631069725</c:v>
                </c:pt>
                <c:pt idx="18">
                  <c:v>2038.6968702157</c:v>
                </c:pt>
                <c:pt idx="19">
                  <c:v>2042.8660438300767</c:v>
                </c:pt>
                <c:pt idx="20">
                  <c:v>2042.8660438300767</c:v>
                </c:pt>
                <c:pt idx="21">
                  <c:v>2041.8235541705553</c:v>
                </c:pt>
                <c:pt idx="22">
                  <c:v>2047.03731171736</c:v>
                </c:pt>
                <c:pt idx="23">
                  <c:v>2043.9086643816381</c:v>
                </c:pt>
                <c:pt idx="24">
                  <c:v>2036.6130681038858</c:v>
                </c:pt>
                <c:pt idx="25">
                  <c:v>2021.0011977938111</c:v>
                </c:pt>
                <c:pt idx="26">
                  <c:v>2008.53279999785</c:v>
                </c:pt>
                <c:pt idx="27">
                  <c:v>2004.38082422535</c:v>
                </c:pt>
                <c:pt idx="28">
                  <c:v>1989.8652356611483</c:v>
                </c:pt>
                <c:pt idx="29">
                  <c:v>1975.3749765676084</c:v>
                </c:pt>
                <c:pt idx="30">
                  <c:v>1964.0074848923568</c:v>
                </c:pt>
                <c:pt idx="31">
                  <c:v>1945.4396355789067</c:v>
                </c:pt>
                <c:pt idx="32">
                  <c:v>1929.9980801989027</c:v>
                </c:pt>
                <c:pt idx="33">
                  <c:v>1915.6118225221876</c:v>
                </c:pt>
                <c:pt idx="34">
                  <c:v>1900.2255824856124</c:v>
                </c:pt>
                <c:pt idx="35">
                  <c:v>1884.8677986147768</c:v>
                </c:pt>
                <c:pt idx="36">
                  <c:v>1868.517409139391</c:v>
                </c:pt>
                <c:pt idx="37">
                  <c:v>1854.2371797009305</c:v>
                </c:pt>
                <c:pt idx="38">
                  <c:v>1840.998919758652</c:v>
                </c:pt>
                <c:pt idx="39">
                  <c:v>1821.688578020981</c:v>
                </c:pt>
                <c:pt idx="40">
                  <c:v>1807.4885844290102</c:v>
                </c:pt>
                <c:pt idx="41">
                  <c:v>1795.336458301254</c:v>
                </c:pt>
                <c:pt idx="42">
                  <c:v>1779.161237463396</c:v>
                </c:pt>
                <c:pt idx="43">
                  <c:v>1764.0255299398486</c:v>
                </c:pt>
                <c:pt idx="44">
                  <c:v>1749.9237168458326</c:v>
                </c:pt>
                <c:pt idx="45">
                  <c:v>1734.8411588966578</c:v>
                </c:pt>
                <c:pt idx="46">
                  <c:v>1718.783234875013</c:v>
                </c:pt>
                <c:pt idx="47">
                  <c:v>1706.7601371588025</c:v>
                </c:pt>
                <c:pt idx="48">
                  <c:v>1693.7547290626517</c:v>
                </c:pt>
                <c:pt idx="49">
                  <c:v>1679.771646710166</c:v>
                </c:pt>
                <c:pt idx="50">
                  <c:v>1668.8014337302998</c:v>
                </c:pt>
                <c:pt idx="51">
                  <c:v>1653.8653699181646</c:v>
                </c:pt>
                <c:pt idx="52">
                  <c:v>1641.9358315963536</c:v>
                </c:pt>
                <c:pt idx="53">
                  <c:v>1627.0479688168266</c:v>
                </c:pt>
                <c:pt idx="54">
                  <c:v>1612.1867502013538</c:v>
                </c:pt>
                <c:pt idx="55">
                  <c:v>1597.3520805524631</c:v>
                </c:pt>
                <c:pt idx="56">
                  <c:v>1584.5167688196693</c:v>
                </c:pt>
                <c:pt idx="57">
                  <c:v>1569.731404289184</c:v>
                </c:pt>
                <c:pt idx="58">
                  <c:v>1553.006421048201</c:v>
                </c:pt>
                <c:pt idx="59">
                  <c:v>1539.2581540468168</c:v>
                </c:pt>
                <c:pt idx="60">
                  <c:v>1521.6151912371379</c:v>
                </c:pt>
                <c:pt idx="61">
                  <c:v>1502.0557631103025</c:v>
                </c:pt>
                <c:pt idx="62">
                  <c:v>1481.5678271092975</c:v>
                </c:pt>
                <c:pt idx="63">
                  <c:v>1465.019298881894</c:v>
                </c:pt>
                <c:pt idx="64">
                  <c:v>1441.7126723169322</c:v>
                </c:pt>
                <c:pt idx="65">
                  <c:v>1419.438371066365</c:v>
                </c:pt>
                <c:pt idx="66">
                  <c:v>1401.0828198697513</c:v>
                </c:pt>
                <c:pt idx="67">
                  <c:v>1381.8049206207124</c:v>
                </c:pt>
                <c:pt idx="68">
                  <c:v>1365.4538209582638</c:v>
                </c:pt>
                <c:pt idx="69">
                  <c:v>1342.4245904681711</c:v>
                </c:pt>
                <c:pt idx="70">
                  <c:v>1322.3262715676879</c:v>
                </c:pt>
                <c:pt idx="71">
                  <c:v>1304.1838994838663</c:v>
                </c:pt>
                <c:pt idx="72">
                  <c:v>1286.0810782396902</c:v>
                </c:pt>
                <c:pt idx="73">
                  <c:v>1268.0176357665027</c:v>
                </c:pt>
                <c:pt idx="74">
                  <c:v>1249.993401116103</c:v>
                </c:pt>
                <c:pt idx="75">
                  <c:v>1232.9538232383757</c:v>
                </c:pt>
                <c:pt idx="76">
                  <c:v>1212.1750441770969</c:v>
                </c:pt>
                <c:pt idx="77">
                  <c:v>1195.2128135066082</c:v>
                </c:pt>
                <c:pt idx="78">
                  <c:v>1175.4672367667408</c:v>
                </c:pt>
                <c:pt idx="79">
                  <c:v>1152.0216529155814</c:v>
                </c:pt>
                <c:pt idx="80">
                  <c:v>1134.2471769050526</c:v>
                </c:pt>
                <c:pt idx="81">
                  <c:v>1118.375883825266</c:v>
                </c:pt>
                <c:pt idx="82">
                  <c:v>1096.9511278093155</c:v>
                </c:pt>
                <c:pt idx="83">
                  <c:v>1079.29401455157</c:v>
                </c:pt>
                <c:pt idx="84">
                  <c:v>1056.118025820705</c:v>
                </c:pt>
                <c:pt idx="85">
                  <c:v>1037.6236944075529</c:v>
                </c:pt>
                <c:pt idx="86">
                  <c:v>1021.9358336184689</c:v>
                </c:pt>
                <c:pt idx="87">
                  <c:v>1007.197812894294</c:v>
                </c:pt>
                <c:pt idx="88">
                  <c:v>988.8119947511663</c:v>
                </c:pt>
                <c:pt idx="89">
                  <c:v>971.3830929021891</c:v>
                </c:pt>
                <c:pt idx="90">
                  <c:v>957.649226760398</c:v>
                </c:pt>
                <c:pt idx="91">
                  <c:v>943.0247626664992</c:v>
                </c:pt>
                <c:pt idx="92">
                  <c:v>921.136245552763</c:v>
                </c:pt>
                <c:pt idx="93">
                  <c:v>907.4851634516381</c:v>
                </c:pt>
                <c:pt idx="94">
                  <c:v>895.6723510600307</c:v>
                </c:pt>
                <c:pt idx="95">
                  <c:v>876.6255425552465</c:v>
                </c:pt>
                <c:pt idx="96">
                  <c:v>863.9518979706462</c:v>
                </c:pt>
                <c:pt idx="97">
                  <c:v>851.2975666649073</c:v>
                </c:pt>
                <c:pt idx="98">
                  <c:v>835.0559962698238</c:v>
                </c:pt>
                <c:pt idx="99">
                  <c:v>817.0469860188592</c:v>
                </c:pt>
                <c:pt idx="100">
                  <c:v>806.2602972901605</c:v>
                </c:pt>
                <c:pt idx="101">
                  <c:v>795.4876021075233</c:v>
                </c:pt>
                <c:pt idx="102">
                  <c:v>778.459364952973</c:v>
                </c:pt>
                <c:pt idx="103">
                  <c:v>757.8928458999379</c:v>
                </c:pt>
                <c:pt idx="104">
                  <c:v>737.3771384286226</c:v>
                </c:pt>
                <c:pt idx="105">
                  <c:v>721.3566484974815</c:v>
                </c:pt>
                <c:pt idx="106">
                  <c:v>697.383716900325</c:v>
                </c:pt>
                <c:pt idx="107">
                  <c:v>678.7858337131998</c:v>
                </c:pt>
                <c:pt idx="108">
                  <c:v>665.5270868887338</c:v>
                </c:pt>
                <c:pt idx="109">
                  <c:v>645.2380364219068</c:v>
                </c:pt>
                <c:pt idx="110">
                  <c:v>619.7266450138019</c:v>
                </c:pt>
                <c:pt idx="111">
                  <c:v>598.672879992986</c:v>
                </c:pt>
                <c:pt idx="112">
                  <c:v>580.2945219813479</c:v>
                </c:pt>
                <c:pt idx="113">
                  <c:v>554.9815692024899</c:v>
                </c:pt>
                <c:pt idx="114">
                  <c:v>535.829979815569</c:v>
                </c:pt>
                <c:pt idx="115">
                  <c:v>508.0517348124812</c:v>
                </c:pt>
                <c:pt idx="116">
                  <c:v>482.95771375793106</c:v>
                </c:pt>
                <c:pt idx="117">
                  <c:v>452.77247015296336</c:v>
                </c:pt>
                <c:pt idx="118">
                  <c:v>426.128293432639</c:v>
                </c:pt>
                <c:pt idx="119">
                  <c:v>397.0036146548025</c:v>
                </c:pt>
                <c:pt idx="120">
                  <c:v>360.3151492201771</c:v>
                </c:pt>
                <c:pt idx="121">
                  <c:v>317.01002321414626</c:v>
                </c:pt>
                <c:pt idx="122">
                  <c:v>283.20254090617084</c:v>
                </c:pt>
                <c:pt idx="123">
                  <c:v>252.89304265191106</c:v>
                </c:pt>
                <c:pt idx="124">
                  <c:v>202.621767906183</c:v>
                </c:pt>
                <c:pt idx="125">
                  <c:v>140.2076490630116</c:v>
                </c:pt>
                <c:pt idx="126">
                  <c:v>84.84501383210893</c:v>
                </c:pt>
                <c:pt idx="127">
                  <c:v>33.94066369128067</c:v>
                </c:pt>
                <c:pt idx="128">
                  <c:v>15.135862512085374</c:v>
                </c:pt>
              </c:numCache>
            </c:numRef>
          </c:yVal>
          <c:smooth val="0"/>
        </c:ser>
        <c:axId val="35331474"/>
        <c:axId val="49547811"/>
      </c:scatterChart>
      <c:valAx>
        <c:axId val="3533147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49547811"/>
        <c:crosses val="autoZero"/>
        <c:crossBetween val="midCat"/>
        <c:dispUnits/>
      </c:valAx>
      <c:valAx>
        <c:axId val="4954781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353314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1418-1440 UT EVY001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Data!$O$508:$O$636</c:f>
              <c:numCache>
                <c:ptCount val="129"/>
                <c:pt idx="0">
                  <c:v>60</c:v>
                </c:pt>
                <c:pt idx="1">
                  <c:v>60</c:v>
                </c:pt>
                <c:pt idx="2">
                  <c:v>60.1</c:v>
                </c:pt>
                <c:pt idx="3">
                  <c:v>60</c:v>
                </c:pt>
                <c:pt idx="4">
                  <c:v>60</c:v>
                </c:pt>
                <c:pt idx="5">
                  <c:v>60.3</c:v>
                </c:pt>
                <c:pt idx="6">
                  <c:v>60</c:v>
                </c:pt>
                <c:pt idx="7">
                  <c:v>60.2</c:v>
                </c:pt>
                <c:pt idx="8">
                  <c:v>60</c:v>
                </c:pt>
                <c:pt idx="9">
                  <c:v>60</c:v>
                </c:pt>
                <c:pt idx="10">
                  <c:v>60.4</c:v>
                </c:pt>
                <c:pt idx="11">
                  <c:v>60.3</c:v>
                </c:pt>
                <c:pt idx="12">
                  <c:v>60.1</c:v>
                </c:pt>
                <c:pt idx="13">
                  <c:v>60</c:v>
                </c:pt>
                <c:pt idx="14">
                  <c:v>60.3</c:v>
                </c:pt>
                <c:pt idx="15">
                  <c:v>60.7</c:v>
                </c:pt>
                <c:pt idx="16">
                  <c:v>61.6</c:v>
                </c:pt>
                <c:pt idx="17">
                  <c:v>58.2</c:v>
                </c:pt>
                <c:pt idx="18">
                  <c:v>62.7</c:v>
                </c:pt>
                <c:pt idx="19">
                  <c:v>62.9</c:v>
                </c:pt>
                <c:pt idx="20">
                  <c:v>63</c:v>
                </c:pt>
                <c:pt idx="21">
                  <c:v>63.1</c:v>
                </c:pt>
                <c:pt idx="22">
                  <c:v>63.1</c:v>
                </c:pt>
                <c:pt idx="23">
                  <c:v>63.3</c:v>
                </c:pt>
                <c:pt idx="24">
                  <c:v>63.3</c:v>
                </c:pt>
                <c:pt idx="25">
                  <c:v>62.2</c:v>
                </c:pt>
                <c:pt idx="26">
                  <c:v>62.8</c:v>
                </c:pt>
                <c:pt idx="27">
                  <c:v>62.6</c:v>
                </c:pt>
                <c:pt idx="28">
                  <c:v>62.4</c:v>
                </c:pt>
                <c:pt idx="29">
                  <c:v>62</c:v>
                </c:pt>
                <c:pt idx="30">
                  <c:v>61.4</c:v>
                </c:pt>
                <c:pt idx="31">
                  <c:v>61.1</c:v>
                </c:pt>
                <c:pt idx="32">
                  <c:v>60</c:v>
                </c:pt>
                <c:pt idx="33">
                  <c:v>60.4</c:v>
                </c:pt>
                <c:pt idx="34">
                  <c:v>61</c:v>
                </c:pt>
                <c:pt idx="35">
                  <c:v>61.1</c:v>
                </c:pt>
                <c:pt idx="36">
                  <c:v>60.8</c:v>
                </c:pt>
                <c:pt idx="37">
                  <c:v>60.9</c:v>
                </c:pt>
                <c:pt idx="38">
                  <c:v>60.9</c:v>
                </c:pt>
                <c:pt idx="39">
                  <c:v>60.9</c:v>
                </c:pt>
                <c:pt idx="40">
                  <c:v>60.4</c:v>
                </c:pt>
                <c:pt idx="41">
                  <c:v>60.1</c:v>
                </c:pt>
                <c:pt idx="42">
                  <c:v>60.2</c:v>
                </c:pt>
                <c:pt idx="43">
                  <c:v>59.8</c:v>
                </c:pt>
                <c:pt idx="44">
                  <c:v>59.3</c:v>
                </c:pt>
                <c:pt idx="45">
                  <c:v>58.8</c:v>
                </c:pt>
                <c:pt idx="46">
                  <c:v>56.7</c:v>
                </c:pt>
                <c:pt idx="47">
                  <c:v>56</c:v>
                </c:pt>
                <c:pt idx="48">
                  <c:v>55.9</c:v>
                </c:pt>
                <c:pt idx="49">
                  <c:v>56</c:v>
                </c:pt>
                <c:pt idx="50">
                  <c:v>56</c:v>
                </c:pt>
                <c:pt idx="51">
                  <c:v>56.4</c:v>
                </c:pt>
                <c:pt idx="52">
                  <c:v>56.8</c:v>
                </c:pt>
                <c:pt idx="53">
                  <c:v>56.7</c:v>
                </c:pt>
                <c:pt idx="54">
                  <c:v>56.6</c:v>
                </c:pt>
                <c:pt idx="55">
                  <c:v>56.5</c:v>
                </c:pt>
                <c:pt idx="56">
                  <c:v>56.4</c:v>
                </c:pt>
                <c:pt idx="57">
                  <c:v>56.1</c:v>
                </c:pt>
                <c:pt idx="58">
                  <c:v>55.9</c:v>
                </c:pt>
                <c:pt idx="59">
                  <c:v>55.8</c:v>
                </c:pt>
                <c:pt idx="60">
                  <c:v>55.8</c:v>
                </c:pt>
                <c:pt idx="61">
                  <c:v>55.3</c:v>
                </c:pt>
                <c:pt idx="62">
                  <c:v>54.9</c:v>
                </c:pt>
                <c:pt idx="63">
                  <c:v>55</c:v>
                </c:pt>
                <c:pt idx="64">
                  <c:v>56.7</c:v>
                </c:pt>
                <c:pt idx="65">
                  <c:v>59.5</c:v>
                </c:pt>
                <c:pt idx="66">
                  <c:v>61.6</c:v>
                </c:pt>
                <c:pt idx="67">
                  <c:v>63.6</c:v>
                </c:pt>
                <c:pt idx="68">
                  <c:v>64.7</c:v>
                </c:pt>
                <c:pt idx="69">
                  <c:v>64.5</c:v>
                </c:pt>
                <c:pt idx="70">
                  <c:v>65.3</c:v>
                </c:pt>
                <c:pt idx="71">
                  <c:v>66.2</c:v>
                </c:pt>
                <c:pt idx="72">
                  <c:v>67.5</c:v>
                </c:pt>
                <c:pt idx="73">
                  <c:v>67.6</c:v>
                </c:pt>
                <c:pt idx="74">
                  <c:v>57</c:v>
                </c:pt>
                <c:pt idx="75">
                  <c:v>48.3</c:v>
                </c:pt>
                <c:pt idx="76">
                  <c:v>43.3</c:v>
                </c:pt>
                <c:pt idx="77">
                  <c:v>40.7</c:v>
                </c:pt>
                <c:pt idx="78">
                  <c:v>39.7</c:v>
                </c:pt>
                <c:pt idx="79">
                  <c:v>40.9</c:v>
                </c:pt>
                <c:pt idx="80">
                  <c:v>40.3</c:v>
                </c:pt>
                <c:pt idx="81">
                  <c:v>42.5</c:v>
                </c:pt>
                <c:pt idx="82">
                  <c:v>47.5</c:v>
                </c:pt>
                <c:pt idx="83">
                  <c:v>49.8</c:v>
                </c:pt>
                <c:pt idx="84">
                  <c:v>49.1</c:v>
                </c:pt>
                <c:pt idx="85">
                  <c:v>51.3</c:v>
                </c:pt>
                <c:pt idx="86">
                  <c:v>53.4</c:v>
                </c:pt>
                <c:pt idx="87">
                  <c:v>54.6</c:v>
                </c:pt>
                <c:pt idx="88">
                  <c:v>56.2</c:v>
                </c:pt>
                <c:pt idx="89">
                  <c:v>57.8</c:v>
                </c:pt>
                <c:pt idx="90">
                  <c:v>58.2</c:v>
                </c:pt>
                <c:pt idx="91">
                  <c:v>58.5</c:v>
                </c:pt>
                <c:pt idx="92">
                  <c:v>59.5</c:v>
                </c:pt>
                <c:pt idx="93">
                  <c:v>65.2</c:v>
                </c:pt>
                <c:pt idx="94">
                  <c:v>67.1</c:v>
                </c:pt>
                <c:pt idx="95">
                  <c:v>65.5</c:v>
                </c:pt>
                <c:pt idx="96">
                  <c:v>65.8</c:v>
                </c:pt>
                <c:pt idx="97">
                  <c:v>66.8</c:v>
                </c:pt>
                <c:pt idx="98">
                  <c:v>65.9</c:v>
                </c:pt>
                <c:pt idx="99">
                  <c:v>65.3</c:v>
                </c:pt>
                <c:pt idx="100">
                  <c:v>61.1</c:v>
                </c:pt>
                <c:pt idx="101">
                  <c:v>69.9</c:v>
                </c:pt>
                <c:pt idx="102">
                  <c:v>68.7</c:v>
                </c:pt>
                <c:pt idx="103">
                  <c:v>66.6</c:v>
                </c:pt>
                <c:pt idx="104">
                  <c:v>67.3</c:v>
                </c:pt>
                <c:pt idx="105">
                  <c:v>68.6</c:v>
                </c:pt>
                <c:pt idx="106">
                  <c:v>69.6</c:v>
                </c:pt>
                <c:pt idx="107">
                  <c:v>69.4</c:v>
                </c:pt>
                <c:pt idx="108">
                  <c:v>71.5</c:v>
                </c:pt>
                <c:pt idx="109">
                  <c:v>72.2</c:v>
                </c:pt>
                <c:pt idx="110">
                  <c:v>71.3</c:v>
                </c:pt>
                <c:pt idx="111">
                  <c:v>71.5</c:v>
                </c:pt>
                <c:pt idx="112">
                  <c:v>71.4</c:v>
                </c:pt>
                <c:pt idx="113">
                  <c:v>76.7</c:v>
                </c:pt>
                <c:pt idx="114">
                  <c:v>70.7</c:v>
                </c:pt>
                <c:pt idx="115">
                  <c:v>74.1</c:v>
                </c:pt>
                <c:pt idx="116">
                  <c:v>86</c:v>
                </c:pt>
                <c:pt idx="117">
                  <c:v>81.3</c:v>
                </c:pt>
                <c:pt idx="118">
                  <c:v>93.3</c:v>
                </c:pt>
                <c:pt idx="119">
                  <c:v>87.1</c:v>
                </c:pt>
                <c:pt idx="120">
                  <c:v>89.9</c:v>
                </c:pt>
                <c:pt idx="121">
                  <c:v>89.1</c:v>
                </c:pt>
                <c:pt idx="122">
                  <c:v>90.3</c:v>
                </c:pt>
                <c:pt idx="123">
                  <c:v>90.8</c:v>
                </c:pt>
                <c:pt idx="124">
                  <c:v>90.8</c:v>
                </c:pt>
                <c:pt idx="125">
                  <c:v>89.3</c:v>
                </c:pt>
                <c:pt idx="126">
                  <c:v>86.7</c:v>
                </c:pt>
                <c:pt idx="127">
                  <c:v>83</c:v>
                </c:pt>
                <c:pt idx="128">
                  <c:v>82.4</c:v>
                </c:pt>
              </c:numCache>
            </c:numRef>
          </c:xVal>
          <c:yVal>
            <c:numRef>
              <c:f>Data!$U$508:$U$636</c:f>
              <c:numCache>
                <c:ptCount val="129"/>
                <c:pt idx="0">
                  <c:v>2016.8429847014127</c:v>
                </c:pt>
                <c:pt idx="1">
                  <c:v>2009.5711183952008</c:v>
                </c:pt>
                <c:pt idx="2">
                  <c:v>2011.648144762209</c:v>
                </c:pt>
                <c:pt idx="3">
                  <c:v>2014.7646587308586</c:v>
                </c:pt>
                <c:pt idx="4">
                  <c:v>2016.8429847014127</c:v>
                </c:pt>
                <c:pt idx="5">
                  <c:v>2016.8429847014127</c:v>
                </c:pt>
                <c:pt idx="6">
                  <c:v>2016.8429847014127</c:v>
                </c:pt>
                <c:pt idx="7">
                  <c:v>2018.921830968874</c:v>
                </c:pt>
                <c:pt idx="8">
                  <c:v>2013.7256907755482</c:v>
                </c:pt>
                <c:pt idx="9">
                  <c:v>2015.8037566953008</c:v>
                </c:pt>
                <c:pt idx="10">
                  <c:v>2014.7646587308586</c:v>
                </c:pt>
                <c:pt idx="11">
                  <c:v>2018.921830968874</c:v>
                </c:pt>
                <c:pt idx="12">
                  <c:v>2019.9614492953633</c:v>
                </c:pt>
                <c:pt idx="13">
                  <c:v>2022.041076496817</c:v>
                </c:pt>
                <c:pt idx="14">
                  <c:v>2027.2424242221514</c:v>
                </c:pt>
                <c:pt idx="15">
                  <c:v>2030.3647974012588</c:v>
                </c:pt>
                <c:pt idx="16">
                  <c:v>2036.6130681038858</c:v>
                </c:pt>
                <c:pt idx="17">
                  <c:v>2035.5713631069725</c:v>
                </c:pt>
                <c:pt idx="18">
                  <c:v>2038.6968702157</c:v>
                </c:pt>
                <c:pt idx="19">
                  <c:v>2042.8660438300767</c:v>
                </c:pt>
                <c:pt idx="20">
                  <c:v>2042.8660438300767</c:v>
                </c:pt>
                <c:pt idx="21">
                  <c:v>2041.8235541705553</c:v>
                </c:pt>
                <c:pt idx="22">
                  <c:v>2047.03731171736</c:v>
                </c:pt>
                <c:pt idx="23">
                  <c:v>2043.9086643816381</c:v>
                </c:pt>
                <c:pt idx="24">
                  <c:v>2036.6130681038858</c:v>
                </c:pt>
                <c:pt idx="25">
                  <c:v>2021.0011977938111</c:v>
                </c:pt>
                <c:pt idx="26">
                  <c:v>2008.53279999785</c:v>
                </c:pt>
                <c:pt idx="27">
                  <c:v>2004.38082422535</c:v>
                </c:pt>
                <c:pt idx="28">
                  <c:v>1989.8652356611483</c:v>
                </c:pt>
                <c:pt idx="29">
                  <c:v>1975.3749765676084</c:v>
                </c:pt>
                <c:pt idx="30">
                  <c:v>1964.0074848923568</c:v>
                </c:pt>
                <c:pt idx="31">
                  <c:v>1945.4396355789067</c:v>
                </c:pt>
                <c:pt idx="32">
                  <c:v>1929.9980801989027</c:v>
                </c:pt>
                <c:pt idx="33">
                  <c:v>1915.6118225221876</c:v>
                </c:pt>
                <c:pt idx="34">
                  <c:v>1900.2255824856124</c:v>
                </c:pt>
                <c:pt idx="35">
                  <c:v>1884.8677986147768</c:v>
                </c:pt>
                <c:pt idx="36">
                  <c:v>1868.517409139391</c:v>
                </c:pt>
                <c:pt idx="37">
                  <c:v>1854.2371797009305</c:v>
                </c:pt>
                <c:pt idx="38">
                  <c:v>1840.998919758652</c:v>
                </c:pt>
                <c:pt idx="39">
                  <c:v>1821.688578020981</c:v>
                </c:pt>
                <c:pt idx="40">
                  <c:v>1807.4885844290102</c:v>
                </c:pt>
                <c:pt idx="41">
                  <c:v>1795.336458301254</c:v>
                </c:pt>
                <c:pt idx="42">
                  <c:v>1779.161237463396</c:v>
                </c:pt>
                <c:pt idx="43">
                  <c:v>1764.0255299398486</c:v>
                </c:pt>
                <c:pt idx="44">
                  <c:v>1749.9237168458326</c:v>
                </c:pt>
                <c:pt idx="45">
                  <c:v>1734.8411588966578</c:v>
                </c:pt>
                <c:pt idx="46">
                  <c:v>1718.783234875013</c:v>
                </c:pt>
                <c:pt idx="47">
                  <c:v>1706.7601371588025</c:v>
                </c:pt>
                <c:pt idx="48">
                  <c:v>1693.7547290626517</c:v>
                </c:pt>
                <c:pt idx="49">
                  <c:v>1679.771646710166</c:v>
                </c:pt>
                <c:pt idx="50">
                  <c:v>1668.8014337302998</c:v>
                </c:pt>
                <c:pt idx="51">
                  <c:v>1653.8653699181646</c:v>
                </c:pt>
                <c:pt idx="52">
                  <c:v>1641.9358315963536</c:v>
                </c:pt>
                <c:pt idx="53">
                  <c:v>1627.0479688168266</c:v>
                </c:pt>
                <c:pt idx="54">
                  <c:v>1612.1867502013538</c:v>
                </c:pt>
                <c:pt idx="55">
                  <c:v>1597.3520805524631</c:v>
                </c:pt>
                <c:pt idx="56">
                  <c:v>1584.5167688196693</c:v>
                </c:pt>
                <c:pt idx="57">
                  <c:v>1569.731404289184</c:v>
                </c:pt>
                <c:pt idx="58">
                  <c:v>1553.006421048201</c:v>
                </c:pt>
                <c:pt idx="59">
                  <c:v>1539.2581540468168</c:v>
                </c:pt>
                <c:pt idx="60">
                  <c:v>1521.6151912371379</c:v>
                </c:pt>
                <c:pt idx="61">
                  <c:v>1502.0557631103025</c:v>
                </c:pt>
                <c:pt idx="62">
                  <c:v>1481.5678271092975</c:v>
                </c:pt>
                <c:pt idx="63">
                  <c:v>1465.019298881894</c:v>
                </c:pt>
                <c:pt idx="64">
                  <c:v>1441.7126723169322</c:v>
                </c:pt>
                <c:pt idx="65">
                  <c:v>1419.438371066365</c:v>
                </c:pt>
                <c:pt idx="66">
                  <c:v>1401.0828198697513</c:v>
                </c:pt>
                <c:pt idx="67">
                  <c:v>1381.8049206207124</c:v>
                </c:pt>
                <c:pt idx="68">
                  <c:v>1365.4538209582638</c:v>
                </c:pt>
                <c:pt idx="69">
                  <c:v>1342.4245904681711</c:v>
                </c:pt>
                <c:pt idx="70">
                  <c:v>1322.3262715676879</c:v>
                </c:pt>
                <c:pt idx="71">
                  <c:v>1304.1838994838663</c:v>
                </c:pt>
                <c:pt idx="72">
                  <c:v>1286.0810782396902</c:v>
                </c:pt>
                <c:pt idx="73">
                  <c:v>1268.0176357665027</c:v>
                </c:pt>
                <c:pt idx="74">
                  <c:v>1249.993401116103</c:v>
                </c:pt>
                <c:pt idx="75">
                  <c:v>1232.9538232383757</c:v>
                </c:pt>
                <c:pt idx="76">
                  <c:v>1212.1750441770969</c:v>
                </c:pt>
                <c:pt idx="77">
                  <c:v>1195.2128135066082</c:v>
                </c:pt>
                <c:pt idx="78">
                  <c:v>1175.4672367667408</c:v>
                </c:pt>
                <c:pt idx="79">
                  <c:v>1152.0216529155814</c:v>
                </c:pt>
                <c:pt idx="80">
                  <c:v>1134.2471769050526</c:v>
                </c:pt>
                <c:pt idx="81">
                  <c:v>1118.375883825266</c:v>
                </c:pt>
                <c:pt idx="82">
                  <c:v>1096.9511278093155</c:v>
                </c:pt>
                <c:pt idx="83">
                  <c:v>1079.29401455157</c:v>
                </c:pt>
                <c:pt idx="84">
                  <c:v>1056.118025820705</c:v>
                </c:pt>
                <c:pt idx="85">
                  <c:v>1037.6236944075529</c:v>
                </c:pt>
                <c:pt idx="86">
                  <c:v>1021.9358336184689</c:v>
                </c:pt>
                <c:pt idx="87">
                  <c:v>1007.197812894294</c:v>
                </c:pt>
                <c:pt idx="88">
                  <c:v>988.8119947511663</c:v>
                </c:pt>
                <c:pt idx="89">
                  <c:v>971.3830929021891</c:v>
                </c:pt>
                <c:pt idx="90">
                  <c:v>957.649226760398</c:v>
                </c:pt>
                <c:pt idx="91">
                  <c:v>943.0247626664992</c:v>
                </c:pt>
                <c:pt idx="92">
                  <c:v>921.136245552763</c:v>
                </c:pt>
                <c:pt idx="93">
                  <c:v>907.4851634516381</c:v>
                </c:pt>
                <c:pt idx="94">
                  <c:v>895.6723510600307</c:v>
                </c:pt>
                <c:pt idx="95">
                  <c:v>876.6255425552465</c:v>
                </c:pt>
                <c:pt idx="96">
                  <c:v>863.9518979706462</c:v>
                </c:pt>
                <c:pt idx="97">
                  <c:v>851.2975666649073</c:v>
                </c:pt>
                <c:pt idx="98">
                  <c:v>835.0559962698238</c:v>
                </c:pt>
                <c:pt idx="99">
                  <c:v>817.0469860188592</c:v>
                </c:pt>
                <c:pt idx="100">
                  <c:v>806.2602972901605</c:v>
                </c:pt>
                <c:pt idx="101">
                  <c:v>795.4876021075233</c:v>
                </c:pt>
                <c:pt idx="102">
                  <c:v>778.459364952973</c:v>
                </c:pt>
                <c:pt idx="103">
                  <c:v>757.8928458999379</c:v>
                </c:pt>
                <c:pt idx="104">
                  <c:v>737.3771384286226</c:v>
                </c:pt>
                <c:pt idx="105">
                  <c:v>721.3566484974815</c:v>
                </c:pt>
                <c:pt idx="106">
                  <c:v>697.383716900325</c:v>
                </c:pt>
                <c:pt idx="107">
                  <c:v>678.7858337131998</c:v>
                </c:pt>
                <c:pt idx="108">
                  <c:v>665.5270868887338</c:v>
                </c:pt>
                <c:pt idx="109">
                  <c:v>645.2380364219068</c:v>
                </c:pt>
                <c:pt idx="110">
                  <c:v>619.7266450138019</c:v>
                </c:pt>
                <c:pt idx="111">
                  <c:v>598.672879992986</c:v>
                </c:pt>
                <c:pt idx="112">
                  <c:v>580.2945219813479</c:v>
                </c:pt>
                <c:pt idx="113">
                  <c:v>554.9815692024899</c:v>
                </c:pt>
                <c:pt idx="114">
                  <c:v>535.829979815569</c:v>
                </c:pt>
                <c:pt idx="115">
                  <c:v>508.0517348124812</c:v>
                </c:pt>
                <c:pt idx="116">
                  <c:v>482.95771375793106</c:v>
                </c:pt>
                <c:pt idx="117">
                  <c:v>452.77247015296336</c:v>
                </c:pt>
                <c:pt idx="118">
                  <c:v>426.128293432639</c:v>
                </c:pt>
                <c:pt idx="119">
                  <c:v>397.0036146548025</c:v>
                </c:pt>
                <c:pt idx="120">
                  <c:v>360.3151492201771</c:v>
                </c:pt>
                <c:pt idx="121">
                  <c:v>317.01002321414626</c:v>
                </c:pt>
                <c:pt idx="122">
                  <c:v>283.20254090617084</c:v>
                </c:pt>
                <c:pt idx="123">
                  <c:v>252.89304265191106</c:v>
                </c:pt>
                <c:pt idx="124">
                  <c:v>202.621767906183</c:v>
                </c:pt>
                <c:pt idx="125">
                  <c:v>140.2076490630116</c:v>
                </c:pt>
                <c:pt idx="126">
                  <c:v>84.84501383210893</c:v>
                </c:pt>
                <c:pt idx="127">
                  <c:v>33.94066369128067</c:v>
                </c:pt>
                <c:pt idx="128">
                  <c:v>15.135862512085374</c:v>
                </c:pt>
              </c:numCache>
            </c:numRef>
          </c:yVal>
          <c:smooth val="0"/>
        </c:ser>
        <c:axId val="43277116"/>
        <c:axId val="53949725"/>
      </c:scatterChart>
      <c:valAx>
        <c:axId val="43277116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53949725"/>
        <c:crosses val="autoZero"/>
        <c:crossBetween val="midCat"/>
        <c:dispUnits/>
      </c:valAx>
      <c:valAx>
        <c:axId val="5394972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432771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1418-1440 UT EVY001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Data!$P$508:$P$636</c:f>
              <c:numCache>
                <c:ptCount val="129"/>
                <c:pt idx="0">
                  <c:v>61.8</c:v>
                </c:pt>
                <c:pt idx="1">
                  <c:v>61.9</c:v>
                </c:pt>
                <c:pt idx="2">
                  <c:v>61.8</c:v>
                </c:pt>
                <c:pt idx="3">
                  <c:v>61.3</c:v>
                </c:pt>
                <c:pt idx="4">
                  <c:v>62.8</c:v>
                </c:pt>
                <c:pt idx="5">
                  <c:v>60.8</c:v>
                </c:pt>
                <c:pt idx="6">
                  <c:v>61.9</c:v>
                </c:pt>
                <c:pt idx="7">
                  <c:v>61.3</c:v>
                </c:pt>
                <c:pt idx="8">
                  <c:v>62.4</c:v>
                </c:pt>
                <c:pt idx="9">
                  <c:v>57.9</c:v>
                </c:pt>
                <c:pt idx="10">
                  <c:v>60.4</c:v>
                </c:pt>
                <c:pt idx="11">
                  <c:v>61.4</c:v>
                </c:pt>
                <c:pt idx="12">
                  <c:v>61.9</c:v>
                </c:pt>
                <c:pt idx="13">
                  <c:v>61.7</c:v>
                </c:pt>
                <c:pt idx="14">
                  <c:v>60.7</c:v>
                </c:pt>
                <c:pt idx="15">
                  <c:v>60.3</c:v>
                </c:pt>
                <c:pt idx="16">
                  <c:v>61.7</c:v>
                </c:pt>
                <c:pt idx="17">
                  <c:v>60.9</c:v>
                </c:pt>
                <c:pt idx="18">
                  <c:v>59.9</c:v>
                </c:pt>
                <c:pt idx="19">
                  <c:v>59.9</c:v>
                </c:pt>
                <c:pt idx="20">
                  <c:v>61.2</c:v>
                </c:pt>
                <c:pt idx="21">
                  <c:v>62.3</c:v>
                </c:pt>
                <c:pt idx="22">
                  <c:v>63.3</c:v>
                </c:pt>
                <c:pt idx="23">
                  <c:v>60.3</c:v>
                </c:pt>
                <c:pt idx="24">
                  <c:v>60.4</c:v>
                </c:pt>
                <c:pt idx="25">
                  <c:v>59.9</c:v>
                </c:pt>
                <c:pt idx="26">
                  <c:v>61.9</c:v>
                </c:pt>
                <c:pt idx="27">
                  <c:v>59.8</c:v>
                </c:pt>
                <c:pt idx="28">
                  <c:v>59.4</c:v>
                </c:pt>
                <c:pt idx="29">
                  <c:v>58.9</c:v>
                </c:pt>
                <c:pt idx="30">
                  <c:v>60.9</c:v>
                </c:pt>
                <c:pt idx="31">
                  <c:v>58.8</c:v>
                </c:pt>
                <c:pt idx="32">
                  <c:v>61.9</c:v>
                </c:pt>
                <c:pt idx="33">
                  <c:v>60.9</c:v>
                </c:pt>
                <c:pt idx="34">
                  <c:v>60.4</c:v>
                </c:pt>
                <c:pt idx="35">
                  <c:v>59.5</c:v>
                </c:pt>
                <c:pt idx="36">
                  <c:v>59.4</c:v>
                </c:pt>
                <c:pt idx="37">
                  <c:v>59.9</c:v>
                </c:pt>
                <c:pt idx="38">
                  <c:v>60.4</c:v>
                </c:pt>
                <c:pt idx="39">
                  <c:v>60.4</c:v>
                </c:pt>
                <c:pt idx="40">
                  <c:v>62.3</c:v>
                </c:pt>
                <c:pt idx="41">
                  <c:v>60.8</c:v>
                </c:pt>
                <c:pt idx="42">
                  <c:v>60.3</c:v>
                </c:pt>
                <c:pt idx="43">
                  <c:v>58.9</c:v>
                </c:pt>
                <c:pt idx="44">
                  <c:v>59.3</c:v>
                </c:pt>
                <c:pt idx="45">
                  <c:v>59.4</c:v>
                </c:pt>
                <c:pt idx="46">
                  <c:v>61.4</c:v>
                </c:pt>
                <c:pt idx="47">
                  <c:v>62.9</c:v>
                </c:pt>
                <c:pt idx="48">
                  <c:v>64.8</c:v>
                </c:pt>
                <c:pt idx="49">
                  <c:v>62.8</c:v>
                </c:pt>
                <c:pt idx="50">
                  <c:v>61.8</c:v>
                </c:pt>
                <c:pt idx="51">
                  <c:v>60.8</c:v>
                </c:pt>
                <c:pt idx="52">
                  <c:v>62.3</c:v>
                </c:pt>
                <c:pt idx="53">
                  <c:v>62.9</c:v>
                </c:pt>
                <c:pt idx="54">
                  <c:v>62.7</c:v>
                </c:pt>
                <c:pt idx="55">
                  <c:v>62.4</c:v>
                </c:pt>
                <c:pt idx="56">
                  <c:v>61.4</c:v>
                </c:pt>
                <c:pt idx="57">
                  <c:v>60.8</c:v>
                </c:pt>
                <c:pt idx="58">
                  <c:v>61.9</c:v>
                </c:pt>
                <c:pt idx="59">
                  <c:v>60.9</c:v>
                </c:pt>
                <c:pt idx="60">
                  <c:v>61.9</c:v>
                </c:pt>
                <c:pt idx="61">
                  <c:v>61.4</c:v>
                </c:pt>
                <c:pt idx="62">
                  <c:v>63.8</c:v>
                </c:pt>
                <c:pt idx="63">
                  <c:v>64.8</c:v>
                </c:pt>
                <c:pt idx="64">
                  <c:v>69.4</c:v>
                </c:pt>
                <c:pt idx="65">
                  <c:v>77.4</c:v>
                </c:pt>
                <c:pt idx="66">
                  <c:v>86.3</c:v>
                </c:pt>
                <c:pt idx="67">
                  <c:v>93.7</c:v>
                </c:pt>
                <c:pt idx="68">
                  <c:v>103.7</c:v>
                </c:pt>
                <c:pt idx="69">
                  <c:v>97.6</c:v>
                </c:pt>
                <c:pt idx="70">
                  <c:v>101.7</c:v>
                </c:pt>
                <c:pt idx="71">
                  <c:v>103.7</c:v>
                </c:pt>
                <c:pt idx="72">
                  <c:v>105.6</c:v>
                </c:pt>
                <c:pt idx="73">
                  <c:v>108.2</c:v>
                </c:pt>
                <c:pt idx="74">
                  <c:v>100.9</c:v>
                </c:pt>
                <c:pt idx="75">
                  <c:v>85.4</c:v>
                </c:pt>
                <c:pt idx="76">
                  <c:v>80.3</c:v>
                </c:pt>
                <c:pt idx="77">
                  <c:v>76.7</c:v>
                </c:pt>
                <c:pt idx="78">
                  <c:v>80.3</c:v>
                </c:pt>
                <c:pt idx="79">
                  <c:v>78.4</c:v>
                </c:pt>
                <c:pt idx="80">
                  <c:v>79.4</c:v>
                </c:pt>
                <c:pt idx="81">
                  <c:v>75.2</c:v>
                </c:pt>
                <c:pt idx="82">
                  <c:v>78.8</c:v>
                </c:pt>
                <c:pt idx="83">
                  <c:v>81.8</c:v>
                </c:pt>
                <c:pt idx="84">
                  <c:v>80.2</c:v>
                </c:pt>
                <c:pt idx="85">
                  <c:v>81.3</c:v>
                </c:pt>
                <c:pt idx="86">
                  <c:v>69.2</c:v>
                </c:pt>
                <c:pt idx="87">
                  <c:v>72.2</c:v>
                </c:pt>
                <c:pt idx="88">
                  <c:v>72.9</c:v>
                </c:pt>
                <c:pt idx="89">
                  <c:v>74.7</c:v>
                </c:pt>
                <c:pt idx="90">
                  <c:v>75.9</c:v>
                </c:pt>
                <c:pt idx="91">
                  <c:v>76.4</c:v>
                </c:pt>
                <c:pt idx="92">
                  <c:v>75.4</c:v>
                </c:pt>
                <c:pt idx="93">
                  <c:v>75.4</c:v>
                </c:pt>
                <c:pt idx="94">
                  <c:v>76.8</c:v>
                </c:pt>
                <c:pt idx="95">
                  <c:v>80.7</c:v>
                </c:pt>
                <c:pt idx="96">
                  <c:v>82.7</c:v>
                </c:pt>
                <c:pt idx="97">
                  <c:v>80.7</c:v>
                </c:pt>
                <c:pt idx="98">
                  <c:v>85.2</c:v>
                </c:pt>
                <c:pt idx="99">
                  <c:v>87.8</c:v>
                </c:pt>
                <c:pt idx="100">
                  <c:v>88.6</c:v>
                </c:pt>
                <c:pt idx="101">
                  <c:v>91.6</c:v>
                </c:pt>
                <c:pt idx="102">
                  <c:v>91.8</c:v>
                </c:pt>
                <c:pt idx="103">
                  <c:v>91.8</c:v>
                </c:pt>
                <c:pt idx="104">
                  <c:v>92.4</c:v>
                </c:pt>
                <c:pt idx="105">
                  <c:v>89.7</c:v>
                </c:pt>
                <c:pt idx="106">
                  <c:v>92.6</c:v>
                </c:pt>
                <c:pt idx="107">
                  <c:v>91.2</c:v>
                </c:pt>
                <c:pt idx="108">
                  <c:v>91.2</c:v>
                </c:pt>
                <c:pt idx="109">
                  <c:v>88.6</c:v>
                </c:pt>
                <c:pt idx="110">
                  <c:v>84.7</c:v>
                </c:pt>
                <c:pt idx="111">
                  <c:v>91.8</c:v>
                </c:pt>
                <c:pt idx="112">
                  <c:v>86.9</c:v>
                </c:pt>
                <c:pt idx="113">
                  <c:v>88.8</c:v>
                </c:pt>
                <c:pt idx="114">
                  <c:v>89.6</c:v>
                </c:pt>
                <c:pt idx="115">
                  <c:v>90.3</c:v>
                </c:pt>
                <c:pt idx="116">
                  <c:v>88.7</c:v>
                </c:pt>
                <c:pt idx="117">
                  <c:v>86.7</c:v>
                </c:pt>
                <c:pt idx="118">
                  <c:v>85.2</c:v>
                </c:pt>
                <c:pt idx="119">
                  <c:v>84.6</c:v>
                </c:pt>
                <c:pt idx="120">
                  <c:v>83.3</c:v>
                </c:pt>
                <c:pt idx="121">
                  <c:v>85.4</c:v>
                </c:pt>
                <c:pt idx="122">
                  <c:v>84.9</c:v>
                </c:pt>
                <c:pt idx="123">
                  <c:v>85.7</c:v>
                </c:pt>
                <c:pt idx="124">
                  <c:v>84.6</c:v>
                </c:pt>
                <c:pt idx="125">
                  <c:v>86.1</c:v>
                </c:pt>
                <c:pt idx="126">
                  <c:v>83.5</c:v>
                </c:pt>
                <c:pt idx="127">
                  <c:v>81.2</c:v>
                </c:pt>
                <c:pt idx="128">
                  <c:v>80.1</c:v>
                </c:pt>
              </c:numCache>
            </c:numRef>
          </c:xVal>
          <c:yVal>
            <c:numRef>
              <c:f>Data!$U$508:$U$636</c:f>
              <c:numCache>
                <c:ptCount val="129"/>
                <c:pt idx="0">
                  <c:v>2016.8429847014127</c:v>
                </c:pt>
                <c:pt idx="1">
                  <c:v>2009.5711183952008</c:v>
                </c:pt>
                <c:pt idx="2">
                  <c:v>2011.648144762209</c:v>
                </c:pt>
                <c:pt idx="3">
                  <c:v>2014.7646587308586</c:v>
                </c:pt>
                <c:pt idx="4">
                  <c:v>2016.8429847014127</c:v>
                </c:pt>
                <c:pt idx="5">
                  <c:v>2016.8429847014127</c:v>
                </c:pt>
                <c:pt idx="6">
                  <c:v>2016.8429847014127</c:v>
                </c:pt>
                <c:pt idx="7">
                  <c:v>2018.921830968874</c:v>
                </c:pt>
                <c:pt idx="8">
                  <c:v>2013.7256907755482</c:v>
                </c:pt>
                <c:pt idx="9">
                  <c:v>2015.8037566953008</c:v>
                </c:pt>
                <c:pt idx="10">
                  <c:v>2014.7646587308586</c:v>
                </c:pt>
                <c:pt idx="11">
                  <c:v>2018.921830968874</c:v>
                </c:pt>
                <c:pt idx="12">
                  <c:v>2019.9614492953633</c:v>
                </c:pt>
                <c:pt idx="13">
                  <c:v>2022.041076496817</c:v>
                </c:pt>
                <c:pt idx="14">
                  <c:v>2027.2424242221514</c:v>
                </c:pt>
                <c:pt idx="15">
                  <c:v>2030.3647974012588</c:v>
                </c:pt>
                <c:pt idx="16">
                  <c:v>2036.6130681038858</c:v>
                </c:pt>
                <c:pt idx="17">
                  <c:v>2035.5713631069725</c:v>
                </c:pt>
                <c:pt idx="18">
                  <c:v>2038.6968702157</c:v>
                </c:pt>
                <c:pt idx="19">
                  <c:v>2042.8660438300767</c:v>
                </c:pt>
                <c:pt idx="20">
                  <c:v>2042.8660438300767</c:v>
                </c:pt>
                <c:pt idx="21">
                  <c:v>2041.8235541705553</c:v>
                </c:pt>
                <c:pt idx="22">
                  <c:v>2047.03731171736</c:v>
                </c:pt>
                <c:pt idx="23">
                  <c:v>2043.9086643816381</c:v>
                </c:pt>
                <c:pt idx="24">
                  <c:v>2036.6130681038858</c:v>
                </c:pt>
                <c:pt idx="25">
                  <c:v>2021.0011977938111</c:v>
                </c:pt>
                <c:pt idx="26">
                  <c:v>2008.53279999785</c:v>
                </c:pt>
                <c:pt idx="27">
                  <c:v>2004.38082422535</c:v>
                </c:pt>
                <c:pt idx="28">
                  <c:v>1989.8652356611483</c:v>
                </c:pt>
                <c:pt idx="29">
                  <c:v>1975.3749765676084</c:v>
                </c:pt>
                <c:pt idx="30">
                  <c:v>1964.0074848923568</c:v>
                </c:pt>
                <c:pt idx="31">
                  <c:v>1945.4396355789067</c:v>
                </c:pt>
                <c:pt idx="32">
                  <c:v>1929.9980801989027</c:v>
                </c:pt>
                <c:pt idx="33">
                  <c:v>1915.6118225221876</c:v>
                </c:pt>
                <c:pt idx="34">
                  <c:v>1900.2255824856124</c:v>
                </c:pt>
                <c:pt idx="35">
                  <c:v>1884.8677986147768</c:v>
                </c:pt>
                <c:pt idx="36">
                  <c:v>1868.517409139391</c:v>
                </c:pt>
                <c:pt idx="37">
                  <c:v>1854.2371797009305</c:v>
                </c:pt>
                <c:pt idx="38">
                  <c:v>1840.998919758652</c:v>
                </c:pt>
                <c:pt idx="39">
                  <c:v>1821.688578020981</c:v>
                </c:pt>
                <c:pt idx="40">
                  <c:v>1807.4885844290102</c:v>
                </c:pt>
                <c:pt idx="41">
                  <c:v>1795.336458301254</c:v>
                </c:pt>
                <c:pt idx="42">
                  <c:v>1779.161237463396</c:v>
                </c:pt>
                <c:pt idx="43">
                  <c:v>1764.0255299398486</c:v>
                </c:pt>
                <c:pt idx="44">
                  <c:v>1749.9237168458326</c:v>
                </c:pt>
                <c:pt idx="45">
                  <c:v>1734.8411588966578</c:v>
                </c:pt>
                <c:pt idx="46">
                  <c:v>1718.783234875013</c:v>
                </c:pt>
                <c:pt idx="47">
                  <c:v>1706.7601371588025</c:v>
                </c:pt>
                <c:pt idx="48">
                  <c:v>1693.7547290626517</c:v>
                </c:pt>
                <c:pt idx="49">
                  <c:v>1679.771646710166</c:v>
                </c:pt>
                <c:pt idx="50">
                  <c:v>1668.8014337302998</c:v>
                </c:pt>
                <c:pt idx="51">
                  <c:v>1653.8653699181646</c:v>
                </c:pt>
                <c:pt idx="52">
                  <c:v>1641.9358315963536</c:v>
                </c:pt>
                <c:pt idx="53">
                  <c:v>1627.0479688168266</c:v>
                </c:pt>
                <c:pt idx="54">
                  <c:v>1612.1867502013538</c:v>
                </c:pt>
                <c:pt idx="55">
                  <c:v>1597.3520805524631</c:v>
                </c:pt>
                <c:pt idx="56">
                  <c:v>1584.5167688196693</c:v>
                </c:pt>
                <c:pt idx="57">
                  <c:v>1569.731404289184</c:v>
                </c:pt>
                <c:pt idx="58">
                  <c:v>1553.006421048201</c:v>
                </c:pt>
                <c:pt idx="59">
                  <c:v>1539.2581540468168</c:v>
                </c:pt>
                <c:pt idx="60">
                  <c:v>1521.6151912371379</c:v>
                </c:pt>
                <c:pt idx="61">
                  <c:v>1502.0557631103025</c:v>
                </c:pt>
                <c:pt idx="62">
                  <c:v>1481.5678271092975</c:v>
                </c:pt>
                <c:pt idx="63">
                  <c:v>1465.019298881894</c:v>
                </c:pt>
                <c:pt idx="64">
                  <c:v>1441.7126723169322</c:v>
                </c:pt>
                <c:pt idx="65">
                  <c:v>1419.438371066365</c:v>
                </c:pt>
                <c:pt idx="66">
                  <c:v>1401.0828198697513</c:v>
                </c:pt>
                <c:pt idx="67">
                  <c:v>1381.8049206207124</c:v>
                </c:pt>
                <c:pt idx="68">
                  <c:v>1365.4538209582638</c:v>
                </c:pt>
                <c:pt idx="69">
                  <c:v>1342.4245904681711</c:v>
                </c:pt>
                <c:pt idx="70">
                  <c:v>1322.3262715676879</c:v>
                </c:pt>
                <c:pt idx="71">
                  <c:v>1304.1838994838663</c:v>
                </c:pt>
                <c:pt idx="72">
                  <c:v>1286.0810782396902</c:v>
                </c:pt>
                <c:pt idx="73">
                  <c:v>1268.0176357665027</c:v>
                </c:pt>
                <c:pt idx="74">
                  <c:v>1249.993401116103</c:v>
                </c:pt>
                <c:pt idx="75">
                  <c:v>1232.9538232383757</c:v>
                </c:pt>
                <c:pt idx="76">
                  <c:v>1212.1750441770969</c:v>
                </c:pt>
                <c:pt idx="77">
                  <c:v>1195.2128135066082</c:v>
                </c:pt>
                <c:pt idx="78">
                  <c:v>1175.4672367667408</c:v>
                </c:pt>
                <c:pt idx="79">
                  <c:v>1152.0216529155814</c:v>
                </c:pt>
                <c:pt idx="80">
                  <c:v>1134.2471769050526</c:v>
                </c:pt>
                <c:pt idx="81">
                  <c:v>1118.375883825266</c:v>
                </c:pt>
                <c:pt idx="82">
                  <c:v>1096.9511278093155</c:v>
                </c:pt>
                <c:pt idx="83">
                  <c:v>1079.29401455157</c:v>
                </c:pt>
                <c:pt idx="84">
                  <c:v>1056.118025820705</c:v>
                </c:pt>
                <c:pt idx="85">
                  <c:v>1037.6236944075529</c:v>
                </c:pt>
                <c:pt idx="86">
                  <c:v>1021.9358336184689</c:v>
                </c:pt>
                <c:pt idx="87">
                  <c:v>1007.197812894294</c:v>
                </c:pt>
                <c:pt idx="88">
                  <c:v>988.8119947511663</c:v>
                </c:pt>
                <c:pt idx="89">
                  <c:v>971.3830929021891</c:v>
                </c:pt>
                <c:pt idx="90">
                  <c:v>957.649226760398</c:v>
                </c:pt>
                <c:pt idx="91">
                  <c:v>943.0247626664992</c:v>
                </c:pt>
                <c:pt idx="92">
                  <c:v>921.136245552763</c:v>
                </c:pt>
                <c:pt idx="93">
                  <c:v>907.4851634516381</c:v>
                </c:pt>
                <c:pt idx="94">
                  <c:v>895.6723510600307</c:v>
                </c:pt>
                <c:pt idx="95">
                  <c:v>876.6255425552465</c:v>
                </c:pt>
                <c:pt idx="96">
                  <c:v>863.9518979706462</c:v>
                </c:pt>
                <c:pt idx="97">
                  <c:v>851.2975666649073</c:v>
                </c:pt>
                <c:pt idx="98">
                  <c:v>835.0559962698238</c:v>
                </c:pt>
                <c:pt idx="99">
                  <c:v>817.0469860188592</c:v>
                </c:pt>
                <c:pt idx="100">
                  <c:v>806.2602972901605</c:v>
                </c:pt>
                <c:pt idx="101">
                  <c:v>795.4876021075233</c:v>
                </c:pt>
                <c:pt idx="102">
                  <c:v>778.459364952973</c:v>
                </c:pt>
                <c:pt idx="103">
                  <c:v>757.8928458999379</c:v>
                </c:pt>
                <c:pt idx="104">
                  <c:v>737.3771384286226</c:v>
                </c:pt>
                <c:pt idx="105">
                  <c:v>721.3566484974815</c:v>
                </c:pt>
                <c:pt idx="106">
                  <c:v>697.383716900325</c:v>
                </c:pt>
                <c:pt idx="107">
                  <c:v>678.7858337131998</c:v>
                </c:pt>
                <c:pt idx="108">
                  <c:v>665.5270868887338</c:v>
                </c:pt>
                <c:pt idx="109">
                  <c:v>645.2380364219068</c:v>
                </c:pt>
                <c:pt idx="110">
                  <c:v>619.7266450138019</c:v>
                </c:pt>
                <c:pt idx="111">
                  <c:v>598.672879992986</c:v>
                </c:pt>
                <c:pt idx="112">
                  <c:v>580.2945219813479</c:v>
                </c:pt>
                <c:pt idx="113">
                  <c:v>554.9815692024899</c:v>
                </c:pt>
                <c:pt idx="114">
                  <c:v>535.829979815569</c:v>
                </c:pt>
                <c:pt idx="115">
                  <c:v>508.0517348124812</c:v>
                </c:pt>
                <c:pt idx="116">
                  <c:v>482.95771375793106</c:v>
                </c:pt>
                <c:pt idx="117">
                  <c:v>452.77247015296336</c:v>
                </c:pt>
                <c:pt idx="118">
                  <c:v>426.128293432639</c:v>
                </c:pt>
                <c:pt idx="119">
                  <c:v>397.0036146548025</c:v>
                </c:pt>
                <c:pt idx="120">
                  <c:v>360.3151492201771</c:v>
                </c:pt>
                <c:pt idx="121">
                  <c:v>317.01002321414626</c:v>
                </c:pt>
                <c:pt idx="122">
                  <c:v>283.20254090617084</c:v>
                </c:pt>
                <c:pt idx="123">
                  <c:v>252.89304265191106</c:v>
                </c:pt>
                <c:pt idx="124">
                  <c:v>202.621767906183</c:v>
                </c:pt>
                <c:pt idx="125">
                  <c:v>140.2076490630116</c:v>
                </c:pt>
                <c:pt idx="126">
                  <c:v>84.84501383210893</c:v>
                </c:pt>
                <c:pt idx="127">
                  <c:v>33.94066369128067</c:v>
                </c:pt>
                <c:pt idx="128">
                  <c:v>15.135862512085374</c:v>
                </c:pt>
              </c:numCache>
            </c:numRef>
          </c:yVal>
          <c:smooth val="0"/>
        </c:ser>
        <c:axId val="15785478"/>
        <c:axId val="7851575"/>
      </c:scatterChart>
      <c:valAx>
        <c:axId val="15785478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851575"/>
        <c:crosses val="autoZero"/>
        <c:crossBetween val="midCat"/>
        <c:dispUnits/>
      </c:valAx>
      <c:valAx>
        <c:axId val="785157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157854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32"/>
  <sheetViews>
    <sheetView zoomScale="75" zoomScaleNormal="75" workbookViewId="0" topLeftCell="A12">
      <selection activeCell="I18" sqref="I18"/>
    </sheetView>
  </sheetViews>
  <sheetFormatPr defaultColWidth="9.140625" defaultRowHeight="12.75"/>
  <cols>
    <col min="1" max="4" width="13.140625" style="0" customWidth="1"/>
  </cols>
  <sheetData>
    <row r="2" spans="1:4" ht="12.75">
      <c r="A2" t="s">
        <v>48</v>
      </c>
      <c r="B2" t="s">
        <v>49</v>
      </c>
      <c r="C2" t="s">
        <v>50</v>
      </c>
      <c r="D2" t="s">
        <v>51</v>
      </c>
    </row>
    <row r="3" spans="1:2" ht="12.75">
      <c r="A3" t="s">
        <v>52</v>
      </c>
      <c r="B3">
        <v>2.07</v>
      </c>
    </row>
    <row r="5" spans="1:4" ht="12.75">
      <c r="A5" t="s">
        <v>53</v>
      </c>
      <c r="B5" t="s">
        <v>54</v>
      </c>
      <c r="C5" t="s">
        <v>55</v>
      </c>
      <c r="D5" t="s">
        <v>56</v>
      </c>
    </row>
    <row r="6" spans="1:4" ht="12.75">
      <c r="A6" t="s">
        <v>57</v>
      </c>
      <c r="B6" t="s">
        <v>58</v>
      </c>
      <c r="C6">
        <v>84</v>
      </c>
      <c r="D6">
        <v>121</v>
      </c>
    </row>
    <row r="8" spans="1:2" ht="12.75">
      <c r="A8" t="s">
        <v>59</v>
      </c>
      <c r="B8" t="s">
        <v>60</v>
      </c>
    </row>
    <row r="9" spans="1:3" ht="12.75">
      <c r="A9" t="s">
        <v>61</v>
      </c>
      <c r="B9" t="s">
        <v>62</v>
      </c>
      <c r="C9" t="s">
        <v>63</v>
      </c>
    </row>
    <row r="11" spans="1:4" ht="12.75">
      <c r="A11" t="s">
        <v>64</v>
      </c>
      <c r="B11" t="s">
        <v>65</v>
      </c>
      <c r="C11" t="s">
        <v>66</v>
      </c>
      <c r="D11" t="s">
        <v>67</v>
      </c>
    </row>
    <row r="12" spans="1:4" ht="12.75">
      <c r="A12" t="s">
        <v>68</v>
      </c>
      <c r="B12" t="s">
        <v>69</v>
      </c>
      <c r="C12" s="57">
        <v>36359</v>
      </c>
      <c r="D12" s="58">
        <v>0.5082291666666666</v>
      </c>
    </row>
    <row r="13" spans="1:4" ht="12.75">
      <c r="A13" t="s">
        <v>70</v>
      </c>
      <c r="B13" t="s">
        <v>71</v>
      </c>
      <c r="C13" s="57">
        <v>36359</v>
      </c>
      <c r="D13" s="58">
        <v>0.5082986111111111</v>
      </c>
    </row>
    <row r="15" spans="1:4" ht="12.75">
      <c r="A15" t="s">
        <v>64</v>
      </c>
      <c r="B15" t="s">
        <v>65</v>
      </c>
      <c r="C15" t="s">
        <v>66</v>
      </c>
      <c r="D15" t="s">
        <v>67</v>
      </c>
    </row>
    <row r="16" spans="1:4" ht="12.75">
      <c r="A16" t="s">
        <v>72</v>
      </c>
      <c r="B16" t="s">
        <v>73</v>
      </c>
      <c r="C16" s="57">
        <v>36359</v>
      </c>
      <c r="D16" s="58">
        <v>0.5387384259259259</v>
      </c>
    </row>
    <row r="17" spans="1:4" ht="12.75">
      <c r="A17" t="s">
        <v>74</v>
      </c>
      <c r="B17" t="s">
        <v>75</v>
      </c>
      <c r="C17" s="57">
        <v>36359</v>
      </c>
      <c r="D17" s="58">
        <v>0.5390856481481482</v>
      </c>
    </row>
    <row r="18" spans="1:4" ht="12.75">
      <c r="A18" t="s">
        <v>74</v>
      </c>
      <c r="B18" t="s">
        <v>76</v>
      </c>
      <c r="C18" s="57">
        <v>36359</v>
      </c>
      <c r="D18" s="58">
        <v>0.5394560185185185</v>
      </c>
    </row>
    <row r="19" spans="1:4" ht="12.75">
      <c r="A19" t="s">
        <v>77</v>
      </c>
      <c r="B19" t="s">
        <v>78</v>
      </c>
      <c r="C19" s="57">
        <v>36359</v>
      </c>
      <c r="D19" s="58">
        <v>0.5398032407407407</v>
      </c>
    </row>
    <row r="20" spans="1:4" ht="12.75">
      <c r="A20" t="s">
        <v>79</v>
      </c>
      <c r="B20" t="s">
        <v>80</v>
      </c>
      <c r="C20" s="57">
        <v>36359</v>
      </c>
      <c r="D20" s="58">
        <v>0.540162037037037</v>
      </c>
    </row>
    <row r="21" spans="1:4" ht="12.75">
      <c r="A21" t="s">
        <v>81</v>
      </c>
      <c r="B21" t="s">
        <v>82</v>
      </c>
      <c r="C21" s="57">
        <v>36359</v>
      </c>
      <c r="D21" s="58">
        <v>0.5405208333333333</v>
      </c>
    </row>
    <row r="22" spans="1:4" ht="12.75">
      <c r="A22" t="s">
        <v>83</v>
      </c>
      <c r="B22" t="s">
        <v>84</v>
      </c>
      <c r="C22" s="57">
        <v>36359</v>
      </c>
      <c r="D22" s="58">
        <v>0.5408796296296297</v>
      </c>
    </row>
    <row r="23" spans="1:4" ht="12.75">
      <c r="A23" t="s">
        <v>85</v>
      </c>
      <c r="B23" t="s">
        <v>86</v>
      </c>
      <c r="C23" s="57">
        <v>36359</v>
      </c>
      <c r="D23" s="58">
        <v>0.5412268518518518</v>
      </c>
    </row>
    <row r="24" spans="1:4" ht="12.75">
      <c r="A24" t="s">
        <v>87</v>
      </c>
      <c r="B24" t="s">
        <v>88</v>
      </c>
      <c r="C24" s="57">
        <v>36359</v>
      </c>
      <c r="D24" s="58">
        <v>0.5415740740740741</v>
      </c>
    </row>
    <row r="25" spans="1:4" ht="12.75">
      <c r="A25" t="s">
        <v>89</v>
      </c>
      <c r="B25" t="s">
        <v>90</v>
      </c>
      <c r="C25" s="57">
        <v>36359</v>
      </c>
      <c r="D25" s="58">
        <v>0.5419444444444445</v>
      </c>
    </row>
    <row r="26" spans="1:4" ht="12.75">
      <c r="A26" t="s">
        <v>91</v>
      </c>
      <c r="B26" t="s">
        <v>92</v>
      </c>
      <c r="C26" s="57">
        <v>36359</v>
      </c>
      <c r="D26" s="58">
        <v>0.5422916666666667</v>
      </c>
    </row>
    <row r="27" spans="1:4" ht="12.75">
      <c r="A27" t="s">
        <v>93</v>
      </c>
      <c r="B27" t="s">
        <v>94</v>
      </c>
      <c r="C27" s="57">
        <v>36359</v>
      </c>
      <c r="D27" s="58">
        <v>0.5426620370370371</v>
      </c>
    </row>
    <row r="28" spans="1:4" ht="12.75">
      <c r="A28" t="s">
        <v>95</v>
      </c>
      <c r="B28" t="s">
        <v>96</v>
      </c>
      <c r="C28" s="57">
        <v>36359</v>
      </c>
      <c r="D28" s="58">
        <v>0.5430208333333334</v>
      </c>
    </row>
    <row r="29" spans="1:4" ht="12.75">
      <c r="A29" t="s">
        <v>97</v>
      </c>
      <c r="B29" t="s">
        <v>98</v>
      </c>
      <c r="C29" s="57">
        <v>36359</v>
      </c>
      <c r="D29" s="58">
        <v>0.5433796296296296</v>
      </c>
    </row>
    <row r="30" spans="1:4" ht="12.75">
      <c r="A30" t="s">
        <v>99</v>
      </c>
      <c r="B30" t="s">
        <v>100</v>
      </c>
      <c r="C30" s="57">
        <v>36359</v>
      </c>
      <c r="D30" s="58">
        <v>0.5437384259259259</v>
      </c>
    </row>
    <row r="31" spans="1:4" ht="12.75">
      <c r="A31" t="s">
        <v>101</v>
      </c>
      <c r="B31" t="s">
        <v>102</v>
      </c>
      <c r="C31" s="57">
        <v>36359</v>
      </c>
      <c r="D31" s="58">
        <v>0.5440856481481481</v>
      </c>
    </row>
    <row r="32" spans="1:4" ht="12.75">
      <c r="A32" t="s">
        <v>103</v>
      </c>
      <c r="B32" t="s">
        <v>104</v>
      </c>
      <c r="C32" s="57">
        <v>36359</v>
      </c>
      <c r="D32" s="58">
        <v>0.5444328703703704</v>
      </c>
    </row>
    <row r="33" spans="1:4" ht="12.75">
      <c r="A33" t="s">
        <v>105</v>
      </c>
      <c r="B33" t="s">
        <v>106</v>
      </c>
      <c r="C33" s="57">
        <v>36359</v>
      </c>
      <c r="D33" s="58">
        <v>0.5447916666666667</v>
      </c>
    </row>
    <row r="34" spans="1:4" ht="12.75">
      <c r="A34" t="s">
        <v>107</v>
      </c>
      <c r="B34" t="s">
        <v>108</v>
      </c>
      <c r="C34" s="57">
        <v>36359</v>
      </c>
      <c r="D34" s="58">
        <v>0.545162037037037</v>
      </c>
    </row>
    <row r="35" spans="1:4" ht="12.75">
      <c r="A35" t="s">
        <v>109</v>
      </c>
      <c r="B35" t="s">
        <v>110</v>
      </c>
      <c r="C35" s="57">
        <v>36359</v>
      </c>
      <c r="D35" s="58">
        <v>0.5455324074074074</v>
      </c>
    </row>
    <row r="36" spans="1:4" ht="12.75">
      <c r="A36" t="s">
        <v>111</v>
      </c>
      <c r="B36" t="s">
        <v>112</v>
      </c>
      <c r="C36" s="57">
        <v>36359</v>
      </c>
      <c r="D36" s="58">
        <v>0.5458912037037037</v>
      </c>
    </row>
    <row r="37" spans="1:4" ht="12.75">
      <c r="A37" t="s">
        <v>113</v>
      </c>
      <c r="B37" t="s">
        <v>114</v>
      </c>
      <c r="C37" s="57">
        <v>36359</v>
      </c>
      <c r="D37" s="58">
        <v>0.54625</v>
      </c>
    </row>
    <row r="38" spans="1:4" ht="12.75">
      <c r="A38" t="s">
        <v>115</v>
      </c>
      <c r="B38" t="s">
        <v>116</v>
      </c>
      <c r="C38" s="57">
        <v>36359</v>
      </c>
      <c r="D38" s="58">
        <v>0.5466203703703704</v>
      </c>
    </row>
    <row r="39" spans="1:4" ht="12.75">
      <c r="A39" t="s">
        <v>117</v>
      </c>
      <c r="B39" t="s">
        <v>118</v>
      </c>
      <c r="C39" s="57">
        <v>36359</v>
      </c>
      <c r="D39" s="58">
        <v>0.5469791666666667</v>
      </c>
    </row>
    <row r="40" spans="1:4" ht="12.75">
      <c r="A40" t="s">
        <v>119</v>
      </c>
      <c r="B40" t="s">
        <v>120</v>
      </c>
      <c r="C40" s="57">
        <v>36359</v>
      </c>
      <c r="D40" s="58">
        <v>0.547326388888889</v>
      </c>
    </row>
    <row r="41" spans="1:4" ht="12.75">
      <c r="A41" t="s">
        <v>121</v>
      </c>
      <c r="B41" t="s">
        <v>122</v>
      </c>
      <c r="C41" s="57">
        <v>36359</v>
      </c>
      <c r="D41" s="58">
        <v>0.5476851851851852</v>
      </c>
    </row>
    <row r="42" spans="1:4" ht="12.75">
      <c r="A42" t="s">
        <v>123</v>
      </c>
      <c r="B42" t="s">
        <v>124</v>
      </c>
      <c r="C42" s="57">
        <v>36359</v>
      </c>
      <c r="D42" s="58">
        <v>0.5480439814814815</v>
      </c>
    </row>
    <row r="43" spans="1:4" ht="12.75">
      <c r="A43" t="s">
        <v>125</v>
      </c>
      <c r="B43" t="s">
        <v>126</v>
      </c>
      <c r="C43" s="57">
        <v>36359</v>
      </c>
      <c r="D43" s="58">
        <v>0.5484143518518518</v>
      </c>
    </row>
    <row r="44" spans="1:4" ht="12.75">
      <c r="A44" t="s">
        <v>127</v>
      </c>
      <c r="B44" t="s">
        <v>116</v>
      </c>
      <c r="C44" s="57">
        <v>36359</v>
      </c>
      <c r="D44" s="58">
        <v>0.5487731481481481</v>
      </c>
    </row>
    <row r="45" spans="1:4" ht="12.75">
      <c r="A45" t="s">
        <v>128</v>
      </c>
      <c r="B45" t="s">
        <v>129</v>
      </c>
      <c r="C45" s="57">
        <v>36359</v>
      </c>
      <c r="D45" s="58">
        <v>0.5491203703703703</v>
      </c>
    </row>
    <row r="46" spans="1:4" ht="12.75">
      <c r="A46" t="s">
        <v>130</v>
      </c>
      <c r="B46" t="s">
        <v>131</v>
      </c>
      <c r="C46" s="57">
        <v>36359</v>
      </c>
      <c r="D46" s="58">
        <v>0.5494907407407407</v>
      </c>
    </row>
    <row r="47" spans="1:4" ht="12.75">
      <c r="A47" t="s">
        <v>132</v>
      </c>
      <c r="B47" t="s">
        <v>133</v>
      </c>
      <c r="C47" s="57">
        <v>36359</v>
      </c>
      <c r="D47" s="58">
        <v>0.5498611111111111</v>
      </c>
    </row>
    <row r="48" spans="1:4" ht="12.75">
      <c r="A48" t="s">
        <v>134</v>
      </c>
      <c r="B48" t="s">
        <v>135</v>
      </c>
      <c r="C48" s="57">
        <v>36359</v>
      </c>
      <c r="D48" s="58">
        <v>0.5502199074074073</v>
      </c>
    </row>
    <row r="49" spans="1:4" ht="12.75">
      <c r="A49" t="s">
        <v>136</v>
      </c>
      <c r="B49" t="s">
        <v>137</v>
      </c>
      <c r="C49" s="57">
        <v>36359</v>
      </c>
      <c r="D49" s="58">
        <v>0.5505671296296296</v>
      </c>
    </row>
    <row r="50" spans="1:4" ht="12.75">
      <c r="A50" t="s">
        <v>138</v>
      </c>
      <c r="B50" t="s">
        <v>139</v>
      </c>
      <c r="C50" s="57">
        <v>36359</v>
      </c>
      <c r="D50" s="58">
        <v>0.5509375</v>
      </c>
    </row>
    <row r="51" spans="1:4" ht="12.75">
      <c r="A51" t="s">
        <v>140</v>
      </c>
      <c r="B51" t="s">
        <v>141</v>
      </c>
      <c r="C51" s="57">
        <v>36359</v>
      </c>
      <c r="D51" s="58">
        <v>0.5512847222222222</v>
      </c>
    </row>
    <row r="52" spans="1:4" ht="12.75">
      <c r="A52" t="s">
        <v>142</v>
      </c>
      <c r="B52" t="s">
        <v>143</v>
      </c>
      <c r="C52" s="57">
        <v>36359</v>
      </c>
      <c r="D52" s="58">
        <v>0.5516435185185186</v>
      </c>
    </row>
    <row r="53" spans="1:4" ht="12.75">
      <c r="A53" t="s">
        <v>144</v>
      </c>
      <c r="B53" t="s">
        <v>145</v>
      </c>
      <c r="C53" s="57">
        <v>36359</v>
      </c>
      <c r="D53" s="58">
        <v>0.5520138888888889</v>
      </c>
    </row>
    <row r="54" spans="1:4" ht="12.75">
      <c r="A54" t="s">
        <v>146</v>
      </c>
      <c r="B54" t="s">
        <v>147</v>
      </c>
      <c r="C54" s="57">
        <v>36359</v>
      </c>
      <c r="D54" s="58">
        <v>0.5523726851851852</v>
      </c>
    </row>
    <row r="55" spans="1:4" ht="12.75">
      <c r="A55" t="s">
        <v>148</v>
      </c>
      <c r="B55" t="s">
        <v>149</v>
      </c>
      <c r="C55" s="57">
        <v>36359</v>
      </c>
      <c r="D55" s="58">
        <v>0.5527430555555556</v>
      </c>
    </row>
    <row r="56" spans="1:4" ht="12.75">
      <c r="A56" t="s">
        <v>150</v>
      </c>
      <c r="B56" t="s">
        <v>151</v>
      </c>
      <c r="C56" s="57">
        <v>36359</v>
      </c>
      <c r="D56" s="58">
        <v>0.5530902777777778</v>
      </c>
    </row>
    <row r="57" spans="1:4" ht="12.75">
      <c r="A57" t="s">
        <v>152</v>
      </c>
      <c r="B57" t="s">
        <v>153</v>
      </c>
      <c r="C57" s="57">
        <v>36359</v>
      </c>
      <c r="D57" s="58">
        <v>0.5534375</v>
      </c>
    </row>
    <row r="58" spans="1:4" ht="12.75">
      <c r="A58" t="s">
        <v>154</v>
      </c>
      <c r="B58" t="s">
        <v>155</v>
      </c>
      <c r="C58" s="57">
        <v>36359</v>
      </c>
      <c r="D58" s="58">
        <v>0.5538078703703704</v>
      </c>
    </row>
    <row r="59" spans="1:4" ht="12.75">
      <c r="A59" t="s">
        <v>156</v>
      </c>
      <c r="B59" t="s">
        <v>157</v>
      </c>
      <c r="C59" s="57">
        <v>36359</v>
      </c>
      <c r="D59" s="58">
        <v>0.5541550925925925</v>
      </c>
    </row>
    <row r="60" spans="1:4" ht="12.75">
      <c r="A60" t="s">
        <v>158</v>
      </c>
      <c r="B60" t="s">
        <v>159</v>
      </c>
      <c r="C60" s="57">
        <v>36359</v>
      </c>
      <c r="D60" s="58">
        <v>0.5545254629629629</v>
      </c>
    </row>
    <row r="61" spans="1:4" ht="12.75">
      <c r="A61" t="s">
        <v>160</v>
      </c>
      <c r="B61" t="s">
        <v>161</v>
      </c>
      <c r="C61" s="57">
        <v>36359</v>
      </c>
      <c r="D61" s="58">
        <v>0.5548726851851852</v>
      </c>
    </row>
    <row r="62" spans="1:4" ht="12.75">
      <c r="A62" t="s">
        <v>162</v>
      </c>
      <c r="B62" t="s">
        <v>163</v>
      </c>
      <c r="C62" s="57">
        <v>36359</v>
      </c>
      <c r="D62" s="58">
        <v>0.5552314814814815</v>
      </c>
    </row>
    <row r="63" spans="1:4" ht="12.75">
      <c r="A63" t="s">
        <v>164</v>
      </c>
      <c r="B63" t="s">
        <v>165</v>
      </c>
      <c r="C63" s="57">
        <v>36359</v>
      </c>
      <c r="D63" s="58">
        <v>0.5555902777777778</v>
      </c>
    </row>
    <row r="64" spans="1:4" ht="12.75">
      <c r="A64" t="s">
        <v>166</v>
      </c>
      <c r="B64" t="s">
        <v>167</v>
      </c>
      <c r="C64" s="57">
        <v>36359</v>
      </c>
      <c r="D64" s="58">
        <v>0.5559375</v>
      </c>
    </row>
    <row r="65" spans="1:4" ht="12.75">
      <c r="A65" t="s">
        <v>168</v>
      </c>
      <c r="B65" t="s">
        <v>169</v>
      </c>
      <c r="C65" s="57">
        <v>36359</v>
      </c>
      <c r="D65" s="58">
        <v>0.5562847222222222</v>
      </c>
    </row>
    <row r="66" spans="1:4" ht="12.75">
      <c r="A66" t="s">
        <v>170</v>
      </c>
      <c r="B66" t="s">
        <v>171</v>
      </c>
      <c r="C66" s="57">
        <v>36359</v>
      </c>
      <c r="D66" s="58">
        <v>0.5566435185185185</v>
      </c>
    </row>
    <row r="67" spans="1:4" ht="12.75">
      <c r="A67" t="s">
        <v>172</v>
      </c>
      <c r="B67" t="s">
        <v>173</v>
      </c>
      <c r="C67" s="57">
        <v>36359</v>
      </c>
      <c r="D67" s="58">
        <v>0.5569907407407407</v>
      </c>
    </row>
    <row r="68" spans="1:4" ht="12.75">
      <c r="A68" t="s">
        <v>174</v>
      </c>
      <c r="B68" t="s">
        <v>175</v>
      </c>
      <c r="C68" s="57">
        <v>36359</v>
      </c>
      <c r="D68" s="58">
        <v>0.5573611111111111</v>
      </c>
    </row>
    <row r="69" spans="1:4" ht="12.75">
      <c r="A69" t="s">
        <v>176</v>
      </c>
      <c r="B69" t="s">
        <v>177</v>
      </c>
      <c r="C69" s="57">
        <v>36359</v>
      </c>
      <c r="D69" s="58">
        <v>0.5577314814814814</v>
      </c>
    </row>
    <row r="70" spans="1:4" ht="12.75">
      <c r="A70" t="s">
        <v>178</v>
      </c>
      <c r="B70" t="s">
        <v>179</v>
      </c>
      <c r="C70" s="57">
        <v>36359</v>
      </c>
      <c r="D70" s="58">
        <v>0.5580902777777778</v>
      </c>
    </row>
    <row r="71" spans="1:4" ht="12.75">
      <c r="A71" t="s">
        <v>180</v>
      </c>
      <c r="B71" t="s">
        <v>181</v>
      </c>
      <c r="C71" s="57">
        <v>36359</v>
      </c>
      <c r="D71" s="58">
        <v>0.5584490740740741</v>
      </c>
    </row>
    <row r="72" spans="1:4" ht="12.75">
      <c r="A72" t="s">
        <v>182</v>
      </c>
      <c r="B72" t="s">
        <v>183</v>
      </c>
      <c r="C72" s="57">
        <v>36359</v>
      </c>
      <c r="D72" s="58">
        <v>0.5588194444444444</v>
      </c>
    </row>
    <row r="73" spans="1:4" ht="12.75">
      <c r="A73" t="s">
        <v>184</v>
      </c>
      <c r="B73" t="s">
        <v>185</v>
      </c>
      <c r="C73" s="57">
        <v>36359</v>
      </c>
      <c r="D73" s="58">
        <v>0.5591666666666667</v>
      </c>
    </row>
    <row r="74" spans="1:4" ht="12.75">
      <c r="A74" t="s">
        <v>186</v>
      </c>
      <c r="B74" t="s">
        <v>187</v>
      </c>
      <c r="C74" s="57">
        <v>36359</v>
      </c>
      <c r="D74" s="58">
        <v>0.559537037037037</v>
      </c>
    </row>
    <row r="75" spans="1:4" ht="12.75">
      <c r="A75" t="s">
        <v>188</v>
      </c>
      <c r="B75" t="s">
        <v>189</v>
      </c>
      <c r="C75" s="57">
        <v>36359</v>
      </c>
      <c r="D75" s="58">
        <v>0.5598958333333334</v>
      </c>
    </row>
    <row r="76" spans="1:4" ht="12.75">
      <c r="A76" t="s">
        <v>190</v>
      </c>
      <c r="B76" t="s">
        <v>191</v>
      </c>
      <c r="C76" s="57">
        <v>36359</v>
      </c>
      <c r="D76" s="58">
        <v>0.5602546296296297</v>
      </c>
    </row>
    <row r="77" spans="1:4" ht="12.75">
      <c r="A77" t="s">
        <v>192</v>
      </c>
      <c r="B77" t="s">
        <v>193</v>
      </c>
      <c r="C77" s="57">
        <v>36359</v>
      </c>
      <c r="D77" s="58">
        <v>0.560625</v>
      </c>
    </row>
    <row r="78" spans="1:4" ht="12.75">
      <c r="A78" t="s">
        <v>194</v>
      </c>
      <c r="B78" t="s">
        <v>195</v>
      </c>
      <c r="C78" s="57">
        <v>36359</v>
      </c>
      <c r="D78" s="58">
        <v>0.5609722222222222</v>
      </c>
    </row>
    <row r="79" spans="1:4" ht="12.75">
      <c r="A79" t="s">
        <v>196</v>
      </c>
      <c r="B79" t="s">
        <v>197</v>
      </c>
      <c r="C79" s="57">
        <v>36359</v>
      </c>
      <c r="D79" s="58">
        <v>0.5613425925925926</v>
      </c>
    </row>
    <row r="80" spans="1:4" ht="12.75">
      <c r="A80" t="s">
        <v>198</v>
      </c>
      <c r="B80" t="s">
        <v>199</v>
      </c>
      <c r="C80" s="57">
        <v>36359</v>
      </c>
      <c r="D80" s="58">
        <v>0.5617013888888889</v>
      </c>
    </row>
    <row r="81" spans="1:4" ht="12.75">
      <c r="A81" t="s">
        <v>200</v>
      </c>
      <c r="B81" t="s">
        <v>201</v>
      </c>
      <c r="C81" s="57">
        <v>36359</v>
      </c>
      <c r="D81" s="58">
        <v>0.562048611111111</v>
      </c>
    </row>
    <row r="82" spans="1:4" ht="12.75">
      <c r="A82" t="s">
        <v>202</v>
      </c>
      <c r="B82" t="s">
        <v>203</v>
      </c>
      <c r="C82" s="57">
        <v>36359</v>
      </c>
      <c r="D82" s="58">
        <v>0.5624074074074074</v>
      </c>
    </row>
    <row r="83" spans="1:4" ht="12.75">
      <c r="A83" t="s">
        <v>204</v>
      </c>
      <c r="B83" t="s">
        <v>205</v>
      </c>
      <c r="C83" s="57">
        <v>36359</v>
      </c>
      <c r="D83" s="58">
        <v>0.5627662037037037</v>
      </c>
    </row>
    <row r="84" spans="1:4" ht="12.75">
      <c r="A84" t="s">
        <v>206</v>
      </c>
      <c r="B84" t="s">
        <v>207</v>
      </c>
      <c r="C84" s="57">
        <v>36359</v>
      </c>
      <c r="D84" s="58">
        <v>0.563125</v>
      </c>
    </row>
    <row r="85" spans="1:4" ht="12.75">
      <c r="A85" t="s">
        <v>208</v>
      </c>
      <c r="B85" t="s">
        <v>209</v>
      </c>
      <c r="C85" s="57">
        <v>36359</v>
      </c>
      <c r="D85" s="58">
        <v>0.5635069444444444</v>
      </c>
    </row>
    <row r="86" spans="1:4" ht="12.75">
      <c r="A86" t="s">
        <v>210</v>
      </c>
      <c r="B86" t="s">
        <v>211</v>
      </c>
      <c r="C86" s="57">
        <v>36359</v>
      </c>
      <c r="D86" s="58">
        <v>0.5638657407407407</v>
      </c>
    </row>
    <row r="87" spans="1:4" ht="12.75">
      <c r="A87" t="s">
        <v>212</v>
      </c>
      <c r="B87" t="s">
        <v>213</v>
      </c>
      <c r="C87" s="57">
        <v>36359</v>
      </c>
      <c r="D87" s="58">
        <v>0.564236111111111</v>
      </c>
    </row>
    <row r="88" spans="1:4" ht="12.75">
      <c r="A88" t="s">
        <v>214</v>
      </c>
      <c r="B88" t="s">
        <v>215</v>
      </c>
      <c r="C88" s="57">
        <v>36359</v>
      </c>
      <c r="D88" s="58">
        <v>0.5646064814814815</v>
      </c>
    </row>
    <row r="89" spans="1:4" ht="12.75">
      <c r="A89" t="s">
        <v>216</v>
      </c>
      <c r="B89" t="s">
        <v>217</v>
      </c>
      <c r="C89" s="57">
        <v>36359</v>
      </c>
      <c r="D89" s="58">
        <v>0.5649537037037037</v>
      </c>
    </row>
    <row r="90" spans="1:4" ht="12.75">
      <c r="A90" t="s">
        <v>218</v>
      </c>
      <c r="B90" t="s">
        <v>219</v>
      </c>
      <c r="C90" s="57">
        <v>36359</v>
      </c>
      <c r="D90" s="58">
        <v>0.565324074074074</v>
      </c>
    </row>
    <row r="91" spans="1:4" ht="12.75">
      <c r="A91" t="s">
        <v>220</v>
      </c>
      <c r="B91" t="s">
        <v>221</v>
      </c>
      <c r="C91" s="57">
        <v>36359</v>
      </c>
      <c r="D91" s="58">
        <v>0.5656712962962963</v>
      </c>
    </row>
    <row r="92" spans="1:4" ht="12.75">
      <c r="A92" t="s">
        <v>222</v>
      </c>
      <c r="B92" t="s">
        <v>223</v>
      </c>
      <c r="C92" s="57">
        <v>36359</v>
      </c>
      <c r="D92" s="58">
        <v>0.5660300925925926</v>
      </c>
    </row>
    <row r="93" spans="1:4" ht="12.75">
      <c r="A93" t="s">
        <v>224</v>
      </c>
      <c r="B93" t="s">
        <v>225</v>
      </c>
      <c r="C93" s="57">
        <v>36359</v>
      </c>
      <c r="D93" s="58">
        <v>0.5663888888888889</v>
      </c>
    </row>
    <row r="94" spans="1:4" ht="12.75">
      <c r="A94" t="s">
        <v>226</v>
      </c>
      <c r="B94" t="s">
        <v>227</v>
      </c>
      <c r="C94" s="57">
        <v>36359</v>
      </c>
      <c r="D94" s="58">
        <v>0.5667361111111111</v>
      </c>
    </row>
    <row r="95" spans="1:4" ht="12.75">
      <c r="A95" t="s">
        <v>228</v>
      </c>
      <c r="B95" t="s">
        <v>229</v>
      </c>
      <c r="C95" s="57">
        <v>36359</v>
      </c>
      <c r="D95" s="58">
        <v>0.5670949074074074</v>
      </c>
    </row>
    <row r="96" spans="1:4" ht="12.75">
      <c r="A96" t="s">
        <v>230</v>
      </c>
      <c r="B96" t="s">
        <v>231</v>
      </c>
      <c r="C96" s="57">
        <v>36359</v>
      </c>
      <c r="D96" s="58">
        <v>0.5674652777777778</v>
      </c>
    </row>
    <row r="97" spans="1:4" ht="12.75">
      <c r="A97" t="s">
        <v>232</v>
      </c>
      <c r="B97" t="s">
        <v>233</v>
      </c>
      <c r="C97" s="57">
        <v>36359</v>
      </c>
      <c r="D97" s="58">
        <v>0.5678240740740741</v>
      </c>
    </row>
    <row r="98" spans="1:4" ht="12.75">
      <c r="A98" t="s">
        <v>234</v>
      </c>
      <c r="B98" t="s">
        <v>235</v>
      </c>
      <c r="C98" s="57">
        <v>36359</v>
      </c>
      <c r="D98" s="58">
        <v>0.5681828703703703</v>
      </c>
    </row>
    <row r="99" spans="1:4" ht="12.75">
      <c r="A99" t="s">
        <v>236</v>
      </c>
      <c r="B99" t="s">
        <v>237</v>
      </c>
      <c r="C99" s="57">
        <v>36359</v>
      </c>
      <c r="D99" s="58">
        <v>0.5685416666666666</v>
      </c>
    </row>
    <row r="100" spans="1:4" ht="12.75">
      <c r="A100" t="s">
        <v>238</v>
      </c>
      <c r="B100" t="s">
        <v>239</v>
      </c>
      <c r="C100" s="57">
        <v>36359</v>
      </c>
      <c r="D100" s="58">
        <v>0.5688888888888889</v>
      </c>
    </row>
    <row r="101" spans="1:4" ht="12.75">
      <c r="A101" t="s">
        <v>240</v>
      </c>
      <c r="B101" t="s">
        <v>241</v>
      </c>
      <c r="C101" s="57">
        <v>36359</v>
      </c>
      <c r="D101" s="58">
        <v>0.5692476851851852</v>
      </c>
    </row>
    <row r="102" spans="1:4" ht="12.75">
      <c r="A102" t="s">
        <v>242</v>
      </c>
      <c r="B102" t="s">
        <v>243</v>
      </c>
      <c r="C102" s="57">
        <v>36359</v>
      </c>
      <c r="D102" s="58">
        <v>0.5696180555555556</v>
      </c>
    </row>
    <row r="103" spans="1:4" ht="12.75">
      <c r="A103" t="s">
        <v>244</v>
      </c>
      <c r="B103" t="s">
        <v>245</v>
      </c>
      <c r="C103" s="57">
        <v>36359</v>
      </c>
      <c r="D103" s="58">
        <v>0.5699652777777778</v>
      </c>
    </row>
    <row r="104" spans="1:4" ht="12.75">
      <c r="A104" t="s">
        <v>246</v>
      </c>
      <c r="B104" t="s">
        <v>247</v>
      </c>
      <c r="C104" s="57">
        <v>36359</v>
      </c>
      <c r="D104" s="58">
        <v>0.570324074074074</v>
      </c>
    </row>
    <row r="105" spans="1:4" ht="12.75">
      <c r="A105" t="s">
        <v>248</v>
      </c>
      <c r="B105" t="s">
        <v>249</v>
      </c>
      <c r="C105" s="57">
        <v>36359</v>
      </c>
      <c r="D105" s="58">
        <v>0.5706828703703704</v>
      </c>
    </row>
    <row r="106" spans="1:4" ht="12.75">
      <c r="A106" t="s">
        <v>250</v>
      </c>
      <c r="B106" t="s">
        <v>251</v>
      </c>
      <c r="C106" s="57">
        <v>36359</v>
      </c>
      <c r="D106" s="58">
        <v>0.5710532407407407</v>
      </c>
    </row>
    <row r="107" spans="1:4" ht="12.75">
      <c r="A107" t="s">
        <v>252</v>
      </c>
      <c r="B107" t="s">
        <v>253</v>
      </c>
      <c r="C107" s="57">
        <v>36359</v>
      </c>
      <c r="D107" s="58">
        <v>0.571400462962963</v>
      </c>
    </row>
    <row r="108" spans="1:4" ht="12.75">
      <c r="A108" t="s">
        <v>254</v>
      </c>
      <c r="B108" t="s">
        <v>255</v>
      </c>
      <c r="C108" s="57">
        <v>36359</v>
      </c>
      <c r="D108" s="58">
        <v>0.5717824074074074</v>
      </c>
    </row>
    <row r="109" spans="1:4" ht="12.75">
      <c r="A109" t="s">
        <v>256</v>
      </c>
      <c r="B109" t="s">
        <v>257</v>
      </c>
      <c r="C109" s="57">
        <v>36359</v>
      </c>
      <c r="D109" s="58">
        <v>0.5721296296296297</v>
      </c>
    </row>
    <row r="110" spans="1:4" ht="12.75">
      <c r="A110" t="s">
        <v>258</v>
      </c>
      <c r="B110" t="s">
        <v>259</v>
      </c>
      <c r="C110" s="57">
        <v>36359</v>
      </c>
      <c r="D110" s="58">
        <v>0.5724768518518518</v>
      </c>
    </row>
    <row r="111" spans="1:4" ht="12.75">
      <c r="A111" t="s">
        <v>260</v>
      </c>
      <c r="B111" t="s">
        <v>261</v>
      </c>
      <c r="C111" s="57">
        <v>36359</v>
      </c>
      <c r="D111" s="58">
        <v>0.5728240740740741</v>
      </c>
    </row>
    <row r="112" spans="1:4" ht="12.75">
      <c r="A112" t="s">
        <v>262</v>
      </c>
      <c r="B112" t="s">
        <v>263</v>
      </c>
      <c r="C112" s="57">
        <v>36359</v>
      </c>
      <c r="D112" s="58">
        <v>0.5731828703703704</v>
      </c>
    </row>
    <row r="113" spans="1:4" ht="12.75">
      <c r="A113" t="s">
        <v>264</v>
      </c>
      <c r="B113" t="s">
        <v>265</v>
      </c>
      <c r="C113" s="57">
        <v>36359</v>
      </c>
      <c r="D113" s="58">
        <v>0.5735416666666667</v>
      </c>
    </row>
    <row r="114" spans="1:4" ht="12.75">
      <c r="A114" t="s">
        <v>266</v>
      </c>
      <c r="B114" t="s">
        <v>267</v>
      </c>
      <c r="C114" s="57">
        <v>36359</v>
      </c>
      <c r="D114" s="58">
        <v>0.5739004629629629</v>
      </c>
    </row>
    <row r="115" spans="1:4" ht="12.75">
      <c r="A115" t="s">
        <v>268</v>
      </c>
      <c r="B115" t="s">
        <v>269</v>
      </c>
      <c r="C115" s="57">
        <v>36359</v>
      </c>
      <c r="D115" s="58">
        <v>0.5742592592592592</v>
      </c>
    </row>
    <row r="116" spans="1:4" ht="12.75">
      <c r="A116" t="s">
        <v>270</v>
      </c>
      <c r="B116" t="s">
        <v>271</v>
      </c>
      <c r="C116" s="57">
        <v>36359</v>
      </c>
      <c r="D116" s="58">
        <v>0.5746064814814814</v>
      </c>
    </row>
    <row r="117" spans="1:4" ht="12.75">
      <c r="A117" t="s">
        <v>272</v>
      </c>
      <c r="B117" t="s">
        <v>273</v>
      </c>
      <c r="C117" s="57">
        <v>36359</v>
      </c>
      <c r="D117" s="58">
        <v>0.5749652777777777</v>
      </c>
    </row>
    <row r="118" spans="1:4" ht="12.75">
      <c r="A118" t="s">
        <v>274</v>
      </c>
      <c r="B118" t="s">
        <v>275</v>
      </c>
      <c r="C118" s="57">
        <v>36359</v>
      </c>
      <c r="D118" s="58">
        <v>0.5753125</v>
      </c>
    </row>
    <row r="119" spans="1:4" ht="12.75">
      <c r="A119" t="s">
        <v>276</v>
      </c>
      <c r="B119" t="s">
        <v>277</v>
      </c>
      <c r="C119" s="57">
        <v>36359</v>
      </c>
      <c r="D119" s="58">
        <v>0.5756712962962963</v>
      </c>
    </row>
    <row r="120" spans="1:4" ht="12.75">
      <c r="A120" t="s">
        <v>278</v>
      </c>
      <c r="B120" t="s">
        <v>279</v>
      </c>
      <c r="C120" s="57">
        <v>36359</v>
      </c>
      <c r="D120" s="58">
        <v>0.5760185185185185</v>
      </c>
    </row>
    <row r="121" spans="1:4" ht="12.75">
      <c r="A121" t="s">
        <v>280</v>
      </c>
      <c r="B121" t="s">
        <v>281</v>
      </c>
      <c r="C121" s="57">
        <v>36359</v>
      </c>
      <c r="D121" s="58">
        <v>0.5763773148148148</v>
      </c>
    </row>
    <row r="122" spans="1:4" ht="12.75">
      <c r="A122" t="s">
        <v>282</v>
      </c>
      <c r="B122" t="s">
        <v>283</v>
      </c>
      <c r="C122" s="57">
        <v>36359</v>
      </c>
      <c r="D122" s="58">
        <v>0.576724537037037</v>
      </c>
    </row>
    <row r="123" spans="1:4" ht="12.75">
      <c r="A123" t="s">
        <v>284</v>
      </c>
      <c r="B123" t="s">
        <v>285</v>
      </c>
      <c r="C123" s="57">
        <v>36359</v>
      </c>
      <c r="D123" s="58">
        <v>0.5770717592592592</v>
      </c>
    </row>
    <row r="124" spans="1:4" ht="12.75">
      <c r="A124" t="s">
        <v>286</v>
      </c>
      <c r="B124" t="s">
        <v>287</v>
      </c>
      <c r="C124" s="57">
        <v>36359</v>
      </c>
      <c r="D124" s="58">
        <v>0.5774421296296296</v>
      </c>
    </row>
    <row r="125" spans="1:4" ht="12.75">
      <c r="A125" t="s">
        <v>288</v>
      </c>
      <c r="B125" t="s">
        <v>289</v>
      </c>
      <c r="C125" s="57">
        <v>36359</v>
      </c>
      <c r="D125" s="58">
        <v>0.5777893518518519</v>
      </c>
    </row>
    <row r="126" spans="1:4" ht="12.75">
      <c r="A126" t="s">
        <v>290</v>
      </c>
      <c r="B126" t="s">
        <v>291</v>
      </c>
      <c r="C126" s="57">
        <v>36359</v>
      </c>
      <c r="D126" s="58">
        <v>0.5781481481481482</v>
      </c>
    </row>
    <row r="127" spans="1:4" ht="12.75">
      <c r="A127" t="s">
        <v>292</v>
      </c>
      <c r="B127" t="s">
        <v>243</v>
      </c>
      <c r="C127" s="57">
        <v>36359</v>
      </c>
      <c r="D127" s="58">
        <v>0.5784953703703704</v>
      </c>
    </row>
    <row r="128" spans="1:4" ht="12.75">
      <c r="A128" t="s">
        <v>293</v>
      </c>
      <c r="B128" t="s">
        <v>294</v>
      </c>
      <c r="C128" s="57">
        <v>36359</v>
      </c>
      <c r="D128" s="58">
        <v>0.5788541666666667</v>
      </c>
    </row>
    <row r="129" spans="1:4" ht="12.75">
      <c r="A129" t="s">
        <v>295</v>
      </c>
      <c r="B129" t="s">
        <v>296</v>
      </c>
      <c r="C129" s="57">
        <v>36359</v>
      </c>
      <c r="D129" s="58">
        <v>0.579212962962963</v>
      </c>
    </row>
    <row r="130" spans="1:4" ht="12.75">
      <c r="A130" t="s">
        <v>297</v>
      </c>
      <c r="B130" t="s">
        <v>298</v>
      </c>
      <c r="C130" s="57">
        <v>36359</v>
      </c>
      <c r="D130" s="58">
        <v>0.5795717592592592</v>
      </c>
    </row>
    <row r="131" spans="1:4" ht="12.75">
      <c r="A131" t="s">
        <v>299</v>
      </c>
      <c r="B131" t="s">
        <v>300</v>
      </c>
      <c r="C131" s="57">
        <v>36359</v>
      </c>
      <c r="D131" s="58">
        <v>0.5799305555555555</v>
      </c>
    </row>
    <row r="132" spans="1:4" ht="12.75">
      <c r="A132" t="s">
        <v>301</v>
      </c>
      <c r="B132" t="s">
        <v>302</v>
      </c>
      <c r="C132" s="57">
        <v>36359</v>
      </c>
      <c r="D132" s="58">
        <v>0.5802893518518518</v>
      </c>
    </row>
    <row r="133" spans="1:4" ht="12.75">
      <c r="A133" t="s">
        <v>303</v>
      </c>
      <c r="B133" t="s">
        <v>304</v>
      </c>
      <c r="C133" s="57">
        <v>36359</v>
      </c>
      <c r="D133" s="58">
        <v>0.5806597222222222</v>
      </c>
    </row>
    <row r="134" spans="1:4" ht="12.75">
      <c r="A134" t="s">
        <v>305</v>
      </c>
      <c r="B134" t="s">
        <v>306</v>
      </c>
      <c r="C134" s="57">
        <v>36359</v>
      </c>
      <c r="D134" s="58">
        <v>0.5810069444444445</v>
      </c>
    </row>
    <row r="135" spans="1:4" ht="12.75">
      <c r="A135" t="s">
        <v>307</v>
      </c>
      <c r="B135" t="s">
        <v>308</v>
      </c>
      <c r="C135" s="57">
        <v>36359</v>
      </c>
      <c r="D135" s="58">
        <v>0.5813773148148148</v>
      </c>
    </row>
    <row r="136" spans="1:4" ht="12.75">
      <c r="A136" t="s">
        <v>309</v>
      </c>
      <c r="B136" t="s">
        <v>310</v>
      </c>
      <c r="C136" s="57">
        <v>36359</v>
      </c>
      <c r="D136" s="58">
        <v>0.5817361111111111</v>
      </c>
    </row>
    <row r="137" spans="1:4" ht="12.75">
      <c r="A137" t="s">
        <v>311</v>
      </c>
      <c r="B137" t="s">
        <v>312</v>
      </c>
      <c r="C137" s="57">
        <v>36359</v>
      </c>
      <c r="D137" s="58">
        <v>0.5820833333333334</v>
      </c>
    </row>
    <row r="138" spans="1:4" ht="12.75">
      <c r="A138" t="s">
        <v>313</v>
      </c>
      <c r="B138" t="s">
        <v>314</v>
      </c>
      <c r="C138" s="57">
        <v>36359</v>
      </c>
      <c r="D138" s="58">
        <v>0.5824884259259259</v>
      </c>
    </row>
    <row r="139" spans="1:4" ht="12.75">
      <c r="A139" t="s">
        <v>315</v>
      </c>
      <c r="B139" t="s">
        <v>316</v>
      </c>
      <c r="C139" s="57">
        <v>36359</v>
      </c>
      <c r="D139" s="58">
        <v>0.5828472222222222</v>
      </c>
    </row>
    <row r="140" spans="1:4" ht="12.75">
      <c r="A140" t="s">
        <v>317</v>
      </c>
      <c r="B140" t="s">
        <v>318</v>
      </c>
      <c r="C140" s="57">
        <v>36359</v>
      </c>
      <c r="D140" s="58">
        <v>0.5832060185185185</v>
      </c>
    </row>
    <row r="141" spans="1:4" ht="12.75">
      <c r="A141" t="s">
        <v>319</v>
      </c>
      <c r="B141" t="s">
        <v>320</v>
      </c>
      <c r="C141" s="57">
        <v>36359</v>
      </c>
      <c r="D141" s="58">
        <v>0.5835648148148148</v>
      </c>
    </row>
    <row r="142" spans="1:4" ht="12.75">
      <c r="A142" t="s">
        <v>321</v>
      </c>
      <c r="B142" t="s">
        <v>322</v>
      </c>
      <c r="C142" s="57">
        <v>36359</v>
      </c>
      <c r="D142" s="58">
        <v>0.5839351851851852</v>
      </c>
    </row>
    <row r="143" spans="1:4" ht="12.75">
      <c r="A143" t="s">
        <v>323</v>
      </c>
      <c r="B143" t="s">
        <v>324</v>
      </c>
      <c r="C143" s="57">
        <v>36359</v>
      </c>
      <c r="D143" s="58">
        <v>0.5843287037037037</v>
      </c>
    </row>
    <row r="144" spans="1:4" ht="12.75">
      <c r="A144" t="s">
        <v>325</v>
      </c>
      <c r="B144" t="s">
        <v>326</v>
      </c>
      <c r="C144" s="57">
        <v>36359</v>
      </c>
      <c r="D144" s="58">
        <v>0.5846759259259259</v>
      </c>
    </row>
    <row r="145" spans="1:4" ht="12.75">
      <c r="A145" t="s">
        <v>327</v>
      </c>
      <c r="B145" t="s">
        <v>328</v>
      </c>
      <c r="C145" s="57">
        <v>36359</v>
      </c>
      <c r="D145" s="58">
        <v>0.5850231481481482</v>
      </c>
    </row>
    <row r="146" spans="1:4" ht="12.75">
      <c r="A146" t="s">
        <v>329</v>
      </c>
      <c r="B146" t="s">
        <v>330</v>
      </c>
      <c r="C146" s="57">
        <v>36359</v>
      </c>
      <c r="D146" s="58">
        <v>0.5853935185185185</v>
      </c>
    </row>
    <row r="147" spans="1:4" ht="12.75">
      <c r="A147" t="s">
        <v>331</v>
      </c>
      <c r="B147" t="s">
        <v>332</v>
      </c>
      <c r="C147" s="57">
        <v>36359</v>
      </c>
      <c r="D147" s="58">
        <v>0.5857407407407408</v>
      </c>
    </row>
    <row r="148" spans="1:4" ht="12.75">
      <c r="A148" t="s">
        <v>333</v>
      </c>
      <c r="B148" t="s">
        <v>334</v>
      </c>
      <c r="C148" s="57">
        <v>36359</v>
      </c>
      <c r="D148" s="58">
        <v>0.5860995370370371</v>
      </c>
    </row>
    <row r="149" spans="1:4" ht="12.75">
      <c r="A149" t="s">
        <v>335</v>
      </c>
      <c r="B149" t="s">
        <v>336</v>
      </c>
      <c r="C149" s="57">
        <v>36359</v>
      </c>
      <c r="D149" s="58">
        <v>0.5864814814814815</v>
      </c>
    </row>
    <row r="150" spans="1:4" ht="12.75">
      <c r="A150" t="s">
        <v>337</v>
      </c>
      <c r="B150" t="s">
        <v>338</v>
      </c>
      <c r="C150" s="57">
        <v>36359</v>
      </c>
      <c r="D150" s="58">
        <v>0.5868402777777778</v>
      </c>
    </row>
    <row r="151" spans="1:4" ht="12.75">
      <c r="A151" t="s">
        <v>339</v>
      </c>
      <c r="B151" t="s">
        <v>340</v>
      </c>
      <c r="C151" s="57">
        <v>36359</v>
      </c>
      <c r="D151" s="58">
        <v>0.5872106481481482</v>
      </c>
    </row>
    <row r="152" spans="1:4" ht="12.75">
      <c r="A152" t="s">
        <v>341</v>
      </c>
      <c r="B152" t="s">
        <v>342</v>
      </c>
      <c r="C152" s="57">
        <v>36359</v>
      </c>
      <c r="D152" s="58">
        <v>0.5875694444444445</v>
      </c>
    </row>
    <row r="153" spans="1:4" ht="12.75">
      <c r="A153" t="s">
        <v>343</v>
      </c>
      <c r="B153" t="s">
        <v>344</v>
      </c>
      <c r="C153" s="57">
        <v>36359</v>
      </c>
      <c r="D153" s="58">
        <v>0.5879166666666666</v>
      </c>
    </row>
    <row r="154" spans="1:4" ht="12.75">
      <c r="A154" t="s">
        <v>345</v>
      </c>
      <c r="B154" t="s">
        <v>346</v>
      </c>
      <c r="C154" s="57">
        <v>36359</v>
      </c>
      <c r="D154" s="58">
        <v>0.5882638888888889</v>
      </c>
    </row>
    <row r="155" spans="1:4" ht="12.75">
      <c r="A155" t="s">
        <v>347</v>
      </c>
      <c r="B155" t="s">
        <v>348</v>
      </c>
      <c r="C155" s="57">
        <v>36359</v>
      </c>
      <c r="D155" s="58">
        <v>0.5886111111111111</v>
      </c>
    </row>
    <row r="156" spans="1:4" ht="12.75">
      <c r="A156" t="s">
        <v>349</v>
      </c>
      <c r="B156" t="s">
        <v>350</v>
      </c>
      <c r="C156" s="57">
        <v>36359</v>
      </c>
      <c r="D156" s="58">
        <v>0.5889930555555556</v>
      </c>
    </row>
    <row r="157" spans="1:4" ht="12.75">
      <c r="A157" t="s">
        <v>351</v>
      </c>
      <c r="B157" t="s">
        <v>352</v>
      </c>
      <c r="C157" s="57">
        <v>36359</v>
      </c>
      <c r="D157" s="58">
        <v>0.5893518518518518</v>
      </c>
    </row>
    <row r="158" spans="1:4" ht="12.75">
      <c r="A158" t="s">
        <v>353</v>
      </c>
      <c r="B158" t="s">
        <v>354</v>
      </c>
      <c r="C158" s="57">
        <v>36359</v>
      </c>
      <c r="D158" s="58">
        <v>0.5897106481481481</v>
      </c>
    </row>
    <row r="159" spans="1:4" ht="12.75">
      <c r="A159" t="s">
        <v>355</v>
      </c>
      <c r="B159" t="s">
        <v>356</v>
      </c>
      <c r="C159" s="57">
        <v>36359</v>
      </c>
      <c r="D159" s="58">
        <v>0.5900578703703704</v>
      </c>
    </row>
    <row r="160" spans="1:4" ht="12.75">
      <c r="A160" t="s">
        <v>357</v>
      </c>
      <c r="B160" t="s">
        <v>358</v>
      </c>
      <c r="C160" s="57">
        <v>36359</v>
      </c>
      <c r="D160" s="58">
        <v>0.5904282407407407</v>
      </c>
    </row>
    <row r="161" spans="1:4" ht="12.75">
      <c r="A161" t="s">
        <v>359</v>
      </c>
      <c r="B161" t="s">
        <v>360</v>
      </c>
      <c r="C161" s="57">
        <v>36359</v>
      </c>
      <c r="D161" s="58">
        <v>0.5907986111111111</v>
      </c>
    </row>
    <row r="162" spans="1:4" ht="12.75">
      <c r="A162" t="s">
        <v>361</v>
      </c>
      <c r="B162" t="s">
        <v>362</v>
      </c>
      <c r="C162" s="57">
        <v>36359</v>
      </c>
      <c r="D162" s="58">
        <v>0.5911689814814814</v>
      </c>
    </row>
    <row r="163" spans="1:4" ht="12.75">
      <c r="A163" t="s">
        <v>363</v>
      </c>
      <c r="B163" t="s">
        <v>364</v>
      </c>
      <c r="C163" s="57">
        <v>36359</v>
      </c>
      <c r="D163" s="58">
        <v>0.5915277777777778</v>
      </c>
    </row>
    <row r="164" spans="1:4" ht="12.75">
      <c r="A164" t="s">
        <v>365</v>
      </c>
      <c r="B164" t="s">
        <v>366</v>
      </c>
      <c r="C164" s="57">
        <v>36359</v>
      </c>
      <c r="D164" s="58">
        <v>0.5918865740740741</v>
      </c>
    </row>
    <row r="165" spans="1:4" ht="12.75">
      <c r="A165" t="s">
        <v>367</v>
      </c>
      <c r="B165" t="s">
        <v>368</v>
      </c>
      <c r="C165" s="57">
        <v>36359</v>
      </c>
      <c r="D165" s="58">
        <v>0.5922569444444444</v>
      </c>
    </row>
    <row r="166" spans="1:4" ht="12.75">
      <c r="A166" t="s">
        <v>369</v>
      </c>
      <c r="B166" t="s">
        <v>370</v>
      </c>
      <c r="C166" s="57">
        <v>36359</v>
      </c>
      <c r="D166" s="58">
        <v>0.5926157407407407</v>
      </c>
    </row>
    <row r="167" spans="1:4" ht="12.75">
      <c r="A167" t="s">
        <v>371</v>
      </c>
      <c r="B167" t="s">
        <v>372</v>
      </c>
      <c r="C167" s="57">
        <v>36359</v>
      </c>
      <c r="D167" s="58">
        <v>0.592962962962963</v>
      </c>
    </row>
    <row r="168" spans="1:4" ht="12.75">
      <c r="A168" t="s">
        <v>373</v>
      </c>
      <c r="B168" t="s">
        <v>374</v>
      </c>
      <c r="C168" s="57">
        <v>36359</v>
      </c>
      <c r="D168" s="58">
        <v>0.5933217592592592</v>
      </c>
    </row>
    <row r="169" spans="1:4" ht="12.75">
      <c r="A169" t="s">
        <v>375</v>
      </c>
      <c r="B169" t="s">
        <v>376</v>
      </c>
      <c r="C169" s="57">
        <v>36359</v>
      </c>
      <c r="D169" s="58">
        <v>0.5936689814814815</v>
      </c>
    </row>
    <row r="170" spans="1:4" ht="12.75">
      <c r="A170" t="s">
        <v>377</v>
      </c>
      <c r="B170" t="s">
        <v>378</v>
      </c>
      <c r="C170" s="57">
        <v>36359</v>
      </c>
      <c r="D170" s="58">
        <v>0.5940393518518519</v>
      </c>
    </row>
    <row r="171" spans="1:4" ht="12.75">
      <c r="A171" t="s">
        <v>379</v>
      </c>
      <c r="B171" t="s">
        <v>380</v>
      </c>
      <c r="C171" s="57">
        <v>36359</v>
      </c>
      <c r="D171" s="58">
        <v>0.5944097222222222</v>
      </c>
    </row>
    <row r="172" spans="1:4" ht="12.75">
      <c r="A172" t="s">
        <v>381</v>
      </c>
      <c r="B172" t="s">
        <v>382</v>
      </c>
      <c r="C172" s="57">
        <v>36359</v>
      </c>
      <c r="D172" s="58">
        <v>0.5947685185185185</v>
      </c>
    </row>
    <row r="173" spans="1:4" ht="12.75">
      <c r="A173" t="s">
        <v>383</v>
      </c>
      <c r="B173" t="s">
        <v>384</v>
      </c>
      <c r="C173" s="57">
        <v>36359</v>
      </c>
      <c r="D173" s="58">
        <v>0.5951273148148148</v>
      </c>
    </row>
    <row r="174" spans="1:4" ht="12.75">
      <c r="A174" t="s">
        <v>385</v>
      </c>
      <c r="B174" t="s">
        <v>386</v>
      </c>
      <c r="C174" s="57">
        <v>36359</v>
      </c>
      <c r="D174" s="58">
        <v>0.5954976851851852</v>
      </c>
    </row>
    <row r="175" spans="1:4" ht="12.75">
      <c r="A175" t="s">
        <v>387</v>
      </c>
      <c r="B175" t="s">
        <v>388</v>
      </c>
      <c r="C175" s="57">
        <v>36359</v>
      </c>
      <c r="D175" s="58">
        <v>0.5958449074074074</v>
      </c>
    </row>
    <row r="176" spans="1:4" ht="12.75">
      <c r="A176" t="s">
        <v>389</v>
      </c>
      <c r="B176" t="s">
        <v>390</v>
      </c>
      <c r="C176" s="57">
        <v>36359</v>
      </c>
      <c r="D176" s="58">
        <v>0.5962037037037037</v>
      </c>
    </row>
    <row r="177" spans="1:4" ht="12.75">
      <c r="A177" t="s">
        <v>391</v>
      </c>
      <c r="B177" t="s">
        <v>392</v>
      </c>
      <c r="C177" s="57">
        <v>36359</v>
      </c>
      <c r="D177" s="58">
        <v>0.596550925925926</v>
      </c>
    </row>
    <row r="178" spans="1:4" ht="12.75">
      <c r="A178" t="s">
        <v>393</v>
      </c>
      <c r="B178" t="s">
        <v>394</v>
      </c>
      <c r="C178" s="57">
        <v>36359</v>
      </c>
      <c r="D178" s="58">
        <v>0.5969097222222223</v>
      </c>
    </row>
    <row r="179" spans="1:4" ht="12.75">
      <c r="A179" t="s">
        <v>395</v>
      </c>
      <c r="B179" t="s">
        <v>396</v>
      </c>
      <c r="C179" s="57">
        <v>36359</v>
      </c>
      <c r="D179" s="58">
        <v>0.5972569444444444</v>
      </c>
    </row>
    <row r="180" spans="1:4" ht="12.75">
      <c r="A180" t="s">
        <v>397</v>
      </c>
      <c r="B180" t="s">
        <v>398</v>
      </c>
      <c r="C180" s="57">
        <v>36359</v>
      </c>
      <c r="D180" s="58">
        <v>0.5976273148148148</v>
      </c>
    </row>
    <row r="181" spans="1:4" ht="12.75">
      <c r="A181" t="s">
        <v>399</v>
      </c>
      <c r="B181" t="s">
        <v>400</v>
      </c>
      <c r="C181" s="57">
        <v>36359</v>
      </c>
      <c r="D181" s="58">
        <v>0.5979861111111111</v>
      </c>
    </row>
    <row r="182" spans="1:4" ht="12.75">
      <c r="A182" t="s">
        <v>401</v>
      </c>
      <c r="B182" t="s">
        <v>402</v>
      </c>
      <c r="C182" s="57">
        <v>36359</v>
      </c>
      <c r="D182" s="58">
        <v>0.5983449074074074</v>
      </c>
    </row>
    <row r="183" spans="1:4" ht="12.75">
      <c r="A183" t="s">
        <v>403</v>
      </c>
      <c r="B183" t="s">
        <v>404</v>
      </c>
      <c r="C183" s="57">
        <v>36359</v>
      </c>
      <c r="D183" s="58">
        <v>0.598738425925926</v>
      </c>
    </row>
    <row r="184" spans="1:4" ht="12.75">
      <c r="A184" t="s">
        <v>405</v>
      </c>
      <c r="B184" t="s">
        <v>406</v>
      </c>
      <c r="C184" s="57">
        <v>36359</v>
      </c>
      <c r="D184" s="58">
        <v>0.5990856481481481</v>
      </c>
    </row>
    <row r="185" spans="1:4" ht="12.75">
      <c r="A185" t="s">
        <v>407</v>
      </c>
      <c r="B185" t="s">
        <v>408</v>
      </c>
      <c r="C185" s="57">
        <v>36359</v>
      </c>
      <c r="D185" s="58">
        <v>0.5994328703703703</v>
      </c>
    </row>
    <row r="186" spans="1:4" ht="12.75">
      <c r="A186" t="s">
        <v>409</v>
      </c>
      <c r="B186" t="s">
        <v>410</v>
      </c>
      <c r="C186" s="57">
        <v>36359</v>
      </c>
      <c r="D186" s="58">
        <v>0.5998032407407408</v>
      </c>
    </row>
    <row r="187" spans="1:4" ht="12.75">
      <c r="A187" t="s">
        <v>411</v>
      </c>
      <c r="B187" t="s">
        <v>412</v>
      </c>
      <c r="C187" s="57">
        <v>36359</v>
      </c>
      <c r="D187" s="58">
        <v>0.6001736111111111</v>
      </c>
    </row>
    <row r="188" spans="1:4" ht="12.75">
      <c r="A188" t="s">
        <v>413</v>
      </c>
      <c r="B188" t="s">
        <v>414</v>
      </c>
      <c r="C188" s="57">
        <v>36359</v>
      </c>
      <c r="D188" s="58">
        <v>0.6005324074074074</v>
      </c>
    </row>
    <row r="189" spans="1:4" ht="12.75">
      <c r="A189" t="s">
        <v>415</v>
      </c>
      <c r="B189" t="s">
        <v>416</v>
      </c>
      <c r="C189" s="57">
        <v>36359</v>
      </c>
      <c r="D189" s="58">
        <v>0.6008912037037036</v>
      </c>
    </row>
    <row r="190" spans="1:4" ht="12.75">
      <c r="A190" t="s">
        <v>417</v>
      </c>
      <c r="B190" t="s">
        <v>418</v>
      </c>
      <c r="C190" s="57">
        <v>36359</v>
      </c>
      <c r="D190" s="58">
        <v>0.60125</v>
      </c>
    </row>
    <row r="191" spans="1:4" ht="12.75">
      <c r="A191" t="s">
        <v>419</v>
      </c>
      <c r="B191" t="s">
        <v>420</v>
      </c>
      <c r="C191" s="57">
        <v>36359</v>
      </c>
      <c r="D191" s="58">
        <v>0.6016203703703703</v>
      </c>
    </row>
    <row r="192" spans="1:4" ht="12.75">
      <c r="A192" t="s">
        <v>421</v>
      </c>
      <c r="B192" t="s">
        <v>422</v>
      </c>
      <c r="C192" s="57">
        <v>36359</v>
      </c>
      <c r="D192" s="58">
        <v>0.6019907407407408</v>
      </c>
    </row>
    <row r="193" spans="1:4" ht="12.75">
      <c r="A193" t="s">
        <v>423</v>
      </c>
      <c r="B193" t="s">
        <v>424</v>
      </c>
      <c r="C193" s="57">
        <v>36359</v>
      </c>
      <c r="D193" s="58">
        <v>0.6023611111111111</v>
      </c>
    </row>
    <row r="194" spans="1:4" ht="12.75">
      <c r="A194" t="s">
        <v>425</v>
      </c>
      <c r="B194" t="s">
        <v>426</v>
      </c>
      <c r="C194" s="57">
        <v>36359</v>
      </c>
      <c r="D194" s="58">
        <v>0.6027199074074074</v>
      </c>
    </row>
    <row r="195" spans="1:4" ht="12.75">
      <c r="A195" t="s">
        <v>427</v>
      </c>
      <c r="B195" t="s">
        <v>428</v>
      </c>
      <c r="C195" s="57">
        <v>36359</v>
      </c>
      <c r="D195" s="58">
        <v>0.6030787037037036</v>
      </c>
    </row>
    <row r="196" spans="1:4" ht="12.75">
      <c r="A196" t="s">
        <v>429</v>
      </c>
      <c r="B196" t="s">
        <v>430</v>
      </c>
      <c r="C196" s="57">
        <v>36359</v>
      </c>
      <c r="D196" s="58">
        <v>0.6034375</v>
      </c>
    </row>
    <row r="197" spans="1:4" ht="12.75">
      <c r="A197" t="s">
        <v>431</v>
      </c>
      <c r="B197" t="s">
        <v>432</v>
      </c>
      <c r="C197" s="57">
        <v>36359</v>
      </c>
      <c r="D197" s="58">
        <v>0.6038078703703703</v>
      </c>
    </row>
    <row r="198" spans="1:4" ht="12.75">
      <c r="A198" t="s">
        <v>433</v>
      </c>
      <c r="B198" t="s">
        <v>434</v>
      </c>
      <c r="C198" s="57">
        <v>36359</v>
      </c>
      <c r="D198" s="58">
        <v>0.6041666666666666</v>
      </c>
    </row>
    <row r="199" spans="1:4" ht="12.75">
      <c r="A199" t="s">
        <v>435</v>
      </c>
      <c r="B199" t="s">
        <v>436</v>
      </c>
      <c r="C199" s="57">
        <v>36359</v>
      </c>
      <c r="D199" s="58">
        <v>0.6045138888888889</v>
      </c>
    </row>
    <row r="200" spans="1:4" ht="12.75">
      <c r="A200" t="s">
        <v>437</v>
      </c>
      <c r="B200" t="s">
        <v>438</v>
      </c>
      <c r="C200" s="57">
        <v>36359</v>
      </c>
      <c r="D200" s="58">
        <v>0.6048726851851852</v>
      </c>
    </row>
    <row r="201" spans="1:4" ht="12.75">
      <c r="A201" t="s">
        <v>439</v>
      </c>
      <c r="B201" t="s">
        <v>440</v>
      </c>
      <c r="C201" s="57">
        <v>36359</v>
      </c>
      <c r="D201" s="58">
        <v>0.6052314814814815</v>
      </c>
    </row>
    <row r="202" spans="1:4" ht="12.75">
      <c r="A202" t="s">
        <v>441</v>
      </c>
      <c r="B202" t="s">
        <v>442</v>
      </c>
      <c r="C202" s="57">
        <v>36359</v>
      </c>
      <c r="D202" s="58">
        <v>0.6056018518518519</v>
      </c>
    </row>
    <row r="203" spans="1:4" ht="12.75">
      <c r="A203" t="s">
        <v>443</v>
      </c>
      <c r="B203" t="s">
        <v>444</v>
      </c>
      <c r="C203" s="57">
        <v>36359</v>
      </c>
      <c r="D203" s="58">
        <v>0.6059722222222222</v>
      </c>
    </row>
    <row r="204" spans="1:4" ht="12.75">
      <c r="A204" t="s">
        <v>445</v>
      </c>
      <c r="B204" t="s">
        <v>446</v>
      </c>
      <c r="C204" s="57">
        <v>36359</v>
      </c>
      <c r="D204" s="58">
        <v>0.6063310185185186</v>
      </c>
    </row>
    <row r="205" spans="1:4" ht="12.75">
      <c r="A205" t="s">
        <v>447</v>
      </c>
      <c r="B205" t="s">
        <v>448</v>
      </c>
      <c r="C205" s="57">
        <v>36359</v>
      </c>
      <c r="D205" s="58">
        <v>0.6066782407407407</v>
      </c>
    </row>
    <row r="206" spans="1:4" ht="12.75">
      <c r="A206" t="s">
        <v>449</v>
      </c>
      <c r="B206" t="s">
        <v>450</v>
      </c>
      <c r="C206" s="57">
        <v>36359</v>
      </c>
      <c r="D206" s="58">
        <v>0.607037037037037</v>
      </c>
    </row>
    <row r="207" spans="1:4" ht="12.75">
      <c r="A207" t="s">
        <v>451</v>
      </c>
      <c r="B207" t="s">
        <v>452</v>
      </c>
      <c r="C207" s="57">
        <v>36359</v>
      </c>
      <c r="D207" s="58">
        <v>0.6073842592592592</v>
      </c>
    </row>
    <row r="208" spans="1:4" ht="12.75">
      <c r="A208" t="s">
        <v>453</v>
      </c>
      <c r="B208" t="s">
        <v>454</v>
      </c>
      <c r="C208" s="57">
        <v>36359</v>
      </c>
      <c r="D208" s="58">
        <v>0.6077430555555555</v>
      </c>
    </row>
    <row r="209" spans="1:4" ht="12.75">
      <c r="A209" t="s">
        <v>455</v>
      </c>
      <c r="B209" t="s">
        <v>456</v>
      </c>
      <c r="C209" s="57">
        <v>36359</v>
      </c>
      <c r="D209" s="58">
        <v>0.6081018518518518</v>
      </c>
    </row>
    <row r="210" spans="1:4" ht="12.75">
      <c r="A210" t="s">
        <v>457</v>
      </c>
      <c r="B210" t="s">
        <v>458</v>
      </c>
      <c r="C210" s="57">
        <v>36359</v>
      </c>
      <c r="D210" s="58">
        <v>0.6084490740740741</v>
      </c>
    </row>
    <row r="211" spans="1:4" ht="12.75">
      <c r="A211" t="s">
        <v>459</v>
      </c>
      <c r="B211" t="s">
        <v>460</v>
      </c>
      <c r="C211" s="57">
        <v>36359</v>
      </c>
      <c r="D211" s="58">
        <v>0.6088194444444445</v>
      </c>
    </row>
    <row r="212" spans="1:4" ht="12.75">
      <c r="A212" t="s">
        <v>461</v>
      </c>
      <c r="B212" t="s">
        <v>462</v>
      </c>
      <c r="C212" s="57">
        <v>36359</v>
      </c>
      <c r="D212" s="58">
        <v>0.6091782407407408</v>
      </c>
    </row>
    <row r="213" spans="1:4" ht="12.75">
      <c r="A213" t="s">
        <v>463</v>
      </c>
      <c r="B213" t="s">
        <v>464</v>
      </c>
      <c r="C213" s="57">
        <v>36359</v>
      </c>
      <c r="D213" s="58">
        <v>0.6095486111111111</v>
      </c>
    </row>
    <row r="214" spans="1:4" ht="12.75">
      <c r="A214" t="s">
        <v>465</v>
      </c>
      <c r="B214" t="s">
        <v>466</v>
      </c>
      <c r="C214" s="57">
        <v>36359</v>
      </c>
      <c r="D214" s="58">
        <v>0.6098958333333333</v>
      </c>
    </row>
    <row r="215" spans="1:4" ht="12.75">
      <c r="A215" t="s">
        <v>467</v>
      </c>
      <c r="B215" t="s">
        <v>468</v>
      </c>
      <c r="C215" s="57">
        <v>36359</v>
      </c>
      <c r="D215" s="58">
        <v>0.6102662037037038</v>
      </c>
    </row>
    <row r="216" spans="1:4" ht="12.75">
      <c r="A216" t="s">
        <v>469</v>
      </c>
      <c r="B216" t="s">
        <v>470</v>
      </c>
      <c r="C216" s="57">
        <v>36359</v>
      </c>
      <c r="D216" s="58">
        <v>0.610625</v>
      </c>
    </row>
    <row r="217" spans="1:4" ht="12.75">
      <c r="A217" t="s">
        <v>471</v>
      </c>
      <c r="B217" t="s">
        <v>472</v>
      </c>
      <c r="C217" s="57">
        <v>36359</v>
      </c>
      <c r="D217" s="58">
        <v>0.6109837962962963</v>
      </c>
    </row>
    <row r="218" spans="1:4" ht="12.75">
      <c r="A218" t="s">
        <v>473</v>
      </c>
      <c r="B218" t="s">
        <v>474</v>
      </c>
      <c r="C218" s="57">
        <v>36359</v>
      </c>
      <c r="D218" s="58">
        <v>0.6113310185185185</v>
      </c>
    </row>
    <row r="219" spans="1:4" ht="12.75">
      <c r="A219" t="s">
        <v>475</v>
      </c>
      <c r="B219" t="s">
        <v>476</v>
      </c>
      <c r="C219" s="57">
        <v>36359</v>
      </c>
      <c r="D219" s="58">
        <v>0.6116898148148148</v>
      </c>
    </row>
    <row r="220" spans="1:4" ht="12.75">
      <c r="A220" t="s">
        <v>477</v>
      </c>
      <c r="B220" t="s">
        <v>478</v>
      </c>
      <c r="C220" s="57">
        <v>36359</v>
      </c>
      <c r="D220" s="58">
        <v>0.6120486111111111</v>
      </c>
    </row>
    <row r="221" spans="1:4" ht="12.75">
      <c r="A221" t="s">
        <v>479</v>
      </c>
      <c r="B221" t="s">
        <v>480</v>
      </c>
      <c r="C221" s="57">
        <v>36359</v>
      </c>
      <c r="D221" s="58">
        <v>0.6124074074074074</v>
      </c>
    </row>
    <row r="222" spans="1:4" ht="12.75">
      <c r="A222" t="s">
        <v>481</v>
      </c>
      <c r="B222" t="s">
        <v>482</v>
      </c>
      <c r="C222" s="57">
        <v>36359</v>
      </c>
      <c r="D222" s="58">
        <v>0.6127777777777778</v>
      </c>
    </row>
    <row r="223" spans="1:4" ht="12.75">
      <c r="A223" t="s">
        <v>483</v>
      </c>
      <c r="B223" t="s">
        <v>484</v>
      </c>
      <c r="C223" s="57">
        <v>36359</v>
      </c>
      <c r="D223" s="58">
        <v>0.6131481481481481</v>
      </c>
    </row>
    <row r="224" spans="1:4" ht="12.75">
      <c r="A224" t="s">
        <v>485</v>
      </c>
      <c r="B224" t="s">
        <v>486</v>
      </c>
      <c r="C224" s="57">
        <v>36359</v>
      </c>
      <c r="D224" s="58">
        <v>0.6135069444444444</v>
      </c>
    </row>
    <row r="225" spans="1:4" ht="12.75">
      <c r="A225" t="s">
        <v>487</v>
      </c>
      <c r="B225" t="s">
        <v>488</v>
      </c>
      <c r="C225" s="57">
        <v>36359</v>
      </c>
      <c r="D225" s="58">
        <v>0.6138541666666667</v>
      </c>
    </row>
    <row r="226" spans="1:4" ht="12.75">
      <c r="A226" t="s">
        <v>489</v>
      </c>
      <c r="B226" t="s">
        <v>490</v>
      </c>
      <c r="C226" s="57">
        <v>36359</v>
      </c>
      <c r="D226" s="58">
        <v>0.614224537037037</v>
      </c>
    </row>
    <row r="227" spans="1:4" ht="12.75">
      <c r="A227" t="s">
        <v>491</v>
      </c>
      <c r="B227" t="s">
        <v>492</v>
      </c>
      <c r="C227" s="57">
        <v>36359</v>
      </c>
      <c r="D227" s="58">
        <v>0.6145949074074074</v>
      </c>
    </row>
    <row r="228" spans="1:4" ht="12.75">
      <c r="A228" t="s">
        <v>493</v>
      </c>
      <c r="B228" t="s">
        <v>494</v>
      </c>
      <c r="C228" s="57">
        <v>36359</v>
      </c>
      <c r="D228" s="58">
        <v>0.615</v>
      </c>
    </row>
    <row r="229" spans="1:4" ht="12.75">
      <c r="A229" t="s">
        <v>495</v>
      </c>
      <c r="B229" t="s">
        <v>496</v>
      </c>
      <c r="C229" s="57">
        <v>36359</v>
      </c>
      <c r="D229" s="58">
        <v>0.6153472222222222</v>
      </c>
    </row>
    <row r="230" spans="1:4" ht="12.75">
      <c r="A230" t="s">
        <v>497</v>
      </c>
      <c r="B230" t="s">
        <v>498</v>
      </c>
      <c r="C230" s="57">
        <v>36359</v>
      </c>
      <c r="D230" s="58">
        <v>0.6156944444444444</v>
      </c>
    </row>
    <row r="231" spans="1:4" ht="12.75">
      <c r="A231" t="s">
        <v>499</v>
      </c>
      <c r="B231" t="s">
        <v>500</v>
      </c>
      <c r="C231" s="57">
        <v>36359</v>
      </c>
      <c r="D231" s="58">
        <v>0.6160532407407407</v>
      </c>
    </row>
    <row r="232" spans="1:4" ht="12.75">
      <c r="A232" t="s">
        <v>501</v>
      </c>
      <c r="B232" t="s">
        <v>502</v>
      </c>
      <c r="C232" s="57">
        <v>36359</v>
      </c>
      <c r="D232" s="58">
        <v>0.616400462962963</v>
      </c>
    </row>
    <row r="233" spans="1:4" ht="12.75">
      <c r="A233" t="s">
        <v>503</v>
      </c>
      <c r="B233" t="s">
        <v>504</v>
      </c>
      <c r="C233" s="57">
        <v>36359</v>
      </c>
      <c r="D233" s="58">
        <v>0.6167708333333334</v>
      </c>
    </row>
    <row r="234" spans="1:4" ht="12.75">
      <c r="A234" t="s">
        <v>505</v>
      </c>
      <c r="B234" t="s">
        <v>506</v>
      </c>
      <c r="C234" s="57">
        <v>36359</v>
      </c>
      <c r="D234" s="58">
        <v>0.6171180555555555</v>
      </c>
    </row>
    <row r="235" spans="1:4" ht="12.75">
      <c r="A235" t="s">
        <v>507</v>
      </c>
      <c r="B235" t="s">
        <v>508</v>
      </c>
      <c r="C235" s="57">
        <v>36359</v>
      </c>
      <c r="D235" s="58">
        <v>0.6174768518518519</v>
      </c>
    </row>
    <row r="236" spans="1:4" ht="12.75">
      <c r="A236" t="s">
        <v>509</v>
      </c>
      <c r="B236" t="s">
        <v>510</v>
      </c>
      <c r="C236" s="57">
        <v>36359</v>
      </c>
      <c r="D236" s="58">
        <v>0.6178472222222222</v>
      </c>
    </row>
    <row r="237" spans="1:4" ht="12.75">
      <c r="A237" t="s">
        <v>511</v>
      </c>
      <c r="B237" t="s">
        <v>512</v>
      </c>
      <c r="C237" s="57">
        <v>36359</v>
      </c>
      <c r="D237" s="58">
        <v>0.6182060185185185</v>
      </c>
    </row>
    <row r="238" spans="1:4" ht="12.75">
      <c r="A238" t="s">
        <v>513</v>
      </c>
      <c r="B238" t="s">
        <v>514</v>
      </c>
      <c r="C238" s="57">
        <v>36359</v>
      </c>
      <c r="D238" s="58">
        <v>0.6185532407407407</v>
      </c>
    </row>
    <row r="239" spans="1:4" ht="12.75">
      <c r="A239" t="s">
        <v>515</v>
      </c>
      <c r="B239" t="s">
        <v>516</v>
      </c>
      <c r="C239" s="57">
        <v>36359</v>
      </c>
      <c r="D239" s="58">
        <v>0.618923611111111</v>
      </c>
    </row>
    <row r="240" spans="1:4" ht="12.75">
      <c r="A240" t="s">
        <v>517</v>
      </c>
      <c r="B240" t="s">
        <v>518</v>
      </c>
      <c r="C240" s="57">
        <v>36359</v>
      </c>
      <c r="D240" s="58">
        <v>0.6192824074074074</v>
      </c>
    </row>
    <row r="241" spans="1:4" ht="12.75">
      <c r="A241" t="s">
        <v>519</v>
      </c>
      <c r="B241" t="s">
        <v>520</v>
      </c>
      <c r="C241" s="57">
        <v>36359</v>
      </c>
      <c r="D241" s="58">
        <v>0.6196412037037037</v>
      </c>
    </row>
    <row r="242" spans="1:4" ht="12.75">
      <c r="A242" t="s">
        <v>521</v>
      </c>
      <c r="B242" t="s">
        <v>522</v>
      </c>
      <c r="C242" s="57">
        <v>36359</v>
      </c>
      <c r="D242" s="58">
        <v>0.619988425925926</v>
      </c>
    </row>
    <row r="243" spans="1:4" ht="12.75">
      <c r="A243" t="s">
        <v>523</v>
      </c>
      <c r="B243" t="s">
        <v>524</v>
      </c>
      <c r="C243" s="57">
        <v>36359</v>
      </c>
      <c r="D243" s="58">
        <v>0.6203472222222223</v>
      </c>
    </row>
    <row r="244" spans="1:4" ht="12.75">
      <c r="A244" t="s">
        <v>525</v>
      </c>
      <c r="B244" t="s">
        <v>526</v>
      </c>
      <c r="C244" s="57">
        <v>36359</v>
      </c>
      <c r="D244" s="58">
        <v>0.6206944444444444</v>
      </c>
    </row>
    <row r="245" spans="1:4" ht="12.75">
      <c r="A245" t="s">
        <v>527</v>
      </c>
      <c r="B245" t="s">
        <v>528</v>
      </c>
      <c r="C245" s="57">
        <v>36359</v>
      </c>
      <c r="D245" s="58">
        <v>0.6210532407407408</v>
      </c>
    </row>
    <row r="246" spans="1:4" ht="12.75">
      <c r="A246" t="s">
        <v>529</v>
      </c>
      <c r="B246" t="s">
        <v>530</v>
      </c>
      <c r="C246" s="57">
        <v>36359</v>
      </c>
      <c r="D246" s="58">
        <v>0.6214120370370371</v>
      </c>
    </row>
    <row r="247" spans="1:4" ht="12.75">
      <c r="A247" t="s">
        <v>531</v>
      </c>
      <c r="B247" t="s">
        <v>532</v>
      </c>
      <c r="C247" s="57">
        <v>36359</v>
      </c>
      <c r="D247" s="58">
        <v>0.6217708333333333</v>
      </c>
    </row>
    <row r="248" spans="1:4" ht="12.75">
      <c r="A248" t="s">
        <v>533</v>
      </c>
      <c r="B248" t="s">
        <v>534</v>
      </c>
      <c r="C248" s="57">
        <v>36359</v>
      </c>
      <c r="D248" s="58">
        <v>0.6221296296296296</v>
      </c>
    </row>
    <row r="249" spans="1:4" ht="12.75">
      <c r="A249" t="s">
        <v>535</v>
      </c>
      <c r="B249" t="s">
        <v>536</v>
      </c>
      <c r="C249" s="57">
        <v>36359</v>
      </c>
      <c r="D249" s="58">
        <v>0.6224884259259259</v>
      </c>
    </row>
    <row r="250" spans="1:4" ht="12.75">
      <c r="A250" t="s">
        <v>537</v>
      </c>
      <c r="B250" t="s">
        <v>538</v>
      </c>
      <c r="C250" s="57">
        <v>36359</v>
      </c>
      <c r="D250" s="58">
        <v>0.6228472222222222</v>
      </c>
    </row>
    <row r="251" spans="1:4" ht="12.75">
      <c r="A251" t="s">
        <v>539</v>
      </c>
      <c r="B251" t="s">
        <v>540</v>
      </c>
      <c r="C251" s="57">
        <v>36359</v>
      </c>
      <c r="D251" s="58">
        <v>0.6232060185185185</v>
      </c>
    </row>
    <row r="252" spans="1:4" ht="12.75">
      <c r="A252" t="s">
        <v>541</v>
      </c>
      <c r="B252" t="s">
        <v>542</v>
      </c>
      <c r="C252" s="57">
        <v>36359</v>
      </c>
      <c r="D252" s="58">
        <v>0.6235648148148148</v>
      </c>
    </row>
    <row r="253" spans="1:4" ht="12.75">
      <c r="A253" t="s">
        <v>543</v>
      </c>
      <c r="B253" t="s">
        <v>544</v>
      </c>
      <c r="C253" s="57">
        <v>36359</v>
      </c>
      <c r="D253" s="58">
        <v>0.6239236111111112</v>
      </c>
    </row>
    <row r="254" spans="1:4" ht="12.75">
      <c r="A254" t="s">
        <v>545</v>
      </c>
      <c r="B254" t="s">
        <v>546</v>
      </c>
      <c r="C254" s="57">
        <v>36359</v>
      </c>
      <c r="D254" s="58">
        <v>0.6242824074074075</v>
      </c>
    </row>
    <row r="255" spans="1:4" ht="12.75">
      <c r="A255" t="s">
        <v>321</v>
      </c>
      <c r="B255" t="s">
        <v>547</v>
      </c>
      <c r="C255" s="57">
        <v>36359</v>
      </c>
      <c r="D255" s="58">
        <v>0.6246527777777778</v>
      </c>
    </row>
    <row r="256" spans="1:4" ht="12.75">
      <c r="A256" t="s">
        <v>548</v>
      </c>
      <c r="B256" t="s">
        <v>549</v>
      </c>
      <c r="C256" s="57">
        <v>36359</v>
      </c>
      <c r="D256" s="58">
        <v>0.6250231481481482</v>
      </c>
    </row>
    <row r="257" spans="1:4" ht="12.75">
      <c r="A257" t="s">
        <v>550</v>
      </c>
      <c r="B257" t="s">
        <v>551</v>
      </c>
      <c r="C257" s="57">
        <v>36359</v>
      </c>
      <c r="D257" s="58">
        <v>0.6253935185185185</v>
      </c>
    </row>
    <row r="258" spans="1:4" ht="12.75">
      <c r="A258" t="s">
        <v>552</v>
      </c>
      <c r="B258" t="s">
        <v>553</v>
      </c>
      <c r="C258" s="57">
        <v>36359</v>
      </c>
      <c r="D258" s="58">
        <v>0.6257523148148149</v>
      </c>
    </row>
    <row r="259" spans="1:4" ht="12.75">
      <c r="A259" t="s">
        <v>554</v>
      </c>
      <c r="B259" t="s">
        <v>555</v>
      </c>
      <c r="C259" s="57">
        <v>36359</v>
      </c>
      <c r="D259" s="58">
        <v>0.626099537037037</v>
      </c>
    </row>
    <row r="260" spans="1:4" ht="12.75">
      <c r="A260" t="s">
        <v>556</v>
      </c>
      <c r="B260" t="s">
        <v>557</v>
      </c>
      <c r="C260" s="57">
        <v>36359</v>
      </c>
      <c r="D260" s="58">
        <v>0.6264699074074074</v>
      </c>
    </row>
    <row r="261" spans="1:4" ht="12.75">
      <c r="A261" t="s">
        <v>558</v>
      </c>
      <c r="B261" t="s">
        <v>559</v>
      </c>
      <c r="C261" s="57">
        <v>36359</v>
      </c>
      <c r="D261" s="58">
        <v>0.6268287037037037</v>
      </c>
    </row>
    <row r="262" spans="1:4" ht="12.75">
      <c r="A262" t="s">
        <v>560</v>
      </c>
      <c r="B262" t="s">
        <v>561</v>
      </c>
      <c r="C262" s="57">
        <v>36359</v>
      </c>
      <c r="D262" s="58">
        <v>0.6271875</v>
      </c>
    </row>
    <row r="263" spans="1:4" ht="12.75">
      <c r="A263" t="s">
        <v>562</v>
      </c>
      <c r="B263" t="s">
        <v>563</v>
      </c>
      <c r="C263" s="57">
        <v>36359</v>
      </c>
      <c r="D263" s="58">
        <v>0.6275462962962963</v>
      </c>
    </row>
    <row r="264" spans="1:4" ht="12.75">
      <c r="A264" t="s">
        <v>564</v>
      </c>
      <c r="B264" t="s">
        <v>565</v>
      </c>
      <c r="C264" s="57">
        <v>36359</v>
      </c>
      <c r="D264" s="58">
        <v>0.6279050925925925</v>
      </c>
    </row>
    <row r="265" spans="1:4" ht="12.75">
      <c r="A265" t="s">
        <v>566</v>
      </c>
      <c r="B265" t="s">
        <v>567</v>
      </c>
      <c r="C265" s="57">
        <v>36359</v>
      </c>
      <c r="D265" s="58">
        <v>0.6282638888888888</v>
      </c>
    </row>
    <row r="266" spans="1:4" ht="12.75">
      <c r="A266" t="s">
        <v>568</v>
      </c>
      <c r="B266" t="s">
        <v>569</v>
      </c>
      <c r="C266" s="57">
        <v>36359</v>
      </c>
      <c r="D266" s="58">
        <v>0.6286342592592592</v>
      </c>
    </row>
    <row r="267" spans="1:4" ht="12.75">
      <c r="A267" t="s">
        <v>570</v>
      </c>
      <c r="B267" t="s">
        <v>571</v>
      </c>
      <c r="C267" s="57">
        <v>36359</v>
      </c>
      <c r="D267" s="58">
        <v>0.6289814814814815</v>
      </c>
    </row>
    <row r="268" spans="1:4" ht="12.75">
      <c r="A268" t="s">
        <v>572</v>
      </c>
      <c r="B268" t="s">
        <v>573</v>
      </c>
      <c r="C268" s="57">
        <v>36359</v>
      </c>
      <c r="D268" s="58">
        <v>0.6293287037037038</v>
      </c>
    </row>
    <row r="269" spans="1:4" ht="12.75">
      <c r="A269" t="s">
        <v>574</v>
      </c>
      <c r="B269" t="s">
        <v>575</v>
      </c>
      <c r="C269" s="57">
        <v>36359</v>
      </c>
      <c r="D269" s="58">
        <v>0.6296875</v>
      </c>
    </row>
    <row r="270" spans="1:4" ht="12.75">
      <c r="A270" t="s">
        <v>576</v>
      </c>
      <c r="B270" t="s">
        <v>577</v>
      </c>
      <c r="C270" s="57">
        <v>36359</v>
      </c>
      <c r="D270" s="58">
        <v>0.6300462962962963</v>
      </c>
    </row>
    <row r="271" spans="1:4" ht="12.75">
      <c r="A271" t="s">
        <v>578</v>
      </c>
      <c r="B271" t="s">
        <v>579</v>
      </c>
      <c r="C271" s="57">
        <v>36359</v>
      </c>
      <c r="D271" s="58">
        <v>0.6303935185185185</v>
      </c>
    </row>
    <row r="272" spans="1:4" ht="12.75">
      <c r="A272" t="s">
        <v>580</v>
      </c>
      <c r="B272" t="s">
        <v>581</v>
      </c>
      <c r="C272" s="57">
        <v>36359</v>
      </c>
      <c r="D272" s="58">
        <v>0.6307407407407407</v>
      </c>
    </row>
    <row r="273" spans="1:4" ht="12.75">
      <c r="A273" t="s">
        <v>582</v>
      </c>
      <c r="B273" t="s">
        <v>583</v>
      </c>
      <c r="C273" s="57">
        <v>36359</v>
      </c>
      <c r="D273" s="58">
        <v>0.6311226851851852</v>
      </c>
    </row>
    <row r="274" spans="1:4" ht="12.75">
      <c r="A274" t="s">
        <v>584</v>
      </c>
      <c r="B274" t="s">
        <v>585</v>
      </c>
      <c r="C274" s="57">
        <v>36359</v>
      </c>
      <c r="D274" s="58">
        <v>0.6314814814814814</v>
      </c>
    </row>
    <row r="275" spans="1:4" ht="12.75">
      <c r="A275" t="s">
        <v>586</v>
      </c>
      <c r="B275" t="s">
        <v>587</v>
      </c>
      <c r="C275" s="57">
        <v>36359</v>
      </c>
      <c r="D275" s="58">
        <v>0.6318287037037037</v>
      </c>
    </row>
    <row r="276" spans="1:4" ht="12.75">
      <c r="A276" t="s">
        <v>588</v>
      </c>
      <c r="B276" t="s">
        <v>589</v>
      </c>
      <c r="C276" s="57">
        <v>36359</v>
      </c>
      <c r="D276" s="58">
        <v>0.6321875</v>
      </c>
    </row>
    <row r="277" spans="1:4" ht="12.75">
      <c r="A277" t="s">
        <v>590</v>
      </c>
      <c r="B277" t="s">
        <v>591</v>
      </c>
      <c r="C277" s="57">
        <v>36359</v>
      </c>
      <c r="D277" s="58">
        <v>0.6325578703703704</v>
      </c>
    </row>
    <row r="278" spans="1:4" ht="12.75">
      <c r="A278" t="s">
        <v>592</v>
      </c>
      <c r="B278" t="s">
        <v>593</v>
      </c>
      <c r="C278" s="57">
        <v>36359</v>
      </c>
      <c r="D278" s="58">
        <v>0.6329050925925926</v>
      </c>
    </row>
    <row r="279" spans="1:4" ht="12.75">
      <c r="A279" t="s">
        <v>594</v>
      </c>
      <c r="B279" t="s">
        <v>595</v>
      </c>
      <c r="C279" s="57">
        <v>36359</v>
      </c>
      <c r="D279" s="58">
        <v>0.633263888888889</v>
      </c>
    </row>
    <row r="280" spans="1:4" ht="12.75">
      <c r="A280" t="s">
        <v>596</v>
      </c>
      <c r="B280" t="s">
        <v>597</v>
      </c>
      <c r="C280" s="57">
        <v>36359</v>
      </c>
      <c r="D280" s="58">
        <v>0.6336111111111111</v>
      </c>
    </row>
    <row r="281" spans="1:4" ht="12.75">
      <c r="A281" t="s">
        <v>598</v>
      </c>
      <c r="B281" t="s">
        <v>599</v>
      </c>
      <c r="C281" s="57">
        <v>36359</v>
      </c>
      <c r="D281" s="58">
        <v>0.6339699074074074</v>
      </c>
    </row>
    <row r="282" spans="1:4" ht="12.75">
      <c r="A282" t="s">
        <v>600</v>
      </c>
      <c r="B282" t="s">
        <v>601</v>
      </c>
      <c r="C282" s="57">
        <v>36359</v>
      </c>
      <c r="D282" s="58">
        <v>0.6343287037037036</v>
      </c>
    </row>
    <row r="283" spans="1:4" ht="12.75">
      <c r="A283" t="s">
        <v>602</v>
      </c>
      <c r="B283" t="s">
        <v>603</v>
      </c>
      <c r="C283" s="57">
        <v>36359</v>
      </c>
      <c r="D283" s="58">
        <v>0.6346990740740741</v>
      </c>
    </row>
    <row r="284" spans="1:4" ht="12.75">
      <c r="A284" t="s">
        <v>604</v>
      </c>
      <c r="B284" t="s">
        <v>605</v>
      </c>
      <c r="C284" s="57">
        <v>36359</v>
      </c>
      <c r="D284" s="58">
        <v>0.6350578703703703</v>
      </c>
    </row>
    <row r="285" spans="1:4" ht="12.75">
      <c r="A285" t="s">
        <v>606</v>
      </c>
      <c r="B285" t="s">
        <v>607</v>
      </c>
      <c r="C285" s="57">
        <v>36359</v>
      </c>
      <c r="D285" s="58">
        <v>0.6354282407407407</v>
      </c>
    </row>
    <row r="286" spans="1:4" ht="12.75">
      <c r="A286" t="s">
        <v>608</v>
      </c>
      <c r="B286" t="s">
        <v>609</v>
      </c>
      <c r="C286" s="57">
        <v>36359</v>
      </c>
      <c r="D286" s="58">
        <v>0.635787037037037</v>
      </c>
    </row>
    <row r="287" spans="1:4" ht="12.75">
      <c r="A287" t="s">
        <v>610</v>
      </c>
      <c r="B287" t="s">
        <v>611</v>
      </c>
      <c r="C287" s="57">
        <v>36359</v>
      </c>
      <c r="D287" s="58">
        <v>0.6361689814814815</v>
      </c>
    </row>
    <row r="288" spans="1:4" ht="12.75">
      <c r="A288" t="s">
        <v>612</v>
      </c>
      <c r="B288" t="s">
        <v>613</v>
      </c>
      <c r="C288" s="57">
        <v>36359</v>
      </c>
      <c r="D288" s="58">
        <v>0.6365277777777778</v>
      </c>
    </row>
    <row r="289" spans="1:4" ht="12.75">
      <c r="A289" t="s">
        <v>614</v>
      </c>
      <c r="B289" t="s">
        <v>615</v>
      </c>
      <c r="C289" s="57">
        <v>36359</v>
      </c>
      <c r="D289" s="58">
        <v>0.636875</v>
      </c>
    </row>
    <row r="290" spans="1:4" ht="12.75">
      <c r="A290" t="s">
        <v>616</v>
      </c>
      <c r="B290" t="s">
        <v>617</v>
      </c>
      <c r="C290" s="57">
        <v>36359</v>
      </c>
      <c r="D290" s="58">
        <v>0.6372222222222222</v>
      </c>
    </row>
    <row r="291" spans="1:4" ht="12.75">
      <c r="A291" t="s">
        <v>618</v>
      </c>
      <c r="B291" t="s">
        <v>619</v>
      </c>
      <c r="C291" s="57">
        <v>36359</v>
      </c>
      <c r="D291" s="58">
        <v>0.6375925925925926</v>
      </c>
    </row>
    <row r="292" spans="1:4" ht="12.75">
      <c r="A292" t="s">
        <v>620</v>
      </c>
      <c r="B292" t="s">
        <v>621</v>
      </c>
      <c r="C292" s="57">
        <v>36359</v>
      </c>
      <c r="D292" s="58">
        <v>0.6379398148148149</v>
      </c>
    </row>
    <row r="293" spans="1:4" ht="12.75">
      <c r="A293" t="s">
        <v>622</v>
      </c>
      <c r="B293" t="s">
        <v>623</v>
      </c>
      <c r="C293" s="57">
        <v>36359</v>
      </c>
      <c r="D293" s="58">
        <v>0.6382986111111111</v>
      </c>
    </row>
    <row r="294" spans="1:4" ht="12.75">
      <c r="A294" t="s">
        <v>624</v>
      </c>
      <c r="B294" t="s">
        <v>625</v>
      </c>
      <c r="C294" s="57">
        <v>36359</v>
      </c>
      <c r="D294" s="58">
        <v>0.6386458333333334</v>
      </c>
    </row>
    <row r="295" spans="1:4" ht="12.75">
      <c r="A295" t="s">
        <v>626</v>
      </c>
      <c r="B295" t="s">
        <v>627</v>
      </c>
      <c r="C295" s="57">
        <v>36359</v>
      </c>
      <c r="D295" s="58">
        <v>0.6390162037037037</v>
      </c>
    </row>
    <row r="296" spans="1:4" ht="12.75">
      <c r="A296" t="s">
        <v>628</v>
      </c>
      <c r="B296" t="s">
        <v>629</v>
      </c>
      <c r="C296" s="57">
        <v>36359</v>
      </c>
      <c r="D296" s="58">
        <v>0.6393634259259259</v>
      </c>
    </row>
    <row r="297" spans="1:4" ht="12.75">
      <c r="A297" t="s">
        <v>630</v>
      </c>
      <c r="B297" t="s">
        <v>631</v>
      </c>
      <c r="C297" s="57">
        <v>36359</v>
      </c>
      <c r="D297" s="58">
        <v>0.6397337962962962</v>
      </c>
    </row>
    <row r="298" spans="1:4" ht="12.75">
      <c r="A298" t="s">
        <v>632</v>
      </c>
      <c r="B298" t="s">
        <v>633</v>
      </c>
      <c r="C298" s="57">
        <v>36359</v>
      </c>
      <c r="D298" s="58">
        <v>0.6401041666666667</v>
      </c>
    </row>
    <row r="299" spans="1:4" ht="12.75">
      <c r="A299" t="s">
        <v>634</v>
      </c>
      <c r="B299" t="s">
        <v>635</v>
      </c>
      <c r="C299" s="57">
        <v>36359</v>
      </c>
      <c r="D299" s="58">
        <v>0.640474537037037</v>
      </c>
    </row>
    <row r="300" spans="1:4" ht="12.75">
      <c r="A300" t="s">
        <v>636</v>
      </c>
      <c r="B300" t="s">
        <v>637</v>
      </c>
      <c r="C300" s="57">
        <v>36359</v>
      </c>
      <c r="D300" s="58">
        <v>0.6408333333333334</v>
      </c>
    </row>
    <row r="301" spans="1:4" ht="12.75">
      <c r="A301" t="s">
        <v>638</v>
      </c>
      <c r="B301" t="s">
        <v>639</v>
      </c>
      <c r="C301" s="57">
        <v>36359</v>
      </c>
      <c r="D301" s="58">
        <v>0.6411921296296296</v>
      </c>
    </row>
    <row r="302" spans="1:4" ht="12.75">
      <c r="A302" t="s">
        <v>640</v>
      </c>
      <c r="B302" t="s">
        <v>641</v>
      </c>
      <c r="C302" s="57">
        <v>36359</v>
      </c>
      <c r="D302" s="58">
        <v>0.6415393518518518</v>
      </c>
    </row>
    <row r="303" spans="1:4" ht="12.75">
      <c r="A303" t="s">
        <v>642</v>
      </c>
      <c r="B303" t="s">
        <v>643</v>
      </c>
      <c r="C303" s="57">
        <v>36359</v>
      </c>
      <c r="D303" s="58">
        <v>0.6418981481481482</v>
      </c>
    </row>
    <row r="304" spans="1:4" ht="12.75">
      <c r="A304" t="s">
        <v>644</v>
      </c>
      <c r="B304" t="s">
        <v>645</v>
      </c>
      <c r="C304" s="57">
        <v>36359</v>
      </c>
      <c r="D304" s="58">
        <v>0.6422453703703704</v>
      </c>
    </row>
    <row r="305" spans="1:4" ht="12.75">
      <c r="A305" t="s">
        <v>646</v>
      </c>
      <c r="B305" t="s">
        <v>647</v>
      </c>
      <c r="C305" s="57">
        <v>36359</v>
      </c>
      <c r="D305" s="58">
        <v>0.6426041666666666</v>
      </c>
    </row>
    <row r="306" spans="1:4" ht="12.75">
      <c r="A306" t="s">
        <v>648</v>
      </c>
      <c r="B306" t="s">
        <v>649</v>
      </c>
      <c r="C306" s="57">
        <v>36359</v>
      </c>
      <c r="D306" s="58">
        <v>0.642962962962963</v>
      </c>
    </row>
    <row r="307" spans="1:4" ht="12.75">
      <c r="A307" t="s">
        <v>650</v>
      </c>
      <c r="B307" t="s">
        <v>651</v>
      </c>
      <c r="C307" s="57">
        <v>36359</v>
      </c>
      <c r="D307" s="58">
        <v>0.6433333333333333</v>
      </c>
    </row>
    <row r="308" spans="1:4" ht="12.75">
      <c r="A308" t="s">
        <v>652</v>
      </c>
      <c r="B308" t="s">
        <v>653</v>
      </c>
      <c r="C308" s="57">
        <v>36359</v>
      </c>
      <c r="D308" s="58">
        <v>0.6436921296296296</v>
      </c>
    </row>
    <row r="309" spans="1:4" ht="12.75">
      <c r="A309" t="s">
        <v>654</v>
      </c>
      <c r="B309" t="s">
        <v>655</v>
      </c>
      <c r="C309" s="57">
        <v>36359</v>
      </c>
      <c r="D309" s="58">
        <v>0.6440509259259259</v>
      </c>
    </row>
    <row r="310" spans="1:4" ht="12.75">
      <c r="A310" t="s">
        <v>656</v>
      </c>
      <c r="B310" t="s">
        <v>657</v>
      </c>
      <c r="C310" s="57">
        <v>36359</v>
      </c>
      <c r="D310" s="58">
        <v>0.6444328703703703</v>
      </c>
    </row>
    <row r="311" spans="1:4" ht="12.75">
      <c r="A311" t="s">
        <v>658</v>
      </c>
      <c r="B311" t="s">
        <v>659</v>
      </c>
      <c r="C311" s="57">
        <v>36359</v>
      </c>
      <c r="D311" s="58">
        <v>0.6448032407407408</v>
      </c>
    </row>
    <row r="312" spans="1:4" ht="12.75">
      <c r="A312" t="s">
        <v>660</v>
      </c>
      <c r="B312" t="s">
        <v>661</v>
      </c>
      <c r="C312" s="57">
        <v>36359</v>
      </c>
      <c r="D312" s="58">
        <v>0.645150462962963</v>
      </c>
    </row>
    <row r="313" spans="1:4" ht="12.75">
      <c r="A313" t="s">
        <v>662</v>
      </c>
      <c r="B313" t="s">
        <v>663</v>
      </c>
      <c r="C313" s="57">
        <v>36359</v>
      </c>
      <c r="D313" s="58">
        <v>0.6455208333333333</v>
      </c>
    </row>
    <row r="314" spans="1:4" ht="12.75">
      <c r="A314" t="s">
        <v>664</v>
      </c>
      <c r="B314" t="s">
        <v>665</v>
      </c>
      <c r="C314" s="57">
        <v>36359</v>
      </c>
      <c r="D314" s="58">
        <v>0.6458796296296296</v>
      </c>
    </row>
    <row r="315" spans="1:4" ht="12.75">
      <c r="A315" t="s">
        <v>666</v>
      </c>
      <c r="B315" t="s">
        <v>667</v>
      </c>
      <c r="C315" s="57">
        <v>36359</v>
      </c>
      <c r="D315" s="58">
        <v>0.646238425925926</v>
      </c>
    </row>
    <row r="316" spans="1:4" ht="12.75">
      <c r="A316" t="s">
        <v>668</v>
      </c>
      <c r="B316" t="s">
        <v>669</v>
      </c>
      <c r="C316" s="57">
        <v>36359</v>
      </c>
      <c r="D316" s="58">
        <v>0.6465856481481481</v>
      </c>
    </row>
    <row r="317" spans="1:4" ht="12.75">
      <c r="A317" t="s">
        <v>670</v>
      </c>
      <c r="B317" t="s">
        <v>671</v>
      </c>
      <c r="C317" s="57">
        <v>36359</v>
      </c>
      <c r="D317" s="58">
        <v>0.6469444444444444</v>
      </c>
    </row>
    <row r="318" spans="1:4" ht="12.75">
      <c r="A318" t="s">
        <v>672</v>
      </c>
      <c r="B318" t="s">
        <v>673</v>
      </c>
      <c r="C318" s="57">
        <v>36359</v>
      </c>
      <c r="D318" s="58">
        <v>0.6473148148148148</v>
      </c>
    </row>
    <row r="319" spans="1:4" ht="12.75">
      <c r="A319" t="s">
        <v>674</v>
      </c>
      <c r="B319" t="s">
        <v>675</v>
      </c>
      <c r="C319" s="57">
        <v>36359</v>
      </c>
      <c r="D319" s="58">
        <v>0.6476736111111111</v>
      </c>
    </row>
    <row r="320" spans="1:4" ht="12.75">
      <c r="A320" t="s">
        <v>676</v>
      </c>
      <c r="B320" t="s">
        <v>677</v>
      </c>
      <c r="C320" s="57">
        <v>36359</v>
      </c>
      <c r="D320" s="58">
        <v>0.6480208333333334</v>
      </c>
    </row>
    <row r="321" spans="1:4" ht="12.75">
      <c r="A321" t="s">
        <v>678</v>
      </c>
      <c r="B321" t="s">
        <v>679</v>
      </c>
      <c r="C321" s="57">
        <v>36359</v>
      </c>
      <c r="D321" s="58">
        <v>0.6483680555555555</v>
      </c>
    </row>
    <row r="322" spans="1:4" ht="12.75">
      <c r="A322" t="s">
        <v>680</v>
      </c>
      <c r="B322" t="s">
        <v>681</v>
      </c>
      <c r="C322" s="57">
        <v>36359</v>
      </c>
      <c r="D322" s="58">
        <v>0.6487384259259259</v>
      </c>
    </row>
    <row r="323" spans="1:4" ht="12.75">
      <c r="A323" t="s">
        <v>682</v>
      </c>
      <c r="B323" t="s">
        <v>683</v>
      </c>
      <c r="C323" s="57">
        <v>36359</v>
      </c>
      <c r="D323" s="58">
        <v>0.6490856481481482</v>
      </c>
    </row>
    <row r="324" spans="1:4" ht="12.75">
      <c r="A324" t="s">
        <v>684</v>
      </c>
      <c r="B324" t="s">
        <v>685</v>
      </c>
      <c r="C324" s="57">
        <v>36359</v>
      </c>
      <c r="D324" s="58">
        <v>0.6494560185185185</v>
      </c>
    </row>
    <row r="325" spans="1:4" ht="12.75">
      <c r="A325" t="s">
        <v>686</v>
      </c>
      <c r="B325" t="s">
        <v>687</v>
      </c>
      <c r="C325" s="57">
        <v>36359</v>
      </c>
      <c r="D325" s="58">
        <v>0.6498148148148148</v>
      </c>
    </row>
    <row r="326" spans="1:4" ht="12.75">
      <c r="A326" t="s">
        <v>688</v>
      </c>
      <c r="B326" t="s">
        <v>689</v>
      </c>
      <c r="C326" s="57">
        <v>36359</v>
      </c>
      <c r="D326" s="58">
        <v>0.6501851851851852</v>
      </c>
    </row>
    <row r="327" spans="1:4" ht="12.75">
      <c r="A327" t="s">
        <v>690</v>
      </c>
      <c r="B327" t="s">
        <v>691</v>
      </c>
      <c r="C327" s="57">
        <v>36359</v>
      </c>
      <c r="D327" s="58">
        <v>0.6505555555555556</v>
      </c>
    </row>
    <row r="328" spans="1:4" ht="12.75">
      <c r="A328" t="s">
        <v>692</v>
      </c>
      <c r="B328" t="s">
        <v>693</v>
      </c>
      <c r="C328" s="57">
        <v>36359</v>
      </c>
      <c r="D328" s="58">
        <v>0.6509259259259259</v>
      </c>
    </row>
    <row r="329" spans="1:4" ht="12.75">
      <c r="A329" t="s">
        <v>694</v>
      </c>
      <c r="B329" t="s">
        <v>695</v>
      </c>
      <c r="C329" s="57">
        <v>36359</v>
      </c>
      <c r="D329" s="58">
        <v>0.6512847222222222</v>
      </c>
    </row>
    <row r="330" spans="1:4" ht="12.75">
      <c r="A330" t="s">
        <v>696</v>
      </c>
      <c r="B330" t="s">
        <v>697</v>
      </c>
      <c r="C330" s="57">
        <v>36359</v>
      </c>
      <c r="D330" s="58">
        <v>0.6516319444444444</v>
      </c>
    </row>
    <row r="331" spans="1:4" ht="12.75">
      <c r="A331" t="s">
        <v>698</v>
      </c>
      <c r="B331" t="s">
        <v>699</v>
      </c>
      <c r="C331" s="57">
        <v>36359</v>
      </c>
      <c r="D331" s="58">
        <v>0.6519907407407407</v>
      </c>
    </row>
    <row r="332" spans="1:4" ht="12.75">
      <c r="A332" t="s">
        <v>700</v>
      </c>
      <c r="B332" t="s">
        <v>701</v>
      </c>
      <c r="C332" s="57">
        <v>36359</v>
      </c>
      <c r="D332" s="58">
        <v>0.652337962962963</v>
      </c>
    </row>
    <row r="333" spans="1:4" ht="12.75">
      <c r="A333" t="s">
        <v>702</v>
      </c>
      <c r="B333" t="s">
        <v>703</v>
      </c>
      <c r="C333" s="57">
        <v>36359</v>
      </c>
      <c r="D333" s="58">
        <v>0.6526967592592593</v>
      </c>
    </row>
    <row r="334" spans="1:4" ht="12.75">
      <c r="A334" t="s">
        <v>704</v>
      </c>
      <c r="B334" t="s">
        <v>705</v>
      </c>
      <c r="C334" s="57">
        <v>36359</v>
      </c>
      <c r="D334" s="58">
        <v>0.6530555555555556</v>
      </c>
    </row>
    <row r="335" spans="1:4" ht="12.75">
      <c r="A335" t="s">
        <v>706</v>
      </c>
      <c r="B335" t="s">
        <v>707</v>
      </c>
      <c r="C335" s="57">
        <v>36359</v>
      </c>
      <c r="D335" s="58">
        <v>0.6534027777777778</v>
      </c>
    </row>
    <row r="336" spans="1:4" ht="12.75">
      <c r="A336" t="s">
        <v>708</v>
      </c>
      <c r="B336" t="s">
        <v>709</v>
      </c>
      <c r="C336" s="57">
        <v>36359</v>
      </c>
      <c r="D336" s="58">
        <v>0.6537731481481481</v>
      </c>
    </row>
    <row r="337" spans="1:4" ht="12.75">
      <c r="A337" t="s">
        <v>710</v>
      </c>
      <c r="B337" t="s">
        <v>711</v>
      </c>
      <c r="C337" s="57">
        <v>36359</v>
      </c>
      <c r="D337" s="58">
        <v>0.6541319444444444</v>
      </c>
    </row>
    <row r="338" spans="1:4" ht="12.75">
      <c r="A338" t="s">
        <v>712</v>
      </c>
      <c r="B338" t="s">
        <v>713</v>
      </c>
      <c r="C338" s="57">
        <v>36359</v>
      </c>
      <c r="D338" s="58">
        <v>0.6544791666666666</v>
      </c>
    </row>
    <row r="339" spans="1:4" ht="12.75">
      <c r="A339" t="s">
        <v>714</v>
      </c>
      <c r="B339" t="s">
        <v>715</v>
      </c>
      <c r="C339" s="57">
        <v>36359</v>
      </c>
      <c r="D339" s="58">
        <v>0.6548379629629629</v>
      </c>
    </row>
    <row r="340" spans="1:4" ht="12.75">
      <c r="A340" t="s">
        <v>716</v>
      </c>
      <c r="B340" t="s">
        <v>717</v>
      </c>
      <c r="C340" s="57">
        <v>36359</v>
      </c>
      <c r="D340" s="58">
        <v>0.6552083333333333</v>
      </c>
    </row>
    <row r="341" spans="1:4" ht="12.75">
      <c r="A341" t="s">
        <v>718</v>
      </c>
      <c r="B341" t="s">
        <v>719</v>
      </c>
      <c r="C341" s="57">
        <v>36359</v>
      </c>
      <c r="D341" s="58">
        <v>0.6555555555555556</v>
      </c>
    </row>
    <row r="342" spans="1:4" ht="12.75">
      <c r="A342" t="s">
        <v>720</v>
      </c>
      <c r="B342" t="s">
        <v>721</v>
      </c>
      <c r="C342" s="57">
        <v>36359</v>
      </c>
      <c r="D342" s="58">
        <v>0.6559027777777778</v>
      </c>
    </row>
    <row r="343" spans="1:4" ht="12.75">
      <c r="A343" t="s">
        <v>722</v>
      </c>
      <c r="B343" t="s">
        <v>723</v>
      </c>
      <c r="C343" s="57">
        <v>36359</v>
      </c>
      <c r="D343" s="58">
        <v>0.6562962962962963</v>
      </c>
    </row>
    <row r="344" spans="1:4" ht="12.75">
      <c r="A344" t="s">
        <v>724</v>
      </c>
      <c r="B344" t="s">
        <v>725</v>
      </c>
      <c r="C344" s="57">
        <v>36359</v>
      </c>
      <c r="D344" s="58">
        <v>0.6566666666666666</v>
      </c>
    </row>
    <row r="345" spans="1:4" ht="12.75">
      <c r="A345" t="s">
        <v>726</v>
      </c>
      <c r="B345" t="s">
        <v>727</v>
      </c>
      <c r="C345" s="57">
        <v>36359</v>
      </c>
      <c r="D345" s="58">
        <v>0.6570138888888889</v>
      </c>
    </row>
    <row r="346" spans="1:4" ht="12.75">
      <c r="A346" t="s">
        <v>728</v>
      </c>
      <c r="B346" t="s">
        <v>729</v>
      </c>
      <c r="C346" s="57">
        <v>36359</v>
      </c>
      <c r="D346" s="58">
        <v>0.6574074074074074</v>
      </c>
    </row>
    <row r="347" spans="1:4" ht="12.75">
      <c r="A347" t="s">
        <v>730</v>
      </c>
      <c r="B347" t="s">
        <v>731</v>
      </c>
      <c r="C347" s="57">
        <v>36359</v>
      </c>
      <c r="D347" s="58">
        <v>0.6577777777777778</v>
      </c>
    </row>
    <row r="348" spans="1:4" ht="12.75">
      <c r="A348" t="s">
        <v>732</v>
      </c>
      <c r="B348" t="s">
        <v>733</v>
      </c>
      <c r="C348" s="57">
        <v>36359</v>
      </c>
      <c r="D348" s="58">
        <v>0.6581597222222222</v>
      </c>
    </row>
    <row r="349" spans="1:4" ht="12.75">
      <c r="A349" t="s">
        <v>734</v>
      </c>
      <c r="B349" t="s">
        <v>735</v>
      </c>
      <c r="C349" s="57">
        <v>36359</v>
      </c>
      <c r="D349" s="58">
        <v>0.6585185185185185</v>
      </c>
    </row>
    <row r="350" spans="1:4" ht="12.75">
      <c r="A350" t="s">
        <v>736</v>
      </c>
      <c r="B350" t="s">
        <v>737</v>
      </c>
      <c r="C350" s="57">
        <v>36359</v>
      </c>
      <c r="D350" s="58">
        <v>0.6588888888888889</v>
      </c>
    </row>
    <row r="351" spans="1:4" ht="12.75">
      <c r="A351" t="s">
        <v>738</v>
      </c>
      <c r="B351" t="s">
        <v>739</v>
      </c>
      <c r="C351" s="57">
        <v>36359</v>
      </c>
      <c r="D351" s="58">
        <v>0.6592592592592593</v>
      </c>
    </row>
    <row r="352" spans="1:4" ht="12.75">
      <c r="A352" t="s">
        <v>740</v>
      </c>
      <c r="B352" t="s">
        <v>741</v>
      </c>
      <c r="C352" s="57">
        <v>36359</v>
      </c>
      <c r="D352" s="58">
        <v>0.6596412037037037</v>
      </c>
    </row>
    <row r="353" spans="1:4" ht="12.75">
      <c r="A353" t="s">
        <v>742</v>
      </c>
      <c r="B353" t="s">
        <v>743</v>
      </c>
      <c r="C353" s="57">
        <v>36359</v>
      </c>
      <c r="D353" s="58">
        <v>0.66</v>
      </c>
    </row>
    <row r="354" spans="1:4" ht="12.75">
      <c r="A354" t="s">
        <v>744</v>
      </c>
      <c r="B354" t="s">
        <v>745</v>
      </c>
      <c r="C354" s="57">
        <v>36359</v>
      </c>
      <c r="D354" s="58">
        <v>0.6603587962962963</v>
      </c>
    </row>
    <row r="355" spans="1:4" ht="12.75">
      <c r="A355" t="s">
        <v>746</v>
      </c>
      <c r="B355" t="s">
        <v>747</v>
      </c>
      <c r="C355" s="57">
        <v>36359</v>
      </c>
      <c r="D355" s="58">
        <v>0.6607175925925927</v>
      </c>
    </row>
    <row r="356" spans="1:4" ht="12.75">
      <c r="A356" t="s">
        <v>748</v>
      </c>
      <c r="B356" t="s">
        <v>749</v>
      </c>
      <c r="C356" s="57">
        <v>36359</v>
      </c>
      <c r="D356" s="58">
        <v>0.6610763888888889</v>
      </c>
    </row>
    <row r="357" spans="1:4" ht="12.75">
      <c r="A357" t="s">
        <v>750</v>
      </c>
      <c r="B357" t="s">
        <v>751</v>
      </c>
      <c r="C357" s="57">
        <v>36359</v>
      </c>
      <c r="D357" s="58">
        <v>0.6614467592592593</v>
      </c>
    </row>
    <row r="358" spans="1:4" ht="12.75">
      <c r="A358" t="s">
        <v>752</v>
      </c>
      <c r="B358" t="s">
        <v>753</v>
      </c>
      <c r="C358" s="57">
        <v>36359</v>
      </c>
      <c r="D358" s="58">
        <v>0.6618055555555555</v>
      </c>
    </row>
    <row r="359" spans="1:4" ht="12.75">
      <c r="A359" t="s">
        <v>754</v>
      </c>
      <c r="B359" t="s">
        <v>755</v>
      </c>
      <c r="C359" s="57">
        <v>36359</v>
      </c>
      <c r="D359" s="58">
        <v>0.6621643518518519</v>
      </c>
    </row>
    <row r="360" spans="1:4" ht="12.75">
      <c r="A360" t="s">
        <v>756</v>
      </c>
      <c r="B360" t="s">
        <v>757</v>
      </c>
      <c r="C360" s="57">
        <v>36359</v>
      </c>
      <c r="D360" s="58">
        <v>0.6625231481481482</v>
      </c>
    </row>
    <row r="361" spans="1:4" ht="12.75">
      <c r="A361" t="s">
        <v>758</v>
      </c>
      <c r="B361" t="s">
        <v>759</v>
      </c>
      <c r="C361" s="57">
        <v>36359</v>
      </c>
      <c r="D361" s="58">
        <v>0.6628819444444444</v>
      </c>
    </row>
    <row r="362" spans="1:4" ht="12.75">
      <c r="A362" t="s">
        <v>760</v>
      </c>
      <c r="B362" t="s">
        <v>761</v>
      </c>
      <c r="C362" s="57">
        <v>36359</v>
      </c>
      <c r="D362" s="58">
        <v>0.6632523148148148</v>
      </c>
    </row>
    <row r="363" spans="1:4" ht="12.75">
      <c r="A363" t="s">
        <v>762</v>
      </c>
      <c r="B363" t="s">
        <v>763</v>
      </c>
      <c r="C363" s="57">
        <v>36359</v>
      </c>
      <c r="D363" s="58">
        <v>0.6636342592592592</v>
      </c>
    </row>
    <row r="364" spans="1:4" ht="12.75">
      <c r="A364" t="s">
        <v>764</v>
      </c>
      <c r="B364" t="s">
        <v>765</v>
      </c>
      <c r="C364" s="57">
        <v>36359</v>
      </c>
      <c r="D364" s="58">
        <v>0.6639814814814815</v>
      </c>
    </row>
    <row r="365" spans="1:4" ht="12.75">
      <c r="A365" t="s">
        <v>766</v>
      </c>
      <c r="B365" t="s">
        <v>767</v>
      </c>
      <c r="C365" s="57">
        <v>36359</v>
      </c>
      <c r="D365" s="58">
        <v>0.6643287037037037</v>
      </c>
    </row>
    <row r="366" spans="1:4" ht="12.75">
      <c r="A366" t="s">
        <v>768</v>
      </c>
      <c r="B366" t="s">
        <v>769</v>
      </c>
      <c r="C366" s="57">
        <v>36359</v>
      </c>
      <c r="D366" s="58">
        <v>0.6646875</v>
      </c>
    </row>
    <row r="367" spans="1:4" ht="12.75">
      <c r="A367" t="s">
        <v>770</v>
      </c>
      <c r="B367" t="s">
        <v>771</v>
      </c>
      <c r="C367" s="57">
        <v>36359</v>
      </c>
      <c r="D367" s="58">
        <v>0.6650462962962963</v>
      </c>
    </row>
    <row r="368" spans="1:4" ht="12.75">
      <c r="A368" t="s">
        <v>772</v>
      </c>
      <c r="B368" t="s">
        <v>773</v>
      </c>
      <c r="C368" s="57">
        <v>36359</v>
      </c>
      <c r="D368" s="58">
        <v>0.6654050925925926</v>
      </c>
    </row>
    <row r="369" spans="1:4" ht="12.75">
      <c r="A369" t="s">
        <v>774</v>
      </c>
      <c r="B369" t="s">
        <v>775</v>
      </c>
      <c r="C369" s="57">
        <v>36359</v>
      </c>
      <c r="D369" s="58">
        <v>0.6657638888888889</v>
      </c>
    </row>
    <row r="370" spans="1:4" ht="12.75">
      <c r="A370" t="s">
        <v>776</v>
      </c>
      <c r="B370" t="s">
        <v>777</v>
      </c>
      <c r="C370" s="57">
        <v>36359</v>
      </c>
      <c r="D370" s="58">
        <v>0.6661226851851852</v>
      </c>
    </row>
    <row r="371" spans="1:4" ht="12.75">
      <c r="A371" t="s">
        <v>778</v>
      </c>
      <c r="B371" t="s">
        <v>779</v>
      </c>
      <c r="C371" s="57">
        <v>36359</v>
      </c>
      <c r="D371" s="58">
        <v>0.6664699074074074</v>
      </c>
    </row>
    <row r="372" spans="1:4" ht="12.75">
      <c r="A372" t="s">
        <v>780</v>
      </c>
      <c r="B372" t="s">
        <v>781</v>
      </c>
      <c r="C372" s="57">
        <v>36359</v>
      </c>
      <c r="D372" s="58">
        <v>0.6668287037037036</v>
      </c>
    </row>
    <row r="373" spans="1:4" ht="12.75">
      <c r="A373" t="s">
        <v>782</v>
      </c>
      <c r="B373" t="s">
        <v>783</v>
      </c>
      <c r="C373" s="57">
        <v>36359</v>
      </c>
      <c r="D373" s="58">
        <v>0.6671990740740741</v>
      </c>
    </row>
    <row r="374" spans="1:4" ht="12.75">
      <c r="A374" t="s">
        <v>784</v>
      </c>
      <c r="B374" t="s">
        <v>785</v>
      </c>
      <c r="C374" s="57">
        <v>36359</v>
      </c>
      <c r="D374" s="58">
        <v>0.6675462962962962</v>
      </c>
    </row>
    <row r="375" spans="1:4" ht="12.75">
      <c r="A375" t="s">
        <v>786</v>
      </c>
      <c r="B375" t="s">
        <v>787</v>
      </c>
      <c r="C375" s="57">
        <v>36359</v>
      </c>
      <c r="D375" s="58">
        <v>0.6678935185185185</v>
      </c>
    </row>
    <row r="376" spans="1:4" ht="12.75">
      <c r="A376" t="s">
        <v>788</v>
      </c>
      <c r="B376" t="s">
        <v>789</v>
      </c>
      <c r="C376" s="57">
        <v>36359</v>
      </c>
      <c r="D376" s="58">
        <v>0.6682638888888889</v>
      </c>
    </row>
    <row r="377" spans="1:4" ht="12.75">
      <c r="A377" t="s">
        <v>790</v>
      </c>
      <c r="B377" t="s">
        <v>791</v>
      </c>
      <c r="C377" s="57">
        <v>36359</v>
      </c>
      <c r="D377" s="58">
        <v>0.6686111111111112</v>
      </c>
    </row>
    <row r="378" spans="1:4" ht="12.75">
      <c r="A378" t="s">
        <v>792</v>
      </c>
      <c r="B378" t="s">
        <v>793</v>
      </c>
      <c r="C378" s="57">
        <v>36359</v>
      </c>
      <c r="D378" s="58">
        <v>0.6689814814814815</v>
      </c>
    </row>
    <row r="379" spans="1:4" ht="12.75">
      <c r="A379" t="s">
        <v>794</v>
      </c>
      <c r="B379" t="s">
        <v>795</v>
      </c>
      <c r="C379" s="57">
        <v>36359</v>
      </c>
      <c r="D379" s="58">
        <v>0.6693518518518519</v>
      </c>
    </row>
    <row r="380" spans="1:4" ht="12.75">
      <c r="A380" t="s">
        <v>796</v>
      </c>
      <c r="B380" t="s">
        <v>797</v>
      </c>
      <c r="C380" s="57">
        <v>36359</v>
      </c>
      <c r="D380" s="58">
        <v>0.6697106481481482</v>
      </c>
    </row>
    <row r="381" spans="1:4" ht="12.75">
      <c r="A381" t="s">
        <v>798</v>
      </c>
      <c r="B381" t="s">
        <v>799</v>
      </c>
      <c r="C381" s="57">
        <v>36359</v>
      </c>
      <c r="D381" s="58">
        <v>0.6700578703703703</v>
      </c>
    </row>
    <row r="382" spans="1:4" ht="12.75">
      <c r="A382" t="s">
        <v>800</v>
      </c>
      <c r="B382" t="s">
        <v>801</v>
      </c>
      <c r="C382" s="57">
        <v>36359</v>
      </c>
      <c r="D382" s="58">
        <v>0.6704166666666667</v>
      </c>
    </row>
    <row r="383" spans="1:4" ht="12.75">
      <c r="A383" t="s">
        <v>802</v>
      </c>
      <c r="B383" t="s">
        <v>803</v>
      </c>
      <c r="C383" s="57">
        <v>36359</v>
      </c>
      <c r="D383" s="58">
        <v>0.6707638888888888</v>
      </c>
    </row>
    <row r="384" spans="1:4" ht="12.75">
      <c r="A384" t="s">
        <v>804</v>
      </c>
      <c r="B384" t="s">
        <v>805</v>
      </c>
      <c r="C384" s="57">
        <v>36359</v>
      </c>
      <c r="D384" s="58">
        <v>0.6711226851851851</v>
      </c>
    </row>
    <row r="385" spans="1:4" ht="12.75">
      <c r="A385" t="s">
        <v>806</v>
      </c>
      <c r="B385" t="s">
        <v>807</v>
      </c>
      <c r="C385" s="57">
        <v>36359</v>
      </c>
      <c r="D385" s="58">
        <v>0.6714814814814815</v>
      </c>
    </row>
    <row r="386" spans="1:4" ht="12.75">
      <c r="A386" t="s">
        <v>808</v>
      </c>
      <c r="B386" t="s">
        <v>809</v>
      </c>
      <c r="C386" s="57">
        <v>36359</v>
      </c>
      <c r="D386" s="58">
        <v>0.6718402777777778</v>
      </c>
    </row>
    <row r="387" spans="1:4" ht="12.75">
      <c r="A387" t="s">
        <v>810</v>
      </c>
      <c r="B387" t="s">
        <v>811</v>
      </c>
      <c r="C387" s="57">
        <v>36359</v>
      </c>
      <c r="D387" s="58">
        <v>0.6722106481481481</v>
      </c>
    </row>
    <row r="388" spans="1:4" ht="12.75">
      <c r="A388" t="s">
        <v>812</v>
      </c>
      <c r="B388" t="s">
        <v>813</v>
      </c>
      <c r="C388" s="57">
        <v>36359</v>
      </c>
      <c r="D388" s="58">
        <v>0.6725578703703704</v>
      </c>
    </row>
    <row r="389" spans="1:4" ht="12.75">
      <c r="A389" t="s">
        <v>814</v>
      </c>
      <c r="B389" t="s">
        <v>815</v>
      </c>
      <c r="C389" s="57">
        <v>36359</v>
      </c>
      <c r="D389" s="58">
        <v>0.6729166666666666</v>
      </c>
    </row>
    <row r="390" spans="1:4" ht="12.75">
      <c r="A390" t="s">
        <v>816</v>
      </c>
      <c r="B390" t="s">
        <v>817</v>
      </c>
      <c r="C390" s="57">
        <v>36359</v>
      </c>
      <c r="D390" s="58">
        <v>0.6732754629629629</v>
      </c>
    </row>
    <row r="391" spans="1:4" ht="12.75">
      <c r="A391" t="s">
        <v>818</v>
      </c>
      <c r="B391" t="s">
        <v>819</v>
      </c>
      <c r="C391" s="57">
        <v>36359</v>
      </c>
      <c r="D391" s="58">
        <v>0.6736226851851851</v>
      </c>
    </row>
    <row r="392" spans="1:4" ht="12.75">
      <c r="A392" t="s">
        <v>299</v>
      </c>
      <c r="B392" t="s">
        <v>820</v>
      </c>
      <c r="C392" s="57">
        <v>36359</v>
      </c>
      <c r="D392" s="58">
        <v>0.6739814814814814</v>
      </c>
    </row>
    <row r="393" spans="1:4" ht="12.75">
      <c r="A393" t="s">
        <v>821</v>
      </c>
      <c r="B393" t="s">
        <v>822</v>
      </c>
      <c r="C393" s="57">
        <v>36359</v>
      </c>
      <c r="D393" s="58">
        <v>0.6743402777777777</v>
      </c>
    </row>
    <row r="394" spans="1:4" ht="12.75">
      <c r="A394" t="s">
        <v>823</v>
      </c>
      <c r="B394" t="s">
        <v>767</v>
      </c>
      <c r="C394" s="57">
        <v>36359</v>
      </c>
      <c r="D394" s="58">
        <v>0.674699074074074</v>
      </c>
    </row>
    <row r="395" spans="1:4" ht="12.75">
      <c r="A395" t="s">
        <v>824</v>
      </c>
      <c r="B395" t="s">
        <v>825</v>
      </c>
      <c r="C395" s="57">
        <v>36359</v>
      </c>
      <c r="D395" s="58">
        <v>0.6750462962962963</v>
      </c>
    </row>
    <row r="396" spans="1:4" ht="12.75">
      <c r="A396" t="s">
        <v>826</v>
      </c>
      <c r="B396" t="s">
        <v>827</v>
      </c>
      <c r="C396" s="57">
        <v>36359</v>
      </c>
      <c r="D396" s="58">
        <v>0.6754050925925926</v>
      </c>
    </row>
    <row r="397" spans="1:4" ht="12.75">
      <c r="A397" t="s">
        <v>828</v>
      </c>
      <c r="B397" t="s">
        <v>829</v>
      </c>
      <c r="C397" s="57">
        <v>36359</v>
      </c>
      <c r="D397" s="58">
        <v>0.675775462962963</v>
      </c>
    </row>
    <row r="398" spans="1:4" ht="12.75">
      <c r="A398" t="s">
        <v>830</v>
      </c>
      <c r="B398" t="s">
        <v>831</v>
      </c>
      <c r="C398" s="57">
        <v>36359</v>
      </c>
      <c r="D398" s="58">
        <v>0.6761226851851853</v>
      </c>
    </row>
    <row r="399" spans="1:4" ht="12.75">
      <c r="A399" t="s">
        <v>832</v>
      </c>
      <c r="B399" t="s">
        <v>833</v>
      </c>
      <c r="C399" s="57">
        <v>36359</v>
      </c>
      <c r="D399" s="58">
        <v>0.6764814814814816</v>
      </c>
    </row>
    <row r="400" spans="1:4" ht="12.75">
      <c r="A400" t="s">
        <v>834</v>
      </c>
      <c r="B400" t="s">
        <v>835</v>
      </c>
      <c r="C400" s="57">
        <v>36359</v>
      </c>
      <c r="D400" s="58">
        <v>0.6768518518518518</v>
      </c>
    </row>
    <row r="401" spans="1:4" ht="12.75">
      <c r="A401" t="s">
        <v>836</v>
      </c>
      <c r="B401" t="s">
        <v>837</v>
      </c>
      <c r="C401" s="57">
        <v>36359</v>
      </c>
      <c r="D401" s="58">
        <v>0.6772106481481481</v>
      </c>
    </row>
    <row r="402" spans="1:4" ht="12.75">
      <c r="A402" t="s">
        <v>838</v>
      </c>
      <c r="B402" t="s">
        <v>839</v>
      </c>
      <c r="C402" s="57">
        <v>36359</v>
      </c>
      <c r="D402" s="58">
        <v>0.6775578703703703</v>
      </c>
    </row>
    <row r="403" spans="1:4" ht="12.75">
      <c r="A403" t="s">
        <v>840</v>
      </c>
      <c r="B403" t="s">
        <v>841</v>
      </c>
      <c r="C403" s="57">
        <v>36359</v>
      </c>
      <c r="D403" s="58">
        <v>0.6779513888888888</v>
      </c>
    </row>
    <row r="404" spans="1:4" ht="12.75">
      <c r="A404" t="s">
        <v>842</v>
      </c>
      <c r="B404" t="s">
        <v>843</v>
      </c>
      <c r="C404" s="57">
        <v>36359</v>
      </c>
      <c r="D404" s="58">
        <v>0.6783217592592593</v>
      </c>
    </row>
    <row r="405" spans="1:4" ht="12.75">
      <c r="A405" t="s">
        <v>844</v>
      </c>
      <c r="B405" t="s">
        <v>845</v>
      </c>
      <c r="C405" s="57">
        <v>36359</v>
      </c>
      <c r="D405" s="58">
        <v>0.6786689814814815</v>
      </c>
    </row>
    <row r="406" spans="1:4" ht="12.75">
      <c r="A406" t="s">
        <v>846</v>
      </c>
      <c r="B406" t="s">
        <v>847</v>
      </c>
      <c r="C406" s="57">
        <v>36359</v>
      </c>
      <c r="D406" s="58">
        <v>0.6790162037037036</v>
      </c>
    </row>
    <row r="407" spans="1:4" ht="12.75">
      <c r="A407" t="s">
        <v>848</v>
      </c>
      <c r="B407" t="s">
        <v>849</v>
      </c>
      <c r="C407" s="57">
        <v>36359</v>
      </c>
      <c r="D407" s="58">
        <v>0.6793865740740741</v>
      </c>
    </row>
    <row r="408" spans="1:4" ht="12.75">
      <c r="A408" t="s">
        <v>850</v>
      </c>
      <c r="B408" t="s">
        <v>851</v>
      </c>
      <c r="C408" s="57">
        <v>36359</v>
      </c>
      <c r="D408" s="58">
        <v>0.6797453703703704</v>
      </c>
    </row>
    <row r="409" spans="1:4" ht="12.75">
      <c r="A409" t="s">
        <v>852</v>
      </c>
      <c r="B409" t="s">
        <v>853</v>
      </c>
      <c r="C409" s="57">
        <v>36359</v>
      </c>
      <c r="D409" s="58">
        <v>0.6800925925925926</v>
      </c>
    </row>
    <row r="410" spans="1:4" ht="12.75">
      <c r="A410" t="s">
        <v>854</v>
      </c>
      <c r="B410" t="s">
        <v>855</v>
      </c>
      <c r="C410" s="57">
        <v>36359</v>
      </c>
      <c r="D410" s="58">
        <v>0.6804629629629629</v>
      </c>
    </row>
    <row r="411" spans="1:4" ht="12.75">
      <c r="A411" t="s">
        <v>856</v>
      </c>
      <c r="B411" t="s">
        <v>857</v>
      </c>
      <c r="C411" s="57">
        <v>36359</v>
      </c>
      <c r="D411" s="58">
        <v>0.6808101851851852</v>
      </c>
    </row>
    <row r="412" spans="1:4" ht="12.75">
      <c r="A412" t="s">
        <v>858</v>
      </c>
      <c r="B412" t="s">
        <v>859</v>
      </c>
      <c r="C412" s="57">
        <v>36359</v>
      </c>
      <c r="D412" s="58">
        <v>0.6811805555555556</v>
      </c>
    </row>
    <row r="413" spans="1:4" ht="12.75">
      <c r="A413" t="s">
        <v>860</v>
      </c>
      <c r="B413" t="s">
        <v>861</v>
      </c>
      <c r="C413" s="57">
        <v>36359</v>
      </c>
      <c r="D413" s="58">
        <v>0.6815393518518519</v>
      </c>
    </row>
    <row r="414" spans="1:4" ht="12.75">
      <c r="A414" t="s">
        <v>862</v>
      </c>
      <c r="B414" t="s">
        <v>863</v>
      </c>
      <c r="C414" s="57">
        <v>36359</v>
      </c>
      <c r="D414" s="58">
        <v>0.6818981481481482</v>
      </c>
    </row>
    <row r="415" spans="1:4" ht="12.75">
      <c r="A415" t="s">
        <v>864</v>
      </c>
      <c r="B415" t="s">
        <v>865</v>
      </c>
      <c r="C415" s="57">
        <v>36359</v>
      </c>
      <c r="D415" s="58">
        <v>0.6822453703703704</v>
      </c>
    </row>
    <row r="416" spans="1:4" ht="12.75">
      <c r="A416" t="s">
        <v>866</v>
      </c>
      <c r="B416" t="s">
        <v>867</v>
      </c>
      <c r="C416" s="57">
        <v>36359</v>
      </c>
      <c r="D416" s="58">
        <v>0.6826041666666667</v>
      </c>
    </row>
    <row r="417" spans="1:4" ht="12.75">
      <c r="A417" t="s">
        <v>868</v>
      </c>
      <c r="B417" t="s">
        <v>869</v>
      </c>
      <c r="C417" s="57">
        <v>36359</v>
      </c>
      <c r="D417" s="58">
        <v>0.682962962962963</v>
      </c>
    </row>
    <row r="418" spans="1:4" ht="12.75">
      <c r="A418" t="s">
        <v>870</v>
      </c>
      <c r="B418" t="s">
        <v>871</v>
      </c>
      <c r="C418" s="57">
        <v>36359</v>
      </c>
      <c r="D418" s="58">
        <v>0.6833217592592593</v>
      </c>
    </row>
    <row r="419" spans="1:4" ht="12.75">
      <c r="A419" t="s">
        <v>872</v>
      </c>
      <c r="B419" t="s">
        <v>873</v>
      </c>
      <c r="C419" s="57">
        <v>36359</v>
      </c>
      <c r="D419" s="58">
        <v>0.6836805555555556</v>
      </c>
    </row>
    <row r="420" spans="1:4" ht="12.75">
      <c r="A420" t="s">
        <v>874</v>
      </c>
      <c r="B420" t="s">
        <v>875</v>
      </c>
      <c r="C420" s="57">
        <v>36359</v>
      </c>
      <c r="D420" s="58">
        <v>0.6840393518518518</v>
      </c>
    </row>
    <row r="421" spans="1:4" ht="12.75">
      <c r="A421" t="s">
        <v>876</v>
      </c>
      <c r="B421" t="s">
        <v>877</v>
      </c>
      <c r="C421" s="57">
        <v>36359</v>
      </c>
      <c r="D421" s="58">
        <v>0.6843981481481481</v>
      </c>
    </row>
    <row r="422" spans="1:4" ht="12.75">
      <c r="A422" t="s">
        <v>878</v>
      </c>
      <c r="B422" t="s">
        <v>879</v>
      </c>
      <c r="C422" s="57">
        <v>36359</v>
      </c>
      <c r="D422" s="58">
        <v>0.6847800925925926</v>
      </c>
    </row>
    <row r="423" spans="1:4" ht="12.75">
      <c r="A423" t="s">
        <v>880</v>
      </c>
      <c r="B423" t="s">
        <v>881</v>
      </c>
      <c r="C423" s="57">
        <v>36359</v>
      </c>
      <c r="D423" s="58">
        <v>0.685138888888889</v>
      </c>
    </row>
    <row r="424" spans="1:4" ht="12.75">
      <c r="A424" t="s">
        <v>882</v>
      </c>
      <c r="B424" t="s">
        <v>883</v>
      </c>
      <c r="C424" s="57">
        <v>36359</v>
      </c>
      <c r="D424" s="58">
        <v>0.6854976851851852</v>
      </c>
    </row>
    <row r="425" spans="1:4" ht="12.75">
      <c r="A425" t="s">
        <v>884</v>
      </c>
      <c r="B425" t="s">
        <v>885</v>
      </c>
      <c r="C425" s="57">
        <v>36359</v>
      </c>
      <c r="D425" s="58">
        <v>0.6858449074074073</v>
      </c>
    </row>
    <row r="426" spans="1:4" ht="12.75">
      <c r="A426" t="s">
        <v>886</v>
      </c>
      <c r="B426" t="s">
        <v>887</v>
      </c>
      <c r="C426" s="57">
        <v>36359</v>
      </c>
      <c r="D426" s="58">
        <v>0.6861921296296297</v>
      </c>
    </row>
    <row r="427" spans="1:4" ht="12.75">
      <c r="A427" t="s">
        <v>888</v>
      </c>
      <c r="B427" t="s">
        <v>889</v>
      </c>
      <c r="C427" s="57">
        <v>36359</v>
      </c>
      <c r="D427" s="58">
        <v>0.686550925925926</v>
      </c>
    </row>
    <row r="428" spans="1:4" ht="12.75">
      <c r="A428" t="s">
        <v>890</v>
      </c>
      <c r="B428" t="s">
        <v>891</v>
      </c>
      <c r="C428" s="57">
        <v>36359</v>
      </c>
      <c r="D428" s="58">
        <v>0.6869097222222221</v>
      </c>
    </row>
    <row r="429" spans="1:4" ht="12.75">
      <c r="A429" t="s">
        <v>892</v>
      </c>
      <c r="B429" t="s">
        <v>893</v>
      </c>
      <c r="C429" s="57">
        <v>36359</v>
      </c>
      <c r="D429" s="58">
        <v>0.6869907407407408</v>
      </c>
    </row>
    <row r="431" spans="1:4" ht="12.75">
      <c r="A431" t="s">
        <v>64</v>
      </c>
      <c r="B431" t="s">
        <v>65</v>
      </c>
      <c r="C431" t="s">
        <v>66</v>
      </c>
      <c r="D431" t="s">
        <v>67</v>
      </c>
    </row>
    <row r="432" spans="1:4" ht="12.75">
      <c r="A432" t="s">
        <v>894</v>
      </c>
      <c r="B432" t="s">
        <v>849</v>
      </c>
      <c r="C432" s="57">
        <v>36359</v>
      </c>
      <c r="D432" s="58">
        <v>0.7014351851851851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2"/>
  <oleObjects>
    <oleObject progId="Wordpad.Document.1" shapeId="193007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29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9.140625" style="14" customWidth="1"/>
    <col min="3" max="3" width="9.8515625" style="2" customWidth="1"/>
    <col min="4" max="4" width="9.140625" style="15" customWidth="1"/>
    <col min="5" max="5" width="9.140625" style="1" customWidth="1"/>
    <col min="6" max="6" width="9.140625" style="16" customWidth="1"/>
    <col min="7" max="7" width="9.140625" style="18" customWidth="1"/>
    <col min="8" max="8" width="9.140625" style="19" customWidth="1"/>
    <col min="9" max="9" width="9.140625" style="17" customWidth="1"/>
    <col min="10" max="12" width="9.140625" style="19" customWidth="1"/>
    <col min="13" max="13" width="9.140625" style="23" customWidth="1"/>
    <col min="14" max="16" width="9.140625" style="17" customWidth="1"/>
    <col min="17" max="17" width="9.140625" style="25" customWidth="1"/>
    <col min="18" max="19" width="9.140625" style="27" customWidth="1"/>
    <col min="20" max="20" width="9.140625" style="26" customWidth="1"/>
    <col min="21" max="21" width="9.140625" style="23" customWidth="1"/>
    <col min="28" max="37" width="9.140625" style="56" customWidth="1"/>
  </cols>
  <sheetData>
    <row r="1" spans="1:37" s="45" customFormat="1" ht="12.75">
      <c r="A1" s="30" t="s">
        <v>37</v>
      </c>
      <c r="B1" s="31"/>
      <c r="C1" s="32"/>
      <c r="D1" s="33"/>
      <c r="E1" s="34"/>
      <c r="F1" s="35"/>
      <c r="G1" s="36"/>
      <c r="H1" s="37"/>
      <c r="I1" s="38"/>
      <c r="J1" s="37"/>
      <c r="K1" s="37"/>
      <c r="L1" s="37"/>
      <c r="M1" s="39"/>
      <c r="N1" s="40"/>
      <c r="O1" s="40"/>
      <c r="P1" s="40"/>
      <c r="Q1" s="41"/>
      <c r="R1" s="42"/>
      <c r="S1" s="31"/>
      <c r="T1" s="31"/>
      <c r="U1" s="43"/>
      <c r="V1" s="44"/>
      <c r="W1" s="44"/>
      <c r="Y1" s="39"/>
      <c r="Z1" s="46"/>
      <c r="AA1" s="46"/>
      <c r="AB1" s="53"/>
      <c r="AC1" s="53"/>
      <c r="AD1" s="53"/>
      <c r="AE1" s="53"/>
      <c r="AF1" s="53"/>
      <c r="AG1" s="53"/>
      <c r="AH1" s="53"/>
      <c r="AI1" s="53"/>
      <c r="AJ1" s="54"/>
      <c r="AK1" s="54"/>
    </row>
    <row r="2" spans="1:37" s="45" customFormat="1" ht="12.75">
      <c r="A2" s="45" t="s">
        <v>41</v>
      </c>
      <c r="B2" s="31"/>
      <c r="C2" s="32"/>
      <c r="D2" s="33"/>
      <c r="E2" s="34"/>
      <c r="F2" s="35"/>
      <c r="G2" s="36"/>
      <c r="H2" s="37"/>
      <c r="I2" s="38"/>
      <c r="J2" s="37"/>
      <c r="K2" s="37"/>
      <c r="L2" s="37"/>
      <c r="M2" s="39"/>
      <c r="N2" s="40"/>
      <c r="O2" s="40"/>
      <c r="P2" s="40"/>
      <c r="Q2" s="41"/>
      <c r="R2" s="42"/>
      <c r="S2" s="31"/>
      <c r="T2" s="31"/>
      <c r="U2" s="43"/>
      <c r="V2" s="44"/>
      <c r="W2" s="44"/>
      <c r="Y2" s="39"/>
      <c r="Z2" s="46"/>
      <c r="AA2" s="46"/>
      <c r="AB2" s="53"/>
      <c r="AC2" s="53"/>
      <c r="AD2" s="53"/>
      <c r="AE2" s="53"/>
      <c r="AF2" s="53"/>
      <c r="AG2" s="53"/>
      <c r="AH2" s="53"/>
      <c r="AI2" s="53"/>
      <c r="AJ2" s="54"/>
      <c r="AK2" s="54"/>
    </row>
    <row r="3" spans="1:37" s="45" customFormat="1" ht="12.75">
      <c r="A3" s="45" t="s">
        <v>895</v>
      </c>
      <c r="B3" s="31"/>
      <c r="C3" s="32"/>
      <c r="D3" s="33"/>
      <c r="E3" s="34"/>
      <c r="F3" s="35"/>
      <c r="G3" s="36"/>
      <c r="H3" s="37"/>
      <c r="I3" s="38"/>
      <c r="J3" s="37"/>
      <c r="K3" s="37"/>
      <c r="L3" s="37"/>
      <c r="M3" s="39"/>
      <c r="N3" s="40"/>
      <c r="O3" s="40"/>
      <c r="P3" s="40"/>
      <c r="Q3" s="41"/>
      <c r="R3" s="42"/>
      <c r="S3" s="31"/>
      <c r="T3" s="31"/>
      <c r="U3" s="43"/>
      <c r="V3" s="44"/>
      <c r="W3" s="44"/>
      <c r="Y3" s="39"/>
      <c r="Z3" s="46"/>
      <c r="AA3" s="46"/>
      <c r="AB3" s="53"/>
      <c r="AC3" s="53"/>
      <c r="AD3" s="53"/>
      <c r="AE3" s="53"/>
      <c r="AF3" s="53"/>
      <c r="AG3" s="53"/>
      <c r="AH3" s="53"/>
      <c r="AI3" s="53"/>
      <c r="AJ3" s="54"/>
      <c r="AK3" s="54"/>
    </row>
    <row r="4" spans="1:37" s="45" customFormat="1" ht="12.75">
      <c r="A4" s="45" t="s">
        <v>38</v>
      </c>
      <c r="B4" s="31"/>
      <c r="C4" s="32"/>
      <c r="D4" s="33"/>
      <c r="E4" s="34"/>
      <c r="F4" s="35"/>
      <c r="G4" s="36"/>
      <c r="H4" s="37"/>
      <c r="I4" s="38"/>
      <c r="J4" s="37"/>
      <c r="K4" s="37"/>
      <c r="L4" s="37"/>
      <c r="M4" s="39"/>
      <c r="N4" s="40"/>
      <c r="O4" s="40"/>
      <c r="P4" s="40"/>
      <c r="Q4" s="41"/>
      <c r="R4" s="42"/>
      <c r="S4" s="31"/>
      <c r="T4" s="31"/>
      <c r="U4" s="43"/>
      <c r="V4" s="44"/>
      <c r="W4" s="44"/>
      <c r="Y4" s="39"/>
      <c r="Z4" s="46"/>
      <c r="AA4" s="46"/>
      <c r="AB4" s="53"/>
      <c r="AC4" s="53"/>
      <c r="AD4" s="53"/>
      <c r="AE4" s="53"/>
      <c r="AF4" s="53"/>
      <c r="AG4" s="53"/>
      <c r="AH4" s="53"/>
      <c r="AI4" s="53"/>
      <c r="AJ4" s="54"/>
      <c r="AK4" s="54"/>
    </row>
    <row r="5" spans="1:37" s="45" customFormat="1" ht="12.75">
      <c r="A5" s="45" t="s">
        <v>39</v>
      </c>
      <c r="B5" s="31"/>
      <c r="C5" s="32"/>
      <c r="D5" s="33"/>
      <c r="E5" s="34"/>
      <c r="F5" s="35"/>
      <c r="G5" s="36"/>
      <c r="H5" s="37"/>
      <c r="I5" s="38"/>
      <c r="J5" s="37"/>
      <c r="K5" s="37"/>
      <c r="L5" s="37"/>
      <c r="M5" s="39"/>
      <c r="N5" s="40"/>
      <c r="O5" s="40"/>
      <c r="P5" s="40"/>
      <c r="Q5" s="41"/>
      <c r="R5" s="42"/>
      <c r="S5" s="31"/>
      <c r="T5" s="31"/>
      <c r="U5" s="43"/>
      <c r="V5" s="44"/>
      <c r="W5" s="44"/>
      <c r="Y5" s="39"/>
      <c r="Z5" s="46"/>
      <c r="AA5" s="46"/>
      <c r="AB5" s="53"/>
      <c r="AC5" s="53"/>
      <c r="AD5" s="53"/>
      <c r="AE5" s="53"/>
      <c r="AF5" s="53"/>
      <c r="AG5" s="53"/>
      <c r="AH5" s="53"/>
      <c r="AI5" s="53"/>
      <c r="AJ5" s="54"/>
      <c r="AK5" s="54"/>
    </row>
    <row r="6" spans="1:35" ht="12.75">
      <c r="A6" t="s">
        <v>40</v>
      </c>
      <c r="B6" s="27"/>
      <c r="D6" s="28"/>
      <c r="F6" s="47"/>
      <c r="I6" s="48"/>
      <c r="Q6" s="49"/>
      <c r="R6" s="25"/>
      <c r="T6" s="27"/>
      <c r="U6" s="26"/>
      <c r="V6" s="50"/>
      <c r="W6" s="50"/>
      <c r="Y6" s="23"/>
      <c r="Z6" s="51"/>
      <c r="AA6" s="51"/>
      <c r="AB6" s="55"/>
      <c r="AC6" s="55"/>
      <c r="AD6" s="55"/>
      <c r="AE6" s="55"/>
      <c r="AF6" s="55"/>
      <c r="AG6" s="55"/>
      <c r="AH6" s="55"/>
      <c r="AI6" s="55"/>
    </row>
    <row r="7" spans="1:37" ht="14.25">
      <c r="A7" s="4" t="s">
        <v>0</v>
      </c>
      <c r="B7" s="5" t="s">
        <v>12</v>
      </c>
      <c r="C7" s="6" t="s">
        <v>13</v>
      </c>
      <c r="D7" s="7" t="s">
        <v>14</v>
      </c>
      <c r="E7" s="8" t="s">
        <v>15</v>
      </c>
      <c r="F7" s="9" t="s">
        <v>16</v>
      </c>
      <c r="G7" s="10" t="s">
        <v>1</v>
      </c>
      <c r="H7" s="11" t="s">
        <v>17</v>
      </c>
      <c r="I7" s="12" t="s">
        <v>4</v>
      </c>
      <c r="J7" s="11" t="s">
        <v>25</v>
      </c>
      <c r="K7" s="11" t="s">
        <v>26</v>
      </c>
      <c r="L7" s="11" t="s">
        <v>27</v>
      </c>
      <c r="M7" s="21" t="s">
        <v>28</v>
      </c>
      <c r="N7" s="22" t="s">
        <v>5</v>
      </c>
      <c r="O7" s="22" t="s">
        <v>6</v>
      </c>
      <c r="P7" s="22" t="s">
        <v>32</v>
      </c>
      <c r="Q7" s="20" t="s">
        <v>2</v>
      </c>
      <c r="R7" s="5" t="s">
        <v>33</v>
      </c>
      <c r="S7" s="5" t="s">
        <v>34</v>
      </c>
      <c r="T7" s="24" t="s">
        <v>36</v>
      </c>
      <c r="U7" s="21" t="s">
        <v>28</v>
      </c>
      <c r="V7" t="s">
        <v>7</v>
      </c>
      <c r="W7" t="s">
        <v>8</v>
      </c>
      <c r="X7" t="s">
        <v>10</v>
      </c>
      <c r="Y7" t="s">
        <v>9</v>
      </c>
      <c r="Z7" t="s">
        <v>11</v>
      </c>
      <c r="AA7" t="s">
        <v>3</v>
      </c>
      <c r="AB7" s="52" t="s">
        <v>42</v>
      </c>
      <c r="AC7" s="52" t="s">
        <v>43</v>
      </c>
      <c r="AD7" s="52" t="s">
        <v>44</v>
      </c>
      <c r="AE7" s="52" t="s">
        <v>43</v>
      </c>
      <c r="AF7" s="52" t="s">
        <v>45</v>
      </c>
      <c r="AG7" s="52" t="s">
        <v>43</v>
      </c>
      <c r="AH7" s="52" t="s">
        <v>46</v>
      </c>
      <c r="AI7" s="52" t="s">
        <v>43</v>
      </c>
      <c r="AJ7" s="52" t="s">
        <v>47</v>
      </c>
      <c r="AK7" s="52" t="s">
        <v>43</v>
      </c>
    </row>
    <row r="8" spans="1:21" ht="12.75">
      <c r="A8" s="13" t="s">
        <v>18</v>
      </c>
      <c r="B8" s="5">
        <v>1999</v>
      </c>
      <c r="C8" s="6" t="s">
        <v>19</v>
      </c>
      <c r="D8" s="7" t="s">
        <v>20</v>
      </c>
      <c r="E8" s="8" t="s">
        <v>21</v>
      </c>
      <c r="F8" s="9" t="s">
        <v>22</v>
      </c>
      <c r="G8" s="10" t="s">
        <v>23</v>
      </c>
      <c r="H8" s="11" t="s">
        <v>23</v>
      </c>
      <c r="I8" s="12" t="s">
        <v>23</v>
      </c>
      <c r="J8" s="11" t="s">
        <v>29</v>
      </c>
      <c r="K8" s="11" t="s">
        <v>29</v>
      </c>
      <c r="L8" s="11" t="s">
        <v>29</v>
      </c>
      <c r="M8" s="21" t="s">
        <v>29</v>
      </c>
      <c r="N8" s="22" t="s">
        <v>30</v>
      </c>
      <c r="O8" s="22" t="s">
        <v>31</v>
      </c>
      <c r="P8" s="22" t="s">
        <v>35</v>
      </c>
      <c r="Q8" s="20" t="s">
        <v>24</v>
      </c>
      <c r="R8" s="5" t="s">
        <v>35</v>
      </c>
      <c r="S8" s="5" t="s">
        <v>35</v>
      </c>
      <c r="T8" s="24" t="s">
        <v>24</v>
      </c>
      <c r="U8" s="21" t="s">
        <v>29</v>
      </c>
    </row>
    <row r="9" spans="1:27" ht="12.75">
      <c r="A9" s="3">
        <v>36359</v>
      </c>
      <c r="B9" s="14">
        <v>199</v>
      </c>
      <c r="C9" s="29">
        <v>0.5380787037037037</v>
      </c>
      <c r="D9" s="15">
        <v>0.5380787037037037</v>
      </c>
      <c r="E9" s="1">
        <v>0</v>
      </c>
      <c r="F9" s="16">
        <v>0</v>
      </c>
      <c r="G9" s="18">
        <v>1060</v>
      </c>
      <c r="H9" s="19">
        <f>(G9-44)</f>
        <v>1016</v>
      </c>
      <c r="I9" s="17">
        <v>1016</v>
      </c>
      <c r="J9" s="19">
        <f>(8303.951372*LN(1013.25/H9))</f>
        <v>-22.50671948008344</v>
      </c>
      <c r="K9" s="19">
        <f>(J9+59.7367)</f>
        <v>37.22998051991656</v>
      </c>
      <c r="L9" s="19">
        <f aca="true" t="shared" si="0" ref="L9:L72">(J9+28.620407)</f>
        <v>6.11368751991656</v>
      </c>
      <c r="M9" s="23">
        <f aca="true" t="shared" si="1" ref="M9:M72">AVERAGE(K9:L9)</f>
        <v>21.67183401991656</v>
      </c>
      <c r="N9" s="17">
        <v>29.6</v>
      </c>
      <c r="O9" s="17">
        <v>57.3</v>
      </c>
      <c r="T9" s="26">
        <v>-0.004</v>
      </c>
      <c r="U9" s="23">
        <v>21.67183401991656</v>
      </c>
      <c r="Z9">
        <f>(N9*8)</f>
        <v>236.8</v>
      </c>
      <c r="AA9">
        <v>21.67183401991656</v>
      </c>
    </row>
    <row r="10" spans="1:27" ht="12.75">
      <c r="A10" s="3">
        <v>36359</v>
      </c>
      <c r="B10" s="14">
        <v>199</v>
      </c>
      <c r="C10" s="29">
        <v>0.5381944444444444</v>
      </c>
      <c r="D10" s="15">
        <v>0.5381944444444444</v>
      </c>
      <c r="E10" s="1">
        <v>3</v>
      </c>
      <c r="F10" s="16">
        <v>0</v>
      </c>
      <c r="G10" s="18">
        <v>1059.7</v>
      </c>
      <c r="H10" s="19">
        <f aca="true" t="shared" si="2" ref="H10:H73">(G10-44)</f>
        <v>1015.7</v>
      </c>
      <c r="I10" s="17">
        <v>1015.7</v>
      </c>
      <c r="J10" s="19">
        <f aca="true" t="shared" si="3" ref="J10:J73">(8303.951372*LN(1013.25/H10))</f>
        <v>-20.05440326242774</v>
      </c>
      <c r="K10" s="19">
        <f aca="true" t="shared" si="4" ref="K10:K73">(J10+59.7367)</f>
        <v>39.68229673757226</v>
      </c>
      <c r="L10" s="19">
        <f t="shared" si="0"/>
        <v>8.56600373757226</v>
      </c>
      <c r="M10" s="23">
        <f t="shared" si="1"/>
        <v>24.12415023757226</v>
      </c>
      <c r="N10" s="17">
        <v>29.6</v>
      </c>
      <c r="O10" s="17">
        <v>57.8</v>
      </c>
      <c r="T10" s="26">
        <v>0.001</v>
      </c>
      <c r="U10" s="23">
        <v>24.12415023757226</v>
      </c>
      <c r="Z10">
        <f aca="true" t="shared" si="5" ref="Z10:Z73">(N10*8)</f>
        <v>236.8</v>
      </c>
      <c r="AA10">
        <v>24.12415023757226</v>
      </c>
    </row>
    <row r="11" spans="1:27" ht="12.75">
      <c r="A11" s="3">
        <v>36359</v>
      </c>
      <c r="B11" s="14">
        <v>199</v>
      </c>
      <c r="C11" s="2">
        <v>0.53831017</v>
      </c>
      <c r="D11" s="15">
        <v>0.53831017</v>
      </c>
      <c r="E11" s="1">
        <v>13</v>
      </c>
      <c r="F11" s="16">
        <v>0</v>
      </c>
      <c r="G11" s="18">
        <v>1059.9</v>
      </c>
      <c r="H11" s="19">
        <f t="shared" si="2"/>
        <v>1015.9000000000001</v>
      </c>
      <c r="I11" s="17">
        <v>1015.9</v>
      </c>
      <c r="J11" s="19">
        <f t="shared" si="3"/>
        <v>-21.689361206674047</v>
      </c>
      <c r="K11" s="19">
        <f t="shared" si="4"/>
        <v>38.04733879332595</v>
      </c>
      <c r="L11" s="19">
        <f t="shared" si="0"/>
        <v>6.9310457933259535</v>
      </c>
      <c r="M11" s="23">
        <f t="shared" si="1"/>
        <v>22.48919229332595</v>
      </c>
      <c r="N11" s="17">
        <v>29.3</v>
      </c>
      <c r="O11" s="17">
        <v>59.4</v>
      </c>
      <c r="T11" s="26">
        <v>-0.004</v>
      </c>
      <c r="U11" s="23">
        <v>22.48919229332595</v>
      </c>
      <c r="Z11">
        <f t="shared" si="5"/>
        <v>234.4</v>
      </c>
      <c r="AA11">
        <v>22.48919229332595</v>
      </c>
    </row>
    <row r="12" spans="1:27" ht="12.75">
      <c r="A12" s="3">
        <v>36359</v>
      </c>
      <c r="B12" s="14">
        <v>199</v>
      </c>
      <c r="C12" s="2">
        <v>0.538425922</v>
      </c>
      <c r="D12" s="15">
        <v>0.538425922</v>
      </c>
      <c r="E12" s="1">
        <v>23</v>
      </c>
      <c r="F12" s="16">
        <v>0</v>
      </c>
      <c r="G12" s="18">
        <v>1059.7</v>
      </c>
      <c r="H12" s="19">
        <f t="shared" si="2"/>
        <v>1015.7</v>
      </c>
      <c r="I12" s="17">
        <v>1015.7</v>
      </c>
      <c r="J12" s="19">
        <f t="shared" si="3"/>
        <v>-20.05440326242774</v>
      </c>
      <c r="K12" s="19">
        <f t="shared" si="4"/>
        <v>39.68229673757226</v>
      </c>
      <c r="L12" s="19">
        <f t="shared" si="0"/>
        <v>8.56600373757226</v>
      </c>
      <c r="M12" s="23">
        <f t="shared" si="1"/>
        <v>24.12415023757226</v>
      </c>
      <c r="N12" s="17">
        <v>28.8</v>
      </c>
      <c r="O12" s="17">
        <v>61.2</v>
      </c>
      <c r="T12" s="26">
        <v>-0.003</v>
      </c>
      <c r="U12" s="23">
        <v>24.12415023757226</v>
      </c>
      <c r="Z12">
        <f t="shared" si="5"/>
        <v>230.4</v>
      </c>
      <c r="AA12">
        <v>24.12415023757226</v>
      </c>
    </row>
    <row r="13" spans="1:27" ht="12.75">
      <c r="A13" s="3">
        <v>36359</v>
      </c>
      <c r="B13" s="14">
        <v>199</v>
      </c>
      <c r="C13" s="2">
        <v>0.538541675</v>
      </c>
      <c r="D13" s="15">
        <v>0.538541675</v>
      </c>
      <c r="E13" s="1">
        <v>33</v>
      </c>
      <c r="F13" s="16">
        <v>0</v>
      </c>
      <c r="G13" s="18">
        <v>1060</v>
      </c>
      <c r="H13" s="19">
        <f t="shared" si="2"/>
        <v>1016</v>
      </c>
      <c r="I13" s="17">
        <v>1016</v>
      </c>
      <c r="J13" s="19">
        <f t="shared" si="3"/>
        <v>-22.50671948008344</v>
      </c>
      <c r="K13" s="19">
        <f t="shared" si="4"/>
        <v>37.22998051991656</v>
      </c>
      <c r="L13" s="19">
        <f t="shared" si="0"/>
        <v>6.11368751991656</v>
      </c>
      <c r="M13" s="23">
        <f t="shared" si="1"/>
        <v>21.67183401991656</v>
      </c>
      <c r="N13" s="17">
        <v>28.5</v>
      </c>
      <c r="O13" s="17">
        <v>63.4</v>
      </c>
      <c r="T13" s="26">
        <v>-0.007</v>
      </c>
      <c r="U13" s="23">
        <v>21.67183401991656</v>
      </c>
      <c r="Z13">
        <f t="shared" si="5"/>
        <v>228</v>
      </c>
      <c r="AA13">
        <v>21.67183401991656</v>
      </c>
    </row>
    <row r="14" spans="1:27" ht="12.75">
      <c r="A14" s="3">
        <v>36359</v>
      </c>
      <c r="B14" s="14">
        <v>199</v>
      </c>
      <c r="C14" s="2">
        <v>0.538657427</v>
      </c>
      <c r="D14" s="15">
        <v>0.538657427</v>
      </c>
      <c r="E14" s="1">
        <v>43</v>
      </c>
      <c r="F14" s="16">
        <v>0</v>
      </c>
      <c r="G14" s="18">
        <v>1060</v>
      </c>
      <c r="H14" s="19">
        <f t="shared" si="2"/>
        <v>1016</v>
      </c>
      <c r="I14" s="17">
        <v>1016</v>
      </c>
      <c r="J14" s="19">
        <f t="shared" si="3"/>
        <v>-22.50671948008344</v>
      </c>
      <c r="K14" s="19">
        <f t="shared" si="4"/>
        <v>37.22998051991656</v>
      </c>
      <c r="L14" s="19">
        <f t="shared" si="0"/>
        <v>6.11368751991656</v>
      </c>
      <c r="M14" s="23">
        <f t="shared" si="1"/>
        <v>21.67183401991656</v>
      </c>
      <c r="N14" s="17">
        <v>28.6</v>
      </c>
      <c r="O14" s="17">
        <v>64.8</v>
      </c>
      <c r="T14" s="26">
        <v>-0.005</v>
      </c>
      <c r="U14" s="23">
        <v>21.67183401991656</v>
      </c>
      <c r="Z14">
        <f t="shared" si="5"/>
        <v>228.8</v>
      </c>
      <c r="AA14">
        <v>21.67183401991656</v>
      </c>
    </row>
    <row r="15" spans="1:27" ht="12.75">
      <c r="A15" s="3">
        <v>36359</v>
      </c>
      <c r="B15" s="14">
        <v>199</v>
      </c>
      <c r="C15" s="2">
        <v>0.538773119</v>
      </c>
      <c r="D15" s="15">
        <v>0.538773119</v>
      </c>
      <c r="E15" s="1">
        <v>53</v>
      </c>
      <c r="F15" s="16">
        <v>0</v>
      </c>
      <c r="G15" s="18">
        <v>1059.9</v>
      </c>
      <c r="H15" s="19">
        <f t="shared" si="2"/>
        <v>1015.9000000000001</v>
      </c>
      <c r="I15" s="17">
        <v>1015.9</v>
      </c>
      <c r="J15" s="19">
        <f t="shared" si="3"/>
        <v>-21.689361206674047</v>
      </c>
      <c r="K15" s="19">
        <f t="shared" si="4"/>
        <v>38.04733879332595</v>
      </c>
      <c r="L15" s="19">
        <f t="shared" si="0"/>
        <v>6.9310457933259535</v>
      </c>
      <c r="M15" s="23">
        <f t="shared" si="1"/>
        <v>22.48919229332595</v>
      </c>
      <c r="N15" s="17">
        <v>28.5</v>
      </c>
      <c r="O15" s="17">
        <v>66.2</v>
      </c>
      <c r="T15" s="26">
        <v>-0.005</v>
      </c>
      <c r="U15" s="23">
        <v>22.48919229332595</v>
      </c>
      <c r="Z15">
        <f t="shared" si="5"/>
        <v>228</v>
      </c>
      <c r="AA15">
        <v>22.48919229332595</v>
      </c>
    </row>
    <row r="16" spans="1:27" ht="12.75">
      <c r="A16" s="3">
        <v>36359</v>
      </c>
      <c r="B16" s="14">
        <v>199</v>
      </c>
      <c r="C16" s="2">
        <v>0.538888872</v>
      </c>
      <c r="D16" s="15">
        <v>0.538888872</v>
      </c>
      <c r="E16" s="1">
        <v>63</v>
      </c>
      <c r="F16" s="16">
        <v>0</v>
      </c>
      <c r="G16" s="18">
        <v>1059.8</v>
      </c>
      <c r="H16" s="19">
        <f t="shared" si="2"/>
        <v>1015.8</v>
      </c>
      <c r="I16" s="17">
        <v>1015.8</v>
      </c>
      <c r="J16" s="19">
        <f t="shared" si="3"/>
        <v>-20.87192247273546</v>
      </c>
      <c r="K16" s="19">
        <f t="shared" si="4"/>
        <v>38.864777527264536</v>
      </c>
      <c r="L16" s="19">
        <f t="shared" si="0"/>
        <v>7.748484527264541</v>
      </c>
      <c r="M16" s="23">
        <f t="shared" si="1"/>
        <v>23.306631027264537</v>
      </c>
      <c r="N16" s="17">
        <v>28.4</v>
      </c>
      <c r="O16" s="17">
        <v>66.6</v>
      </c>
      <c r="T16" s="26">
        <v>-0.006</v>
      </c>
      <c r="U16" s="23">
        <v>23.306631027264537</v>
      </c>
      <c r="Z16">
        <f t="shared" si="5"/>
        <v>227.2</v>
      </c>
      <c r="AA16">
        <v>23.306631027264537</v>
      </c>
    </row>
    <row r="17" spans="1:27" ht="12.75">
      <c r="A17" s="3">
        <v>36359</v>
      </c>
      <c r="B17" s="14">
        <v>199</v>
      </c>
      <c r="C17" s="2">
        <v>0.539004624</v>
      </c>
      <c r="D17" s="15">
        <v>0.539004624</v>
      </c>
      <c r="E17" s="1">
        <v>73</v>
      </c>
      <c r="F17" s="16">
        <v>0</v>
      </c>
      <c r="G17" s="18">
        <v>1059.7</v>
      </c>
      <c r="H17" s="19">
        <f t="shared" si="2"/>
        <v>1015.7</v>
      </c>
      <c r="I17" s="17">
        <v>1015.7</v>
      </c>
      <c r="J17" s="19">
        <f t="shared" si="3"/>
        <v>-20.05440326242774</v>
      </c>
      <c r="K17" s="19">
        <f t="shared" si="4"/>
        <v>39.68229673757226</v>
      </c>
      <c r="L17" s="19">
        <f t="shared" si="0"/>
        <v>8.56600373757226</v>
      </c>
      <c r="M17" s="23">
        <f t="shared" si="1"/>
        <v>24.12415023757226</v>
      </c>
      <c r="N17" s="17">
        <v>28.2</v>
      </c>
      <c r="O17" s="17">
        <v>67.7</v>
      </c>
      <c r="T17" s="26">
        <v>-0.004</v>
      </c>
      <c r="U17" s="23">
        <v>24.12415023757226</v>
      </c>
      <c r="Z17">
        <f t="shared" si="5"/>
        <v>225.6</v>
      </c>
      <c r="AA17">
        <v>24.12415023757226</v>
      </c>
    </row>
    <row r="18" spans="1:27" ht="12.75">
      <c r="A18" s="3">
        <v>36359</v>
      </c>
      <c r="B18" s="14">
        <v>199</v>
      </c>
      <c r="C18" s="2">
        <v>0.539120376</v>
      </c>
      <c r="D18" s="15">
        <v>0.539120376</v>
      </c>
      <c r="E18" s="1">
        <v>83</v>
      </c>
      <c r="F18" s="16">
        <v>0</v>
      </c>
      <c r="G18" s="18">
        <v>1059.5</v>
      </c>
      <c r="H18" s="19">
        <f t="shared" si="2"/>
        <v>1015.5</v>
      </c>
      <c r="I18" s="17">
        <v>1015.5</v>
      </c>
      <c r="J18" s="19">
        <f t="shared" si="3"/>
        <v>-18.41912334930533</v>
      </c>
      <c r="K18" s="19">
        <f t="shared" si="4"/>
        <v>41.31757665069467</v>
      </c>
      <c r="L18" s="19">
        <f t="shared" si="0"/>
        <v>10.20128365069467</v>
      </c>
      <c r="M18" s="23">
        <f t="shared" si="1"/>
        <v>25.75943015069467</v>
      </c>
      <c r="N18" s="17">
        <v>28.1</v>
      </c>
      <c r="O18" s="17">
        <v>68.2</v>
      </c>
      <c r="T18" s="26">
        <v>0.002</v>
      </c>
      <c r="U18" s="23">
        <v>25.75943015069467</v>
      </c>
      <c r="Z18">
        <f t="shared" si="5"/>
        <v>224.8</v>
      </c>
      <c r="AA18">
        <v>25.75943015069467</v>
      </c>
    </row>
    <row r="19" spans="1:27" ht="12.75">
      <c r="A19" s="3">
        <v>36359</v>
      </c>
      <c r="B19" s="14">
        <v>199</v>
      </c>
      <c r="C19" s="2">
        <v>0.539236128</v>
      </c>
      <c r="D19" s="15">
        <v>0.539236128</v>
      </c>
      <c r="E19" s="1">
        <v>93</v>
      </c>
      <c r="F19" s="16">
        <v>0</v>
      </c>
      <c r="G19" s="18">
        <v>1059.7</v>
      </c>
      <c r="H19" s="19">
        <f t="shared" si="2"/>
        <v>1015.7</v>
      </c>
      <c r="I19" s="17">
        <v>1015.7</v>
      </c>
      <c r="J19" s="19">
        <f t="shared" si="3"/>
        <v>-20.05440326242774</v>
      </c>
      <c r="K19" s="19">
        <f t="shared" si="4"/>
        <v>39.68229673757226</v>
      </c>
      <c r="L19" s="19">
        <f t="shared" si="0"/>
        <v>8.56600373757226</v>
      </c>
      <c r="M19" s="23">
        <f t="shared" si="1"/>
        <v>24.12415023757226</v>
      </c>
      <c r="N19" s="17">
        <v>28</v>
      </c>
      <c r="O19" s="17">
        <v>68.9</v>
      </c>
      <c r="T19" s="26">
        <v>0.001</v>
      </c>
      <c r="U19" s="23">
        <v>24.12415023757226</v>
      </c>
      <c r="Z19">
        <f t="shared" si="5"/>
        <v>224</v>
      </c>
      <c r="AA19">
        <v>24.12415023757226</v>
      </c>
    </row>
    <row r="20" spans="1:27" ht="12.75">
      <c r="A20" s="3">
        <v>36359</v>
      </c>
      <c r="B20" s="14">
        <v>199</v>
      </c>
      <c r="C20" s="2">
        <v>0.539351881</v>
      </c>
      <c r="D20" s="15">
        <v>0.539351881</v>
      </c>
      <c r="E20" s="1">
        <v>103</v>
      </c>
      <c r="F20" s="16">
        <v>0</v>
      </c>
      <c r="G20" s="18">
        <v>1059.8</v>
      </c>
      <c r="H20" s="19">
        <f t="shared" si="2"/>
        <v>1015.8</v>
      </c>
      <c r="I20" s="17">
        <v>1015.8</v>
      </c>
      <c r="J20" s="19">
        <f t="shared" si="3"/>
        <v>-20.87192247273546</v>
      </c>
      <c r="K20" s="19">
        <f t="shared" si="4"/>
        <v>38.864777527264536</v>
      </c>
      <c r="L20" s="19">
        <f t="shared" si="0"/>
        <v>7.748484527264541</v>
      </c>
      <c r="M20" s="23">
        <f t="shared" si="1"/>
        <v>23.306631027264537</v>
      </c>
      <c r="N20" s="17">
        <v>27.9</v>
      </c>
      <c r="O20" s="17">
        <v>69.5</v>
      </c>
      <c r="T20" s="26">
        <v>-0.002</v>
      </c>
      <c r="U20" s="23">
        <v>23.306631027264537</v>
      </c>
      <c r="Z20">
        <f t="shared" si="5"/>
        <v>223.2</v>
      </c>
      <c r="AA20">
        <v>23.306631027264537</v>
      </c>
    </row>
    <row r="21" spans="1:27" ht="12.75">
      <c r="A21" s="3">
        <v>36359</v>
      </c>
      <c r="B21" s="14">
        <v>199</v>
      </c>
      <c r="C21" s="2">
        <v>0.539467573</v>
      </c>
      <c r="D21" s="15">
        <v>0.539467573</v>
      </c>
      <c r="E21" s="1">
        <v>113</v>
      </c>
      <c r="F21" s="16">
        <v>0</v>
      </c>
      <c r="G21" s="18">
        <v>1059.7</v>
      </c>
      <c r="H21" s="19">
        <f t="shared" si="2"/>
        <v>1015.7</v>
      </c>
      <c r="I21" s="17">
        <v>1015.7</v>
      </c>
      <c r="J21" s="19">
        <f t="shared" si="3"/>
        <v>-20.05440326242774</v>
      </c>
      <c r="K21" s="19">
        <f t="shared" si="4"/>
        <v>39.68229673757226</v>
      </c>
      <c r="L21" s="19">
        <f t="shared" si="0"/>
        <v>8.56600373757226</v>
      </c>
      <c r="M21" s="23">
        <f t="shared" si="1"/>
        <v>24.12415023757226</v>
      </c>
      <c r="N21" s="17">
        <v>27.9</v>
      </c>
      <c r="O21" s="17">
        <v>68.2</v>
      </c>
      <c r="T21" s="26">
        <v>0.003</v>
      </c>
      <c r="U21" s="23">
        <v>24.12415023757226</v>
      </c>
      <c r="Z21">
        <f t="shared" si="5"/>
        <v>223.2</v>
      </c>
      <c r="AA21">
        <v>24.12415023757226</v>
      </c>
    </row>
    <row r="22" spans="1:27" ht="12.75">
      <c r="A22" s="3">
        <v>36359</v>
      </c>
      <c r="B22" s="14">
        <v>199</v>
      </c>
      <c r="C22" s="2">
        <v>0.539583325</v>
      </c>
      <c r="D22" s="15">
        <v>0.539583325</v>
      </c>
      <c r="E22" s="1">
        <v>123</v>
      </c>
      <c r="F22" s="16">
        <v>0</v>
      </c>
      <c r="G22" s="18">
        <v>1059.9</v>
      </c>
      <c r="H22" s="19">
        <f t="shared" si="2"/>
        <v>1015.9000000000001</v>
      </c>
      <c r="I22" s="17">
        <v>1015.9</v>
      </c>
      <c r="J22" s="19">
        <f t="shared" si="3"/>
        <v>-21.689361206674047</v>
      </c>
      <c r="K22" s="19">
        <f t="shared" si="4"/>
        <v>38.04733879332595</v>
      </c>
      <c r="L22" s="19">
        <f t="shared" si="0"/>
        <v>6.9310457933259535</v>
      </c>
      <c r="M22" s="23">
        <f t="shared" si="1"/>
        <v>22.48919229332595</v>
      </c>
      <c r="N22" s="17">
        <v>27.9</v>
      </c>
      <c r="O22" s="17">
        <v>70.7</v>
      </c>
      <c r="T22" s="26">
        <v>-0.002</v>
      </c>
      <c r="U22" s="23">
        <v>22.48919229332595</v>
      </c>
      <c r="Z22">
        <f t="shared" si="5"/>
        <v>223.2</v>
      </c>
      <c r="AA22">
        <v>22.48919229332595</v>
      </c>
    </row>
    <row r="23" spans="1:27" ht="12.75">
      <c r="A23" s="3">
        <v>36359</v>
      </c>
      <c r="B23" s="14">
        <v>199</v>
      </c>
      <c r="C23" s="2">
        <v>0.539699078</v>
      </c>
      <c r="D23" s="15">
        <v>0.539699078</v>
      </c>
      <c r="E23" s="1">
        <v>133</v>
      </c>
      <c r="F23" s="16">
        <v>0</v>
      </c>
      <c r="G23" s="18">
        <v>1059.4</v>
      </c>
      <c r="H23" s="19">
        <f t="shared" si="2"/>
        <v>1015.4000000000001</v>
      </c>
      <c r="I23" s="17">
        <v>1015.4</v>
      </c>
      <c r="J23" s="19">
        <f t="shared" si="3"/>
        <v>-17.601362614783007</v>
      </c>
      <c r="K23" s="19">
        <f t="shared" si="4"/>
        <v>42.13533738521699</v>
      </c>
      <c r="L23" s="19">
        <f t="shared" si="0"/>
        <v>11.019044385216993</v>
      </c>
      <c r="M23" s="23">
        <f t="shared" si="1"/>
        <v>26.577190885216993</v>
      </c>
      <c r="N23" s="17">
        <v>27.7</v>
      </c>
      <c r="O23" s="17">
        <v>71.1</v>
      </c>
      <c r="T23" s="26">
        <v>0.006</v>
      </c>
      <c r="U23" s="23">
        <v>26.577190885216993</v>
      </c>
      <c r="Z23">
        <f t="shared" si="5"/>
        <v>221.6</v>
      </c>
      <c r="AA23">
        <v>26.577190885216993</v>
      </c>
    </row>
    <row r="24" spans="1:27" ht="12.75">
      <c r="A24" s="3">
        <v>36359</v>
      </c>
      <c r="B24" s="14">
        <v>199</v>
      </c>
      <c r="C24" s="2">
        <v>0.53981483</v>
      </c>
      <c r="D24" s="15">
        <v>0.53981483</v>
      </c>
      <c r="E24" s="1">
        <v>143</v>
      </c>
      <c r="F24" s="16">
        <v>0</v>
      </c>
      <c r="G24" s="18">
        <v>1060</v>
      </c>
      <c r="H24" s="19">
        <f t="shared" si="2"/>
        <v>1016</v>
      </c>
      <c r="I24" s="17">
        <v>1016</v>
      </c>
      <c r="J24" s="19">
        <f t="shared" si="3"/>
        <v>-22.50671948008344</v>
      </c>
      <c r="K24" s="19">
        <f t="shared" si="4"/>
        <v>37.22998051991656</v>
      </c>
      <c r="L24" s="19">
        <f t="shared" si="0"/>
        <v>6.11368751991656</v>
      </c>
      <c r="M24" s="23">
        <f t="shared" si="1"/>
        <v>21.67183401991656</v>
      </c>
      <c r="N24" s="17">
        <v>27.3</v>
      </c>
      <c r="O24" s="17">
        <v>72.4</v>
      </c>
      <c r="T24" s="26">
        <v>0.011</v>
      </c>
      <c r="U24" s="23">
        <v>21.67183401991656</v>
      </c>
      <c r="Z24">
        <f t="shared" si="5"/>
        <v>218.4</v>
      </c>
      <c r="AA24">
        <v>21.67183401991656</v>
      </c>
    </row>
    <row r="25" spans="1:27" ht="12.75">
      <c r="A25" s="3">
        <v>36359</v>
      </c>
      <c r="B25" s="14">
        <v>199</v>
      </c>
      <c r="C25" s="2">
        <v>0.539930582</v>
      </c>
      <c r="D25" s="15">
        <v>0.539930582</v>
      </c>
      <c r="E25" s="1">
        <v>153</v>
      </c>
      <c r="F25" s="16">
        <v>0</v>
      </c>
      <c r="G25" s="18">
        <v>1060.3</v>
      </c>
      <c r="H25" s="19">
        <f t="shared" si="2"/>
        <v>1016.3</v>
      </c>
      <c r="I25" s="17">
        <v>1016.3</v>
      </c>
      <c r="J25" s="19">
        <f t="shared" si="3"/>
        <v>-24.958311695498672</v>
      </c>
      <c r="K25" s="19">
        <f t="shared" si="4"/>
        <v>34.77838830450133</v>
      </c>
      <c r="L25" s="19">
        <f t="shared" si="0"/>
        <v>3.662095304501328</v>
      </c>
      <c r="M25" s="23">
        <f t="shared" si="1"/>
        <v>19.220241804501327</v>
      </c>
      <c r="N25" s="17">
        <v>27.5</v>
      </c>
      <c r="O25" s="17">
        <v>73.5</v>
      </c>
      <c r="T25" s="26">
        <v>0.01</v>
      </c>
      <c r="U25" s="23">
        <v>19.220241804501327</v>
      </c>
      <c r="Z25">
        <f t="shared" si="5"/>
        <v>220</v>
      </c>
      <c r="AA25">
        <v>19.220241804501327</v>
      </c>
    </row>
    <row r="26" spans="1:27" ht="12.75">
      <c r="A26" s="3">
        <v>36359</v>
      </c>
      <c r="B26" s="14">
        <v>199</v>
      </c>
      <c r="C26" s="2">
        <v>0.540046275</v>
      </c>
      <c r="D26" s="15">
        <v>0.540046275</v>
      </c>
      <c r="E26" s="1">
        <v>163</v>
      </c>
      <c r="F26" s="16">
        <v>0</v>
      </c>
      <c r="G26" s="18">
        <v>1059.7</v>
      </c>
      <c r="H26" s="19">
        <f t="shared" si="2"/>
        <v>1015.7</v>
      </c>
      <c r="I26" s="17">
        <v>1015.7</v>
      </c>
      <c r="J26" s="19">
        <f t="shared" si="3"/>
        <v>-20.05440326242774</v>
      </c>
      <c r="K26" s="19">
        <f t="shared" si="4"/>
        <v>39.68229673757226</v>
      </c>
      <c r="L26" s="19">
        <f t="shared" si="0"/>
        <v>8.56600373757226</v>
      </c>
      <c r="M26" s="23">
        <f t="shared" si="1"/>
        <v>24.12415023757226</v>
      </c>
      <c r="N26" s="17">
        <v>27.4</v>
      </c>
      <c r="O26" s="17">
        <v>73.5</v>
      </c>
      <c r="T26" s="26">
        <v>0.006</v>
      </c>
      <c r="U26" s="23">
        <v>24.12415023757226</v>
      </c>
      <c r="Z26">
        <f t="shared" si="5"/>
        <v>219.2</v>
      </c>
      <c r="AA26">
        <v>24.12415023757226</v>
      </c>
    </row>
    <row r="27" spans="1:27" ht="12.75">
      <c r="A27" s="3">
        <v>36359</v>
      </c>
      <c r="B27" s="14">
        <v>199</v>
      </c>
      <c r="C27" s="2">
        <v>0.540162027</v>
      </c>
      <c r="D27" s="15">
        <v>0.540162027</v>
      </c>
      <c r="E27" s="1">
        <v>173</v>
      </c>
      <c r="F27" s="16">
        <v>0</v>
      </c>
      <c r="G27" s="18">
        <v>1060</v>
      </c>
      <c r="H27" s="19">
        <f t="shared" si="2"/>
        <v>1016</v>
      </c>
      <c r="I27" s="17">
        <v>1016</v>
      </c>
      <c r="J27" s="19">
        <f t="shared" si="3"/>
        <v>-22.50671948008344</v>
      </c>
      <c r="K27" s="19">
        <f t="shared" si="4"/>
        <v>37.22998051991656</v>
      </c>
      <c r="L27" s="19">
        <f t="shared" si="0"/>
        <v>6.11368751991656</v>
      </c>
      <c r="M27" s="23">
        <f t="shared" si="1"/>
        <v>21.67183401991656</v>
      </c>
      <c r="N27" s="17">
        <v>27.6</v>
      </c>
      <c r="O27" s="17">
        <v>73.6</v>
      </c>
      <c r="T27" s="26">
        <v>0.009</v>
      </c>
      <c r="U27" s="23">
        <v>21.67183401991656</v>
      </c>
      <c r="Z27">
        <f t="shared" si="5"/>
        <v>220.8</v>
      </c>
      <c r="AA27">
        <v>21.67183401991656</v>
      </c>
    </row>
    <row r="28" spans="1:27" ht="12.75">
      <c r="A28" s="3">
        <v>36359</v>
      </c>
      <c r="B28" s="14">
        <v>199</v>
      </c>
      <c r="C28" s="2">
        <v>0.540277779</v>
      </c>
      <c r="D28" s="15">
        <v>0.540277779</v>
      </c>
      <c r="E28" s="1">
        <v>183</v>
      </c>
      <c r="F28" s="16">
        <v>0</v>
      </c>
      <c r="G28" s="18">
        <v>1060.1</v>
      </c>
      <c r="H28" s="19">
        <f t="shared" si="2"/>
        <v>1016.0999999999999</v>
      </c>
      <c r="I28" s="17">
        <v>1016.1</v>
      </c>
      <c r="J28" s="19">
        <f t="shared" si="3"/>
        <v>-23.323997308801914</v>
      </c>
      <c r="K28" s="19">
        <f t="shared" si="4"/>
        <v>36.412702691198085</v>
      </c>
      <c r="L28" s="19">
        <f t="shared" si="0"/>
        <v>5.296409691198086</v>
      </c>
      <c r="M28" s="23">
        <f t="shared" si="1"/>
        <v>20.854556191198085</v>
      </c>
      <c r="N28" s="17">
        <v>27.6</v>
      </c>
      <c r="O28" s="17">
        <v>73.5</v>
      </c>
      <c r="T28" s="26">
        <v>0.011</v>
      </c>
      <c r="U28" s="23">
        <v>20.854556191198085</v>
      </c>
      <c r="Z28">
        <f t="shared" si="5"/>
        <v>220.8</v>
      </c>
      <c r="AA28">
        <v>20.854556191198085</v>
      </c>
    </row>
    <row r="29" spans="1:27" ht="12.75">
      <c r="A29" s="3">
        <v>36359</v>
      </c>
      <c r="B29" s="14">
        <v>199</v>
      </c>
      <c r="C29" s="2">
        <v>0.540393531</v>
      </c>
      <c r="D29" s="15">
        <v>0.540393531</v>
      </c>
      <c r="E29" s="1">
        <v>193</v>
      </c>
      <c r="F29" s="16">
        <v>0</v>
      </c>
      <c r="G29" s="18">
        <v>1060</v>
      </c>
      <c r="H29" s="19">
        <f t="shared" si="2"/>
        <v>1016</v>
      </c>
      <c r="I29" s="17">
        <v>1016</v>
      </c>
      <c r="J29" s="19">
        <f t="shared" si="3"/>
        <v>-22.50671948008344</v>
      </c>
      <c r="K29" s="19">
        <f t="shared" si="4"/>
        <v>37.22998051991656</v>
      </c>
      <c r="L29" s="19">
        <f t="shared" si="0"/>
        <v>6.11368751991656</v>
      </c>
      <c r="M29" s="23">
        <f t="shared" si="1"/>
        <v>21.67183401991656</v>
      </c>
      <c r="N29" s="17">
        <v>27.8</v>
      </c>
      <c r="O29" s="17">
        <v>74.1</v>
      </c>
      <c r="T29" s="26">
        <v>0.009</v>
      </c>
      <c r="U29" s="23">
        <v>21.67183401991656</v>
      </c>
      <c r="Z29">
        <f t="shared" si="5"/>
        <v>222.4</v>
      </c>
      <c r="AA29">
        <v>21.67183401991656</v>
      </c>
    </row>
    <row r="30" spans="1:27" ht="12.75">
      <c r="A30" s="3">
        <v>36359</v>
      </c>
      <c r="B30" s="14">
        <v>199</v>
      </c>
      <c r="C30" s="2">
        <v>0.540509284</v>
      </c>
      <c r="D30" s="15">
        <v>0.540509284</v>
      </c>
      <c r="E30" s="1">
        <v>203</v>
      </c>
      <c r="F30" s="16">
        <v>0</v>
      </c>
      <c r="G30" s="18">
        <v>1059.8</v>
      </c>
      <c r="H30" s="19">
        <f t="shared" si="2"/>
        <v>1015.8</v>
      </c>
      <c r="I30" s="17">
        <v>1015.8</v>
      </c>
      <c r="J30" s="19">
        <f t="shared" si="3"/>
        <v>-20.87192247273546</v>
      </c>
      <c r="K30" s="19">
        <f t="shared" si="4"/>
        <v>38.864777527264536</v>
      </c>
      <c r="L30" s="19">
        <f t="shared" si="0"/>
        <v>7.748484527264541</v>
      </c>
      <c r="M30" s="23">
        <f t="shared" si="1"/>
        <v>23.306631027264537</v>
      </c>
      <c r="N30" s="17">
        <v>27.4</v>
      </c>
      <c r="O30" s="17">
        <v>74</v>
      </c>
      <c r="T30" s="26">
        <v>0.011</v>
      </c>
      <c r="U30" s="23">
        <v>23.306631027264537</v>
      </c>
      <c r="Z30">
        <f t="shared" si="5"/>
        <v>219.2</v>
      </c>
      <c r="AA30">
        <v>23.306631027264537</v>
      </c>
    </row>
    <row r="31" spans="1:27" ht="12.75">
      <c r="A31" s="3">
        <v>36359</v>
      </c>
      <c r="B31" s="14">
        <v>199</v>
      </c>
      <c r="C31" s="2">
        <v>0.540624976</v>
      </c>
      <c r="D31" s="15">
        <v>0.540624976</v>
      </c>
      <c r="E31" s="1">
        <v>213</v>
      </c>
      <c r="F31" s="16">
        <v>0</v>
      </c>
      <c r="G31" s="18">
        <v>1059.7</v>
      </c>
      <c r="H31" s="19">
        <f t="shared" si="2"/>
        <v>1015.7</v>
      </c>
      <c r="I31" s="17">
        <v>1015.7</v>
      </c>
      <c r="J31" s="19">
        <f t="shared" si="3"/>
        <v>-20.05440326242774</v>
      </c>
      <c r="K31" s="19">
        <f t="shared" si="4"/>
        <v>39.68229673757226</v>
      </c>
      <c r="L31" s="19">
        <f t="shared" si="0"/>
        <v>8.56600373757226</v>
      </c>
      <c r="M31" s="23">
        <f t="shared" si="1"/>
        <v>24.12415023757226</v>
      </c>
      <c r="N31" s="17">
        <v>27.9</v>
      </c>
      <c r="O31" s="17">
        <v>74.1</v>
      </c>
      <c r="T31" s="26">
        <v>0.01</v>
      </c>
      <c r="U31" s="23">
        <v>24.12415023757226</v>
      </c>
      <c r="Z31">
        <f t="shared" si="5"/>
        <v>223.2</v>
      </c>
      <c r="AA31">
        <v>24.12415023757226</v>
      </c>
    </row>
    <row r="32" spans="1:27" ht="12.75">
      <c r="A32" s="3">
        <v>36359</v>
      </c>
      <c r="B32" s="14">
        <v>199</v>
      </c>
      <c r="C32" s="2">
        <v>0.540740728</v>
      </c>
      <c r="D32" s="15">
        <v>0.540740728</v>
      </c>
      <c r="E32" s="1">
        <v>223</v>
      </c>
      <c r="F32" s="16">
        <v>0</v>
      </c>
      <c r="G32" s="18">
        <v>1059.7</v>
      </c>
      <c r="H32" s="19">
        <f t="shared" si="2"/>
        <v>1015.7</v>
      </c>
      <c r="I32" s="17">
        <v>1015.7</v>
      </c>
      <c r="J32" s="19">
        <f t="shared" si="3"/>
        <v>-20.05440326242774</v>
      </c>
      <c r="K32" s="19">
        <f t="shared" si="4"/>
        <v>39.68229673757226</v>
      </c>
      <c r="L32" s="19">
        <f t="shared" si="0"/>
        <v>8.56600373757226</v>
      </c>
      <c r="M32" s="23">
        <f t="shared" si="1"/>
        <v>24.12415023757226</v>
      </c>
      <c r="N32" s="17">
        <v>27.9</v>
      </c>
      <c r="O32" s="17">
        <v>74</v>
      </c>
      <c r="T32" s="26">
        <v>0.011</v>
      </c>
      <c r="U32" s="23">
        <v>24.12415023757226</v>
      </c>
      <c r="Z32">
        <f t="shared" si="5"/>
        <v>223.2</v>
      </c>
      <c r="AA32">
        <v>24.12415023757226</v>
      </c>
    </row>
    <row r="33" spans="1:27" ht="12.75">
      <c r="A33" s="3">
        <v>36359</v>
      </c>
      <c r="B33" s="14">
        <v>199</v>
      </c>
      <c r="C33" s="2">
        <v>0.540856481</v>
      </c>
      <c r="D33" s="15">
        <v>0.540856481</v>
      </c>
      <c r="E33" s="1">
        <v>233</v>
      </c>
      <c r="F33" s="16">
        <v>0</v>
      </c>
      <c r="G33" s="18">
        <v>1059.9</v>
      </c>
      <c r="H33" s="19">
        <f t="shared" si="2"/>
        <v>1015.9000000000001</v>
      </c>
      <c r="I33" s="17">
        <v>1015.9</v>
      </c>
      <c r="J33" s="19">
        <f t="shared" si="3"/>
        <v>-21.689361206674047</v>
      </c>
      <c r="K33" s="19">
        <f t="shared" si="4"/>
        <v>38.04733879332595</v>
      </c>
      <c r="L33" s="19">
        <f t="shared" si="0"/>
        <v>6.9310457933259535</v>
      </c>
      <c r="M33" s="23">
        <f t="shared" si="1"/>
        <v>22.48919229332595</v>
      </c>
      <c r="N33" s="17">
        <v>28.2</v>
      </c>
      <c r="O33" s="17">
        <v>73.9</v>
      </c>
      <c r="T33" s="26">
        <v>0.009</v>
      </c>
      <c r="U33" s="23">
        <v>22.48919229332595</v>
      </c>
      <c r="Z33">
        <f t="shared" si="5"/>
        <v>225.6</v>
      </c>
      <c r="AA33">
        <v>22.48919229332595</v>
      </c>
    </row>
    <row r="34" spans="1:27" ht="12.75">
      <c r="A34" s="3">
        <v>36359</v>
      </c>
      <c r="B34" s="14">
        <v>199</v>
      </c>
      <c r="C34" s="2">
        <v>0.540972233</v>
      </c>
      <c r="D34" s="15">
        <v>0.540972233</v>
      </c>
      <c r="E34" s="1">
        <v>243</v>
      </c>
      <c r="F34" s="16">
        <v>0</v>
      </c>
      <c r="G34" s="18">
        <v>1059.8</v>
      </c>
      <c r="H34" s="19">
        <f t="shared" si="2"/>
        <v>1015.8</v>
      </c>
      <c r="I34" s="17">
        <v>1015.8</v>
      </c>
      <c r="J34" s="19">
        <f t="shared" si="3"/>
        <v>-20.87192247273546</v>
      </c>
      <c r="K34" s="19">
        <f t="shared" si="4"/>
        <v>38.864777527264536</v>
      </c>
      <c r="L34" s="19">
        <f t="shared" si="0"/>
        <v>7.748484527264541</v>
      </c>
      <c r="M34" s="23">
        <f t="shared" si="1"/>
        <v>23.306631027264537</v>
      </c>
      <c r="N34" s="17">
        <v>27.9</v>
      </c>
      <c r="O34" s="17">
        <v>73.5</v>
      </c>
      <c r="T34" s="26">
        <v>0.009</v>
      </c>
      <c r="U34" s="23">
        <v>23.306631027264537</v>
      </c>
      <c r="Z34">
        <f t="shared" si="5"/>
        <v>223.2</v>
      </c>
      <c r="AA34">
        <v>23.306631027264537</v>
      </c>
    </row>
    <row r="35" spans="1:27" ht="12.75">
      <c r="A35" s="3">
        <v>36359</v>
      </c>
      <c r="B35" s="14">
        <v>199</v>
      </c>
      <c r="C35" s="2">
        <v>0.541087985</v>
      </c>
      <c r="D35" s="15">
        <v>0.541087985</v>
      </c>
      <c r="E35" s="1">
        <v>253</v>
      </c>
      <c r="F35" s="16">
        <v>0</v>
      </c>
      <c r="G35" s="18">
        <v>1059.8</v>
      </c>
      <c r="H35" s="19">
        <f t="shared" si="2"/>
        <v>1015.8</v>
      </c>
      <c r="I35" s="17">
        <v>1015.8</v>
      </c>
      <c r="J35" s="19">
        <f t="shared" si="3"/>
        <v>-20.87192247273546</v>
      </c>
      <c r="K35" s="19">
        <f t="shared" si="4"/>
        <v>38.864777527264536</v>
      </c>
      <c r="L35" s="19">
        <f t="shared" si="0"/>
        <v>7.748484527264541</v>
      </c>
      <c r="M35" s="23">
        <f t="shared" si="1"/>
        <v>23.306631027264537</v>
      </c>
      <c r="N35" s="17">
        <v>27.8</v>
      </c>
      <c r="O35" s="17">
        <v>73.4</v>
      </c>
      <c r="T35" s="26">
        <v>0.006</v>
      </c>
      <c r="U35" s="23">
        <v>23.306631027264537</v>
      </c>
      <c r="Z35">
        <f t="shared" si="5"/>
        <v>222.4</v>
      </c>
      <c r="AA35">
        <v>23.306631027264537</v>
      </c>
    </row>
    <row r="36" spans="1:27" ht="12.75">
      <c r="A36" s="3">
        <v>36359</v>
      </c>
      <c r="B36" s="14">
        <v>199</v>
      </c>
      <c r="C36" s="2">
        <v>0.541203678</v>
      </c>
      <c r="D36" s="15">
        <v>0.541203678</v>
      </c>
      <c r="E36" s="1">
        <v>263</v>
      </c>
      <c r="F36" s="16">
        <v>0</v>
      </c>
      <c r="G36" s="18">
        <v>1059.8</v>
      </c>
      <c r="H36" s="19">
        <f t="shared" si="2"/>
        <v>1015.8</v>
      </c>
      <c r="I36" s="17">
        <v>1015.8</v>
      </c>
      <c r="J36" s="19">
        <f t="shared" si="3"/>
        <v>-20.87192247273546</v>
      </c>
      <c r="K36" s="19">
        <f t="shared" si="4"/>
        <v>38.864777527264536</v>
      </c>
      <c r="L36" s="19">
        <f t="shared" si="0"/>
        <v>7.748484527264541</v>
      </c>
      <c r="M36" s="23">
        <f t="shared" si="1"/>
        <v>23.306631027264537</v>
      </c>
      <c r="N36" s="17">
        <v>28</v>
      </c>
      <c r="O36" s="17">
        <v>73.7</v>
      </c>
      <c r="T36" s="26">
        <v>0.006</v>
      </c>
      <c r="U36" s="23">
        <v>23.306631027264537</v>
      </c>
      <c r="Z36">
        <f t="shared" si="5"/>
        <v>224</v>
      </c>
      <c r="AA36">
        <v>23.306631027264537</v>
      </c>
    </row>
    <row r="37" spans="1:27" ht="12.75">
      <c r="A37" s="3">
        <v>36359</v>
      </c>
      <c r="B37" s="14">
        <v>199</v>
      </c>
      <c r="C37" s="2">
        <v>0.54131943</v>
      </c>
      <c r="D37" s="15">
        <v>0.54131943</v>
      </c>
      <c r="E37" s="1">
        <v>273</v>
      </c>
      <c r="F37" s="16">
        <v>0</v>
      </c>
      <c r="G37" s="18">
        <v>1059.9</v>
      </c>
      <c r="H37" s="19">
        <f t="shared" si="2"/>
        <v>1015.9000000000001</v>
      </c>
      <c r="I37" s="17">
        <v>1015.9</v>
      </c>
      <c r="J37" s="19">
        <f t="shared" si="3"/>
        <v>-21.689361206674047</v>
      </c>
      <c r="K37" s="19">
        <f t="shared" si="4"/>
        <v>38.04733879332595</v>
      </c>
      <c r="L37" s="19">
        <f t="shared" si="0"/>
        <v>6.9310457933259535</v>
      </c>
      <c r="M37" s="23">
        <f t="shared" si="1"/>
        <v>22.48919229332595</v>
      </c>
      <c r="N37" s="17">
        <v>27.8</v>
      </c>
      <c r="O37" s="17">
        <v>73.1</v>
      </c>
      <c r="T37" s="26">
        <v>0.006</v>
      </c>
      <c r="U37" s="23">
        <v>22.48919229332595</v>
      </c>
      <c r="Z37">
        <f t="shared" si="5"/>
        <v>222.4</v>
      </c>
      <c r="AA37">
        <v>22.48919229332595</v>
      </c>
    </row>
    <row r="38" spans="1:27" ht="12.75">
      <c r="A38" s="3">
        <v>36359</v>
      </c>
      <c r="B38" s="14">
        <v>199</v>
      </c>
      <c r="C38" s="2">
        <v>0.541435182</v>
      </c>
      <c r="D38" s="15">
        <v>0.541435182</v>
      </c>
      <c r="E38" s="1">
        <v>283</v>
      </c>
      <c r="F38" s="16">
        <v>0</v>
      </c>
      <c r="G38" s="18">
        <v>1059.9</v>
      </c>
      <c r="H38" s="19">
        <f t="shared" si="2"/>
        <v>1015.9000000000001</v>
      </c>
      <c r="I38" s="17">
        <v>1015.9</v>
      </c>
      <c r="J38" s="19">
        <f t="shared" si="3"/>
        <v>-21.689361206674047</v>
      </c>
      <c r="K38" s="19">
        <f t="shared" si="4"/>
        <v>38.04733879332595</v>
      </c>
      <c r="L38" s="19">
        <f t="shared" si="0"/>
        <v>6.9310457933259535</v>
      </c>
      <c r="M38" s="23">
        <f t="shared" si="1"/>
        <v>22.48919229332595</v>
      </c>
      <c r="N38" s="17">
        <v>27.4</v>
      </c>
      <c r="O38" s="17">
        <v>72.5</v>
      </c>
      <c r="T38" s="26">
        <v>0.029</v>
      </c>
      <c r="U38" s="23">
        <v>22.48919229332595</v>
      </c>
      <c r="Z38">
        <f t="shared" si="5"/>
        <v>219.2</v>
      </c>
      <c r="AA38">
        <v>22.48919229332595</v>
      </c>
    </row>
    <row r="39" spans="1:27" ht="12.75">
      <c r="A39" s="3">
        <v>36359</v>
      </c>
      <c r="B39" s="14">
        <v>199</v>
      </c>
      <c r="C39" s="2">
        <v>0.541550934</v>
      </c>
      <c r="D39" s="15">
        <v>0.541550934</v>
      </c>
      <c r="E39" s="1">
        <v>293</v>
      </c>
      <c r="F39" s="16">
        <v>0</v>
      </c>
      <c r="G39" s="18">
        <v>1059.7</v>
      </c>
      <c r="H39" s="19">
        <f t="shared" si="2"/>
        <v>1015.7</v>
      </c>
      <c r="I39" s="17">
        <v>1015.7</v>
      </c>
      <c r="J39" s="19">
        <f t="shared" si="3"/>
        <v>-20.05440326242774</v>
      </c>
      <c r="K39" s="19">
        <f t="shared" si="4"/>
        <v>39.68229673757226</v>
      </c>
      <c r="L39" s="19">
        <f t="shared" si="0"/>
        <v>8.56600373757226</v>
      </c>
      <c r="M39" s="23">
        <f t="shared" si="1"/>
        <v>24.12415023757226</v>
      </c>
      <c r="N39" s="17">
        <v>27.6</v>
      </c>
      <c r="O39" s="17">
        <v>74.5</v>
      </c>
      <c r="T39" s="26">
        <v>0.021</v>
      </c>
      <c r="U39" s="23">
        <v>24.12415023757226</v>
      </c>
      <c r="Z39">
        <f t="shared" si="5"/>
        <v>220.8</v>
      </c>
      <c r="AA39">
        <v>24.12415023757226</v>
      </c>
    </row>
    <row r="40" spans="1:27" ht="12.75">
      <c r="A40" s="3">
        <v>36359</v>
      </c>
      <c r="B40" s="14">
        <v>199</v>
      </c>
      <c r="C40" s="2">
        <v>0.541666687</v>
      </c>
      <c r="D40" s="15">
        <v>0.541666687</v>
      </c>
      <c r="E40" s="1">
        <v>303</v>
      </c>
      <c r="F40" s="16">
        <v>0</v>
      </c>
      <c r="G40" s="18">
        <v>1059.9</v>
      </c>
      <c r="H40" s="19">
        <f t="shared" si="2"/>
        <v>1015.9000000000001</v>
      </c>
      <c r="I40" s="17">
        <v>1015.9</v>
      </c>
      <c r="J40" s="19">
        <f t="shared" si="3"/>
        <v>-21.689361206674047</v>
      </c>
      <c r="K40" s="19">
        <f t="shared" si="4"/>
        <v>38.04733879332595</v>
      </c>
      <c r="L40" s="19">
        <f t="shared" si="0"/>
        <v>6.9310457933259535</v>
      </c>
      <c r="M40" s="23">
        <f t="shared" si="1"/>
        <v>22.48919229332595</v>
      </c>
      <c r="N40" s="17">
        <v>28</v>
      </c>
      <c r="O40" s="17">
        <v>74.9</v>
      </c>
      <c r="T40" s="26">
        <v>0.029</v>
      </c>
      <c r="U40" s="23">
        <v>22.48919229332595</v>
      </c>
      <c r="Z40">
        <f t="shared" si="5"/>
        <v>224</v>
      </c>
      <c r="AA40">
        <v>22.48919229332595</v>
      </c>
    </row>
    <row r="41" spans="1:27" ht="12.75">
      <c r="A41" s="3">
        <v>36359</v>
      </c>
      <c r="B41" s="14">
        <v>199</v>
      </c>
      <c r="C41" s="2">
        <v>0.541782379</v>
      </c>
      <c r="D41" s="15">
        <v>0.541782379</v>
      </c>
      <c r="E41" s="1">
        <v>313</v>
      </c>
      <c r="F41" s="16">
        <v>0</v>
      </c>
      <c r="G41" s="18">
        <v>1060.4</v>
      </c>
      <c r="H41" s="19">
        <f t="shared" si="2"/>
        <v>1016.4000000000001</v>
      </c>
      <c r="I41" s="17">
        <v>1016.4</v>
      </c>
      <c r="J41" s="19">
        <f t="shared" si="3"/>
        <v>-25.775348285129304</v>
      </c>
      <c r="K41" s="19">
        <f t="shared" si="4"/>
        <v>33.961351714870695</v>
      </c>
      <c r="L41" s="19">
        <f t="shared" si="0"/>
        <v>2.845058714870696</v>
      </c>
      <c r="M41" s="23">
        <f t="shared" si="1"/>
        <v>18.403205214870695</v>
      </c>
      <c r="N41" s="17">
        <v>27.9</v>
      </c>
      <c r="O41" s="17">
        <v>74.1</v>
      </c>
      <c r="P41" s="17">
        <v>30.2</v>
      </c>
      <c r="T41" s="26">
        <v>0.052</v>
      </c>
      <c r="U41" s="23">
        <v>18.403205214870695</v>
      </c>
      <c r="Z41">
        <f t="shared" si="5"/>
        <v>223.2</v>
      </c>
      <c r="AA41">
        <v>18.403205214870695</v>
      </c>
    </row>
    <row r="42" spans="1:27" ht="12.75">
      <c r="A42" s="3">
        <v>36359</v>
      </c>
      <c r="B42" s="14">
        <v>199</v>
      </c>
      <c r="C42" s="2">
        <v>0.541898131</v>
      </c>
      <c r="D42" s="15">
        <v>0.541898131</v>
      </c>
      <c r="E42" s="1">
        <v>323</v>
      </c>
      <c r="F42" s="16">
        <v>0</v>
      </c>
      <c r="G42" s="18">
        <v>1058.1</v>
      </c>
      <c r="H42" s="19">
        <f t="shared" si="2"/>
        <v>1014.0999999999999</v>
      </c>
      <c r="I42" s="17">
        <v>1014.1</v>
      </c>
      <c r="J42" s="19">
        <f t="shared" si="3"/>
        <v>-6.963138165370595</v>
      </c>
      <c r="K42" s="19">
        <f t="shared" si="4"/>
        <v>52.773561834629405</v>
      </c>
      <c r="L42" s="19">
        <f t="shared" si="0"/>
        <v>21.657268834629406</v>
      </c>
      <c r="M42" s="23">
        <f t="shared" si="1"/>
        <v>37.215415334629405</v>
      </c>
      <c r="N42" s="17">
        <v>27.7</v>
      </c>
      <c r="O42" s="17">
        <v>74.5</v>
      </c>
      <c r="P42" s="17">
        <v>46.4</v>
      </c>
      <c r="T42" s="26">
        <v>0.016</v>
      </c>
      <c r="U42" s="23">
        <v>37.215415334629405</v>
      </c>
      <c r="Z42">
        <f t="shared" si="5"/>
        <v>221.6</v>
      </c>
      <c r="AA42">
        <v>37.215415334629405</v>
      </c>
    </row>
    <row r="43" spans="1:27" ht="12.75">
      <c r="A43" s="3">
        <v>36359</v>
      </c>
      <c r="B43" s="14">
        <v>199</v>
      </c>
      <c r="C43" s="2">
        <v>0.542013884</v>
      </c>
      <c r="D43" s="15">
        <v>0.542013884</v>
      </c>
      <c r="E43" s="1">
        <v>333</v>
      </c>
      <c r="F43" s="16">
        <v>0</v>
      </c>
      <c r="G43" s="18">
        <v>1055.2</v>
      </c>
      <c r="H43" s="19">
        <f t="shared" si="2"/>
        <v>1011.2</v>
      </c>
      <c r="I43" s="17">
        <v>1011.2</v>
      </c>
      <c r="J43" s="19">
        <f t="shared" si="3"/>
        <v>16.817512046335686</v>
      </c>
      <c r="K43" s="19">
        <f t="shared" si="4"/>
        <v>76.55421204633569</v>
      </c>
      <c r="L43" s="19">
        <f t="shared" si="0"/>
        <v>45.437919046335686</v>
      </c>
      <c r="M43" s="23">
        <f t="shared" si="1"/>
        <v>60.996065546335686</v>
      </c>
      <c r="N43" s="17">
        <v>27.4</v>
      </c>
      <c r="O43" s="17">
        <v>75</v>
      </c>
      <c r="P43" s="17">
        <v>59.9</v>
      </c>
      <c r="Q43" s="25">
        <v>2.472</v>
      </c>
      <c r="T43" s="26">
        <v>0.017</v>
      </c>
      <c r="U43" s="23">
        <v>60.996065546335686</v>
      </c>
      <c r="Z43">
        <f t="shared" si="5"/>
        <v>219.2</v>
      </c>
      <c r="AA43">
        <v>60.996065546335686</v>
      </c>
    </row>
    <row r="44" spans="1:27" ht="12.75">
      <c r="A44" s="3">
        <v>36359</v>
      </c>
      <c r="B44" s="14">
        <v>199</v>
      </c>
      <c r="C44" s="2">
        <v>0.542129636</v>
      </c>
      <c r="D44" s="15">
        <v>0.542129636</v>
      </c>
      <c r="E44" s="1">
        <v>343</v>
      </c>
      <c r="F44" s="16">
        <v>0</v>
      </c>
      <c r="G44" s="18">
        <v>1052.4</v>
      </c>
      <c r="H44" s="19">
        <f t="shared" si="2"/>
        <v>1008.4000000000001</v>
      </c>
      <c r="I44" s="17">
        <v>1008.4</v>
      </c>
      <c r="J44" s="19">
        <f t="shared" si="3"/>
        <v>39.84294157584241</v>
      </c>
      <c r="K44" s="19">
        <f t="shared" si="4"/>
        <v>99.5796415758424</v>
      </c>
      <c r="L44" s="19">
        <f t="shared" si="0"/>
        <v>68.46334857584242</v>
      </c>
      <c r="M44" s="23">
        <f t="shared" si="1"/>
        <v>84.02149507584241</v>
      </c>
      <c r="N44" s="17">
        <v>26.9</v>
      </c>
      <c r="O44" s="17">
        <v>75.4</v>
      </c>
      <c r="P44" s="17">
        <v>55.9</v>
      </c>
      <c r="Q44" s="25">
        <v>2.696</v>
      </c>
      <c r="T44" s="26">
        <v>0.013</v>
      </c>
      <c r="U44" s="23">
        <v>84.02149507584241</v>
      </c>
      <c r="Z44">
        <f t="shared" si="5"/>
        <v>215.2</v>
      </c>
      <c r="AA44">
        <v>84.02149507584241</v>
      </c>
    </row>
    <row r="45" spans="1:27" ht="12.75">
      <c r="A45" s="3">
        <v>36359</v>
      </c>
      <c r="B45" s="14">
        <v>199</v>
      </c>
      <c r="C45" s="2">
        <v>0.542245388</v>
      </c>
      <c r="D45" s="15">
        <v>0.542245388</v>
      </c>
      <c r="E45" s="1">
        <v>353</v>
      </c>
      <c r="F45" s="16">
        <v>0</v>
      </c>
      <c r="G45" s="18">
        <v>1050</v>
      </c>
      <c r="H45" s="19">
        <f t="shared" si="2"/>
        <v>1006</v>
      </c>
      <c r="I45" s="17">
        <v>1006</v>
      </c>
      <c r="J45" s="19">
        <f t="shared" si="3"/>
        <v>59.62996771035564</v>
      </c>
      <c r="K45" s="19">
        <f t="shared" si="4"/>
        <v>119.36666771035564</v>
      </c>
      <c r="L45" s="19">
        <f t="shared" si="0"/>
        <v>88.25037471035564</v>
      </c>
      <c r="M45" s="23">
        <f t="shared" si="1"/>
        <v>103.80852121035565</v>
      </c>
      <c r="N45" s="17">
        <v>26.8</v>
      </c>
      <c r="O45" s="17">
        <v>76.8</v>
      </c>
      <c r="P45" s="17">
        <v>64.8</v>
      </c>
      <c r="Q45" s="25">
        <v>2.817</v>
      </c>
      <c r="T45" s="26">
        <v>0.011</v>
      </c>
      <c r="U45" s="23">
        <v>103.80852121035565</v>
      </c>
      <c r="Z45">
        <f t="shared" si="5"/>
        <v>214.4</v>
      </c>
      <c r="AA45">
        <v>103.80852121035565</v>
      </c>
    </row>
    <row r="46" spans="1:27" ht="12.75">
      <c r="A46" s="3">
        <v>36359</v>
      </c>
      <c r="B46" s="14">
        <v>199</v>
      </c>
      <c r="C46" s="2">
        <v>0.54236114</v>
      </c>
      <c r="D46" s="15">
        <v>0.54236114</v>
      </c>
      <c r="E46" s="1">
        <v>363</v>
      </c>
      <c r="F46" s="16">
        <v>0</v>
      </c>
      <c r="G46" s="18">
        <v>1045.9</v>
      </c>
      <c r="H46" s="19">
        <f t="shared" si="2"/>
        <v>1001.9000000000001</v>
      </c>
      <c r="I46" s="17">
        <v>1001.9</v>
      </c>
      <c r="J46" s="19">
        <f t="shared" si="3"/>
        <v>93.54226209136584</v>
      </c>
      <c r="K46" s="19">
        <f t="shared" si="4"/>
        <v>153.27896209136583</v>
      </c>
      <c r="L46" s="19">
        <f t="shared" si="0"/>
        <v>122.16266909136584</v>
      </c>
      <c r="M46" s="23">
        <f t="shared" si="1"/>
        <v>137.72081559136583</v>
      </c>
      <c r="N46" s="17">
        <v>26.5</v>
      </c>
      <c r="O46" s="17">
        <v>77.2</v>
      </c>
      <c r="P46" s="17">
        <v>62.4</v>
      </c>
      <c r="Q46" s="25">
        <v>2.611</v>
      </c>
      <c r="T46" s="26">
        <v>0.023</v>
      </c>
      <c r="U46" s="23">
        <v>137.72081559136583</v>
      </c>
      <c r="Z46">
        <f t="shared" si="5"/>
        <v>212</v>
      </c>
      <c r="AA46">
        <v>137.72081559136583</v>
      </c>
    </row>
    <row r="47" spans="1:27" ht="12.75">
      <c r="A47" s="3">
        <v>36359</v>
      </c>
      <c r="B47" s="14">
        <v>199</v>
      </c>
      <c r="C47" s="2">
        <v>0.542476833</v>
      </c>
      <c r="D47" s="15">
        <v>0.542476833</v>
      </c>
      <c r="E47" s="1">
        <v>373</v>
      </c>
      <c r="F47" s="16">
        <v>0</v>
      </c>
      <c r="G47" s="18">
        <v>1043.5</v>
      </c>
      <c r="H47" s="19">
        <f t="shared" si="2"/>
        <v>999.5</v>
      </c>
      <c r="I47" s="17">
        <v>999.5</v>
      </c>
      <c r="J47" s="19">
        <f t="shared" si="3"/>
        <v>113.45781405057753</v>
      </c>
      <c r="K47" s="19">
        <f t="shared" si="4"/>
        <v>173.19451405057754</v>
      </c>
      <c r="L47" s="19">
        <f t="shared" si="0"/>
        <v>142.07822105057753</v>
      </c>
      <c r="M47" s="23">
        <f t="shared" si="1"/>
        <v>157.63636755057752</v>
      </c>
      <c r="N47" s="17">
        <v>26.2</v>
      </c>
      <c r="O47" s="17">
        <v>78.6</v>
      </c>
      <c r="P47" s="17">
        <v>63.4</v>
      </c>
      <c r="Q47" s="25">
        <v>2.836</v>
      </c>
      <c r="T47" s="26">
        <v>0.022</v>
      </c>
      <c r="U47" s="23">
        <v>157.63636755057752</v>
      </c>
      <c r="Z47">
        <f t="shared" si="5"/>
        <v>209.6</v>
      </c>
      <c r="AA47">
        <v>157.63636755057752</v>
      </c>
    </row>
    <row r="48" spans="1:27" ht="12.75">
      <c r="A48" s="3">
        <v>36359</v>
      </c>
      <c r="B48" s="14">
        <v>199</v>
      </c>
      <c r="C48" s="2">
        <v>0.542592585</v>
      </c>
      <c r="D48" s="15">
        <v>0.542592585</v>
      </c>
      <c r="E48" s="1">
        <v>383</v>
      </c>
      <c r="F48" s="16">
        <v>0</v>
      </c>
      <c r="G48" s="18">
        <v>1040.6</v>
      </c>
      <c r="H48" s="19">
        <f t="shared" si="2"/>
        <v>996.5999999999999</v>
      </c>
      <c r="I48" s="17">
        <v>996.6</v>
      </c>
      <c r="J48" s="19">
        <f t="shared" si="3"/>
        <v>137.58634059927218</v>
      </c>
      <c r="K48" s="19">
        <f t="shared" si="4"/>
        <v>197.3230405992722</v>
      </c>
      <c r="L48" s="19">
        <f t="shared" si="0"/>
        <v>166.20674759927218</v>
      </c>
      <c r="M48" s="23">
        <f t="shared" si="1"/>
        <v>181.76489409927217</v>
      </c>
      <c r="N48" s="17">
        <v>26.1</v>
      </c>
      <c r="O48" s="17">
        <v>78.3</v>
      </c>
      <c r="P48" s="17">
        <v>61.4</v>
      </c>
      <c r="Q48" s="25">
        <v>2.541</v>
      </c>
      <c r="T48" s="26">
        <v>0.015</v>
      </c>
      <c r="U48" s="23">
        <v>181.76489409927217</v>
      </c>
      <c r="Z48">
        <f t="shared" si="5"/>
        <v>208.8</v>
      </c>
      <c r="AA48">
        <v>181.76489409927217</v>
      </c>
    </row>
    <row r="49" spans="1:27" ht="12.75">
      <c r="A49" s="3">
        <v>36359</v>
      </c>
      <c r="B49" s="14">
        <v>199</v>
      </c>
      <c r="C49" s="2">
        <v>0.542708337</v>
      </c>
      <c r="D49" s="15">
        <v>0.542708337</v>
      </c>
      <c r="E49" s="1">
        <v>393</v>
      </c>
      <c r="F49" s="16">
        <v>0</v>
      </c>
      <c r="G49" s="18">
        <v>1037.8</v>
      </c>
      <c r="H49" s="19">
        <f t="shared" si="2"/>
        <v>993.8</v>
      </c>
      <c r="I49" s="17">
        <v>993.8</v>
      </c>
      <c r="J49" s="19">
        <f t="shared" si="3"/>
        <v>160.9495632471818</v>
      </c>
      <c r="K49" s="19">
        <f t="shared" si="4"/>
        <v>220.68626324718178</v>
      </c>
      <c r="L49" s="19">
        <f t="shared" si="0"/>
        <v>189.5699702471818</v>
      </c>
      <c r="M49" s="23">
        <f t="shared" si="1"/>
        <v>205.1281167471818</v>
      </c>
      <c r="N49" s="17">
        <v>25.8</v>
      </c>
      <c r="O49" s="17">
        <v>79.8</v>
      </c>
      <c r="P49" s="17">
        <v>65.4</v>
      </c>
      <c r="Q49" s="25">
        <v>2.946</v>
      </c>
      <c r="T49" s="26">
        <v>0.018</v>
      </c>
      <c r="U49" s="23">
        <v>205.1281167471818</v>
      </c>
      <c r="Z49">
        <f t="shared" si="5"/>
        <v>206.4</v>
      </c>
      <c r="AA49">
        <v>205.1281167471818</v>
      </c>
    </row>
    <row r="50" spans="1:27" ht="12.75">
      <c r="A50" s="3">
        <v>36359</v>
      </c>
      <c r="B50" s="14">
        <v>199</v>
      </c>
      <c r="C50" s="2">
        <v>0.54282409</v>
      </c>
      <c r="D50" s="15">
        <v>0.54282409</v>
      </c>
      <c r="E50" s="1">
        <v>403</v>
      </c>
      <c r="F50" s="16">
        <v>0</v>
      </c>
      <c r="G50" s="18">
        <v>1035.5</v>
      </c>
      <c r="H50" s="19">
        <f t="shared" si="2"/>
        <v>991.5</v>
      </c>
      <c r="I50" s="17">
        <v>991.5</v>
      </c>
      <c r="J50" s="19">
        <f t="shared" si="3"/>
        <v>180.19007772888872</v>
      </c>
      <c r="K50" s="19">
        <f t="shared" si="4"/>
        <v>239.92677772888874</v>
      </c>
      <c r="L50" s="19">
        <f t="shared" si="0"/>
        <v>208.81048472888872</v>
      </c>
      <c r="M50" s="23">
        <f t="shared" si="1"/>
        <v>224.36863122888872</v>
      </c>
      <c r="N50" s="17">
        <v>25.7</v>
      </c>
      <c r="O50" s="17">
        <v>81</v>
      </c>
      <c r="P50" s="17">
        <v>64.3</v>
      </c>
      <c r="Q50" s="25">
        <v>2.519</v>
      </c>
      <c r="T50" s="26">
        <v>0.015</v>
      </c>
      <c r="U50" s="23">
        <v>224.36863122888872</v>
      </c>
      <c r="Z50">
        <f t="shared" si="5"/>
        <v>205.6</v>
      </c>
      <c r="AA50">
        <v>224.36863122888872</v>
      </c>
    </row>
    <row r="51" spans="1:27" ht="12.75">
      <c r="A51" s="3">
        <v>36359</v>
      </c>
      <c r="B51" s="14">
        <v>199</v>
      </c>
      <c r="C51" s="2">
        <v>0.542939842</v>
      </c>
      <c r="D51" s="15">
        <v>0.542939842</v>
      </c>
      <c r="E51" s="1">
        <v>413</v>
      </c>
      <c r="F51" s="16">
        <v>0</v>
      </c>
      <c r="G51" s="18">
        <v>1032.4</v>
      </c>
      <c r="H51" s="19">
        <f t="shared" si="2"/>
        <v>988.4000000000001</v>
      </c>
      <c r="I51" s="17">
        <v>988.4</v>
      </c>
      <c r="J51" s="19">
        <f t="shared" si="3"/>
        <v>206.1936842637432</v>
      </c>
      <c r="K51" s="19">
        <f t="shared" si="4"/>
        <v>265.9303842637432</v>
      </c>
      <c r="L51" s="19">
        <f t="shared" si="0"/>
        <v>234.8140912637432</v>
      </c>
      <c r="M51" s="23">
        <f t="shared" si="1"/>
        <v>250.3722377637432</v>
      </c>
      <c r="N51" s="17">
        <v>25.5</v>
      </c>
      <c r="O51" s="17">
        <v>81.2</v>
      </c>
      <c r="P51" s="17">
        <v>65.5</v>
      </c>
      <c r="Q51" s="25">
        <v>2.755</v>
      </c>
      <c r="T51" s="26">
        <v>0.021</v>
      </c>
      <c r="U51" s="23">
        <v>250.3722377637432</v>
      </c>
      <c r="Z51">
        <f t="shared" si="5"/>
        <v>204</v>
      </c>
      <c r="AA51">
        <v>250.3722377637432</v>
      </c>
    </row>
    <row r="52" spans="1:27" ht="12.75">
      <c r="A52" s="3">
        <v>36359</v>
      </c>
      <c r="B52" s="14">
        <v>199</v>
      </c>
      <c r="C52" s="2">
        <v>0.543055534</v>
      </c>
      <c r="D52" s="15">
        <v>0.543055534</v>
      </c>
      <c r="E52" s="1">
        <v>423</v>
      </c>
      <c r="F52" s="16">
        <v>0</v>
      </c>
      <c r="G52" s="18">
        <v>1029.6</v>
      </c>
      <c r="H52" s="19">
        <f t="shared" si="2"/>
        <v>985.5999999999999</v>
      </c>
      <c r="I52" s="17">
        <v>985.6</v>
      </c>
      <c r="J52" s="19">
        <f t="shared" si="3"/>
        <v>229.7510089193769</v>
      </c>
      <c r="K52" s="19">
        <f t="shared" si="4"/>
        <v>289.48770891937687</v>
      </c>
      <c r="L52" s="19">
        <f t="shared" si="0"/>
        <v>258.3714159193769</v>
      </c>
      <c r="M52" s="23">
        <f t="shared" si="1"/>
        <v>273.9295624193769</v>
      </c>
      <c r="N52" s="17">
        <v>25.4</v>
      </c>
      <c r="O52" s="17">
        <v>81.1</v>
      </c>
      <c r="P52" s="17">
        <v>63.5</v>
      </c>
      <c r="Q52" s="25">
        <v>2.946</v>
      </c>
      <c r="T52" s="26">
        <v>0.026</v>
      </c>
      <c r="U52" s="23">
        <v>273.9295624193769</v>
      </c>
      <c r="Z52">
        <f t="shared" si="5"/>
        <v>203.2</v>
      </c>
      <c r="AA52">
        <v>273.9295624193769</v>
      </c>
    </row>
    <row r="53" spans="1:27" ht="12.75">
      <c r="A53" s="3">
        <v>36359</v>
      </c>
      <c r="B53" s="14">
        <v>199</v>
      </c>
      <c r="C53" s="2">
        <v>0.543171287</v>
      </c>
      <c r="D53" s="15">
        <v>0.543171287</v>
      </c>
      <c r="E53" s="1">
        <v>433</v>
      </c>
      <c r="F53" s="16">
        <v>0</v>
      </c>
      <c r="G53" s="18">
        <v>1027.6</v>
      </c>
      <c r="H53" s="19">
        <f t="shared" si="2"/>
        <v>983.5999999999999</v>
      </c>
      <c r="I53" s="17">
        <v>983.6</v>
      </c>
      <c r="J53" s="19">
        <f t="shared" si="3"/>
        <v>246.61867950083135</v>
      </c>
      <c r="K53" s="19">
        <f t="shared" si="4"/>
        <v>306.35537950083136</v>
      </c>
      <c r="L53" s="19">
        <f t="shared" si="0"/>
        <v>275.2390865008314</v>
      </c>
      <c r="M53" s="23">
        <f t="shared" si="1"/>
        <v>290.7972330008314</v>
      </c>
      <c r="N53" s="17">
        <v>25.4</v>
      </c>
      <c r="O53" s="17">
        <v>80.6</v>
      </c>
      <c r="P53" s="17">
        <v>65.9</v>
      </c>
      <c r="Q53" s="25">
        <v>2.865</v>
      </c>
      <c r="T53" s="26">
        <v>0.023</v>
      </c>
      <c r="U53" s="23">
        <v>290.7972330008314</v>
      </c>
      <c r="Z53">
        <f t="shared" si="5"/>
        <v>203.2</v>
      </c>
      <c r="AA53">
        <v>290.7972330008314</v>
      </c>
    </row>
    <row r="54" spans="1:27" ht="12.75">
      <c r="A54" s="3">
        <v>36359</v>
      </c>
      <c r="B54" s="14">
        <v>199</v>
      </c>
      <c r="C54" s="2">
        <v>0.543287039</v>
      </c>
      <c r="D54" s="15">
        <v>0.543287039</v>
      </c>
      <c r="E54" s="1">
        <v>443</v>
      </c>
      <c r="F54" s="16">
        <v>0</v>
      </c>
      <c r="G54" s="18">
        <v>1027.2</v>
      </c>
      <c r="H54" s="19">
        <f t="shared" si="2"/>
        <v>983.2</v>
      </c>
      <c r="I54" s="17">
        <v>983.2</v>
      </c>
      <c r="J54" s="19">
        <f t="shared" si="3"/>
        <v>249.99632907841408</v>
      </c>
      <c r="K54" s="19">
        <f t="shared" si="4"/>
        <v>309.73302907841406</v>
      </c>
      <c r="L54" s="19">
        <f t="shared" si="0"/>
        <v>278.6167360784141</v>
      </c>
      <c r="M54" s="23">
        <f t="shared" si="1"/>
        <v>294.1748825784141</v>
      </c>
      <c r="N54" s="17">
        <v>25.3</v>
      </c>
      <c r="O54" s="17">
        <v>82.8</v>
      </c>
      <c r="P54" s="17">
        <v>65.8</v>
      </c>
      <c r="Q54" s="25">
        <v>2.765</v>
      </c>
      <c r="T54" s="26">
        <v>0.016</v>
      </c>
      <c r="U54" s="23">
        <v>294.1748825784141</v>
      </c>
      <c r="Z54">
        <f t="shared" si="5"/>
        <v>202.4</v>
      </c>
      <c r="AA54">
        <v>294.1748825784141</v>
      </c>
    </row>
    <row r="55" spans="1:27" ht="12.75">
      <c r="A55" s="3">
        <v>36359</v>
      </c>
      <c r="B55" s="14">
        <v>199</v>
      </c>
      <c r="C55" s="2">
        <v>0.543402791</v>
      </c>
      <c r="D55" s="15">
        <v>0.543402791</v>
      </c>
      <c r="E55" s="1">
        <v>453</v>
      </c>
      <c r="F55" s="16">
        <v>0</v>
      </c>
      <c r="G55" s="18">
        <v>1025.8</v>
      </c>
      <c r="H55" s="19">
        <f t="shared" si="2"/>
        <v>981.8</v>
      </c>
      <c r="I55" s="17">
        <v>981.8</v>
      </c>
      <c r="J55" s="19">
        <f t="shared" si="3"/>
        <v>261.82893354445355</v>
      </c>
      <c r="K55" s="19">
        <f t="shared" si="4"/>
        <v>321.56563354445353</v>
      </c>
      <c r="L55" s="19">
        <f t="shared" si="0"/>
        <v>290.44934054445355</v>
      </c>
      <c r="M55" s="23">
        <f t="shared" si="1"/>
        <v>306.00748704445357</v>
      </c>
      <c r="N55" s="17">
        <v>25.4</v>
      </c>
      <c r="O55" s="17">
        <v>82.7</v>
      </c>
      <c r="P55" s="17">
        <v>66.8</v>
      </c>
      <c r="Q55" s="25">
        <v>2.764</v>
      </c>
      <c r="T55" s="26">
        <v>0.019</v>
      </c>
      <c r="U55" s="23">
        <v>306.00748704445357</v>
      </c>
      <c r="Z55">
        <f t="shared" si="5"/>
        <v>203.2</v>
      </c>
      <c r="AA55">
        <v>306.00748704445357</v>
      </c>
    </row>
    <row r="56" spans="1:27" ht="12.75">
      <c r="A56" s="3">
        <v>36359</v>
      </c>
      <c r="B56" s="14">
        <v>199</v>
      </c>
      <c r="C56" s="2">
        <v>0.543518543</v>
      </c>
      <c r="D56" s="15">
        <v>0.543518543</v>
      </c>
      <c r="E56" s="1">
        <v>463</v>
      </c>
      <c r="F56" s="16">
        <v>0</v>
      </c>
      <c r="G56" s="18">
        <v>1025.1</v>
      </c>
      <c r="H56" s="19">
        <f t="shared" si="2"/>
        <v>981.0999999999999</v>
      </c>
      <c r="I56" s="17">
        <v>981.1</v>
      </c>
      <c r="J56" s="19">
        <f t="shared" si="3"/>
        <v>267.75156455654087</v>
      </c>
      <c r="K56" s="19">
        <f t="shared" si="4"/>
        <v>327.48826455654086</v>
      </c>
      <c r="L56" s="19">
        <f t="shared" si="0"/>
        <v>296.37197155654087</v>
      </c>
      <c r="M56" s="23">
        <f t="shared" si="1"/>
        <v>311.9301180565409</v>
      </c>
      <c r="N56" s="17">
        <v>25.2</v>
      </c>
      <c r="O56" s="17">
        <v>83.6</v>
      </c>
      <c r="P56" s="17">
        <v>63.4</v>
      </c>
      <c r="Q56" s="25">
        <v>2.685</v>
      </c>
      <c r="T56" s="26">
        <v>0.016</v>
      </c>
      <c r="U56" s="23">
        <v>311.9301180565409</v>
      </c>
      <c r="Z56">
        <f t="shared" si="5"/>
        <v>201.6</v>
      </c>
      <c r="AA56">
        <v>311.9301180565409</v>
      </c>
    </row>
    <row r="57" spans="1:27" ht="12.75">
      <c r="A57" s="3">
        <v>36359</v>
      </c>
      <c r="B57" s="14">
        <v>199</v>
      </c>
      <c r="C57" s="2">
        <v>0.543634236</v>
      </c>
      <c r="D57" s="15">
        <v>0.543634236</v>
      </c>
      <c r="E57" s="1">
        <v>473</v>
      </c>
      <c r="F57" s="16">
        <v>0</v>
      </c>
      <c r="G57" s="18">
        <v>1024.6</v>
      </c>
      <c r="H57" s="19">
        <f t="shared" si="2"/>
        <v>980.5999999999999</v>
      </c>
      <c r="I57" s="17">
        <v>980.6</v>
      </c>
      <c r="J57" s="19">
        <f t="shared" si="3"/>
        <v>271.9846030190071</v>
      </c>
      <c r="K57" s="19">
        <f t="shared" si="4"/>
        <v>331.7213030190071</v>
      </c>
      <c r="L57" s="19">
        <f t="shared" si="0"/>
        <v>300.6050100190071</v>
      </c>
      <c r="M57" s="23">
        <f t="shared" si="1"/>
        <v>316.1631565190071</v>
      </c>
      <c r="N57" s="17">
        <v>25.3</v>
      </c>
      <c r="O57" s="17">
        <v>82.3</v>
      </c>
      <c r="P57" s="17">
        <v>67.9</v>
      </c>
      <c r="Q57" s="25">
        <v>2.784</v>
      </c>
      <c r="T57" s="26">
        <v>0.016</v>
      </c>
      <c r="U57" s="23">
        <v>316.1631565190071</v>
      </c>
      <c r="Z57">
        <f t="shared" si="5"/>
        <v>202.4</v>
      </c>
      <c r="AA57">
        <v>316.1631565190071</v>
      </c>
    </row>
    <row r="58" spans="1:27" ht="12.75">
      <c r="A58" s="3">
        <v>36359</v>
      </c>
      <c r="B58" s="14">
        <v>199</v>
      </c>
      <c r="C58" s="2">
        <v>0.543749988</v>
      </c>
      <c r="D58" s="15">
        <v>0.543749988</v>
      </c>
      <c r="E58" s="1">
        <v>483</v>
      </c>
      <c r="F58" s="16">
        <v>0</v>
      </c>
      <c r="G58" s="18">
        <v>1024.3</v>
      </c>
      <c r="H58" s="19">
        <f t="shared" si="2"/>
        <v>980.3</v>
      </c>
      <c r="I58" s="17">
        <v>980.3</v>
      </c>
      <c r="J58" s="19">
        <f t="shared" si="3"/>
        <v>274.5254622479679</v>
      </c>
      <c r="K58" s="19">
        <f t="shared" si="4"/>
        <v>334.26216224796786</v>
      </c>
      <c r="L58" s="19">
        <f t="shared" si="0"/>
        <v>303.1458692479679</v>
      </c>
      <c r="M58" s="23">
        <f t="shared" si="1"/>
        <v>318.7040157479679</v>
      </c>
      <c r="N58" s="17">
        <v>25.4</v>
      </c>
      <c r="O58" s="17">
        <v>83.6</v>
      </c>
      <c r="P58" s="17">
        <v>68.4</v>
      </c>
      <c r="Q58" s="25">
        <v>2.825</v>
      </c>
      <c r="T58" s="26">
        <v>0.022</v>
      </c>
      <c r="U58" s="23">
        <v>318.7040157479679</v>
      </c>
      <c r="Z58">
        <f t="shared" si="5"/>
        <v>203.2</v>
      </c>
      <c r="AA58">
        <v>318.7040157479679</v>
      </c>
    </row>
    <row r="59" spans="1:27" ht="12.75">
      <c r="A59" s="3">
        <v>36359</v>
      </c>
      <c r="B59" s="14">
        <v>199</v>
      </c>
      <c r="C59" s="2">
        <v>0.54386574</v>
      </c>
      <c r="D59" s="15">
        <v>0.54386574</v>
      </c>
      <c r="E59" s="1">
        <v>493</v>
      </c>
      <c r="F59" s="16">
        <v>0</v>
      </c>
      <c r="G59" s="18">
        <v>1024.2</v>
      </c>
      <c r="H59" s="19">
        <f t="shared" si="2"/>
        <v>980.2</v>
      </c>
      <c r="I59" s="17">
        <v>980.2</v>
      </c>
      <c r="J59" s="19">
        <f t="shared" si="3"/>
        <v>275.3725881218978</v>
      </c>
      <c r="K59" s="19">
        <f t="shared" si="4"/>
        <v>335.1092881218978</v>
      </c>
      <c r="L59" s="19">
        <f t="shared" si="0"/>
        <v>303.9929951218978</v>
      </c>
      <c r="M59" s="23">
        <f t="shared" si="1"/>
        <v>319.55114162189784</v>
      </c>
      <c r="N59" s="17">
        <v>25.3</v>
      </c>
      <c r="O59" s="17">
        <v>84.6</v>
      </c>
      <c r="P59" s="17">
        <v>69.9</v>
      </c>
      <c r="Q59" s="25">
        <v>2.766</v>
      </c>
      <c r="T59" s="26">
        <v>0.022</v>
      </c>
      <c r="U59" s="23">
        <v>319.55114162189784</v>
      </c>
      <c r="Z59">
        <f t="shared" si="5"/>
        <v>202.4</v>
      </c>
      <c r="AA59">
        <v>319.55114162189784</v>
      </c>
    </row>
    <row r="60" spans="1:27" ht="12.75">
      <c r="A60" s="3">
        <v>36359</v>
      </c>
      <c r="B60" s="14">
        <v>199</v>
      </c>
      <c r="C60" s="2">
        <v>0.543981493</v>
      </c>
      <c r="D60" s="15">
        <v>0.543981493</v>
      </c>
      <c r="E60" s="1">
        <v>503</v>
      </c>
      <c r="F60" s="16">
        <v>0</v>
      </c>
      <c r="G60" s="18">
        <v>1024.3</v>
      </c>
      <c r="H60" s="19">
        <f t="shared" si="2"/>
        <v>980.3</v>
      </c>
      <c r="I60" s="17">
        <v>980.3</v>
      </c>
      <c r="J60" s="19">
        <f t="shared" si="3"/>
        <v>274.5254622479679</v>
      </c>
      <c r="K60" s="19">
        <f t="shared" si="4"/>
        <v>334.26216224796786</v>
      </c>
      <c r="L60" s="19">
        <f t="shared" si="0"/>
        <v>303.1458692479679</v>
      </c>
      <c r="M60" s="23">
        <f t="shared" si="1"/>
        <v>318.7040157479679</v>
      </c>
      <c r="N60" s="17">
        <v>25.5</v>
      </c>
      <c r="O60" s="17">
        <v>84.2</v>
      </c>
      <c r="P60" s="17">
        <v>66.4</v>
      </c>
      <c r="Q60" s="25">
        <v>2.824</v>
      </c>
      <c r="T60" s="26">
        <v>0.019</v>
      </c>
      <c r="U60" s="23">
        <v>318.7040157479679</v>
      </c>
      <c r="Z60">
        <f t="shared" si="5"/>
        <v>204</v>
      </c>
      <c r="AA60">
        <v>318.7040157479679</v>
      </c>
    </row>
    <row r="61" spans="1:37" ht="12.75">
      <c r="A61" s="3">
        <v>36359</v>
      </c>
      <c r="B61" s="14">
        <v>199</v>
      </c>
      <c r="C61" s="2">
        <v>0.544097245</v>
      </c>
      <c r="D61" s="15">
        <v>0.544097245</v>
      </c>
      <c r="E61" s="1">
        <v>513</v>
      </c>
      <c r="F61" s="16">
        <v>1</v>
      </c>
      <c r="G61" s="18">
        <v>1024.1</v>
      </c>
      <c r="H61" s="19">
        <f t="shared" si="2"/>
        <v>980.0999999999999</v>
      </c>
      <c r="I61" s="17">
        <v>980.1</v>
      </c>
      <c r="J61" s="19">
        <f t="shared" si="3"/>
        <v>276.2198004240167</v>
      </c>
      <c r="K61" s="19">
        <f t="shared" si="4"/>
        <v>335.95650042401667</v>
      </c>
      <c r="L61" s="19">
        <f t="shared" si="0"/>
        <v>304.8402074240167</v>
      </c>
      <c r="M61" s="23">
        <f t="shared" si="1"/>
        <v>320.39835392401665</v>
      </c>
      <c r="N61" s="17">
        <v>25.2</v>
      </c>
      <c r="O61" s="17">
        <v>84.8</v>
      </c>
      <c r="P61" s="17">
        <v>67.9</v>
      </c>
      <c r="Q61" s="25">
        <v>2.815</v>
      </c>
      <c r="T61" s="26">
        <v>0.02</v>
      </c>
      <c r="U61" s="23">
        <v>320.39835392401665</v>
      </c>
      <c r="Z61">
        <f t="shared" si="5"/>
        <v>201.6</v>
      </c>
      <c r="AA61">
        <v>320.39835392401665</v>
      </c>
      <c r="AB61" s="56">
        <f>AVERAGE(P61:P112)</f>
        <v>68.99038461538464</v>
      </c>
      <c r="AC61" s="56">
        <f>STDEV(P61:P112)</f>
        <v>2.4789513607911178</v>
      </c>
      <c r="AD61" s="56">
        <f>AVERAGE(N61:N112)</f>
        <v>25.08461538461539</v>
      </c>
      <c r="AE61" s="56">
        <f>STDEV(N61:N112)</f>
        <v>0.15766011516936212</v>
      </c>
      <c r="AF61" s="56">
        <f>AVERAGE(O61:O112)</f>
        <v>86.03846153846153</v>
      </c>
      <c r="AG61" s="56">
        <f>STDEV(O61:O112)</f>
        <v>1.2424128716293925</v>
      </c>
      <c r="AH61" s="56">
        <f>AVERAGE(H61:H112)</f>
        <v>980.7384615384615</v>
      </c>
      <c r="AI61" s="56">
        <f>STDEV(H61:H112)</f>
        <v>0.864814124044275</v>
      </c>
      <c r="AJ61" s="56">
        <f>AVERAGE(M61:M112)</f>
        <v>314.9938812490343</v>
      </c>
      <c r="AK61" s="56">
        <f>STDEV(M61:M112)</f>
        <v>7.323210628446029</v>
      </c>
    </row>
    <row r="62" spans="1:27" ht="12.75">
      <c r="A62" s="3">
        <v>36359</v>
      </c>
      <c r="B62" s="14">
        <v>199</v>
      </c>
      <c r="C62" s="2">
        <v>0.544212937</v>
      </c>
      <c r="D62" s="15">
        <v>0.544212937</v>
      </c>
      <c r="E62" s="1">
        <v>523</v>
      </c>
      <c r="F62" s="16">
        <v>0</v>
      </c>
      <c r="G62" s="18">
        <v>1024.3</v>
      </c>
      <c r="H62" s="19">
        <f t="shared" si="2"/>
        <v>980.3</v>
      </c>
      <c r="I62" s="17">
        <v>980.3</v>
      </c>
      <c r="J62" s="19">
        <f t="shared" si="3"/>
        <v>274.5254622479679</v>
      </c>
      <c r="K62" s="19">
        <f t="shared" si="4"/>
        <v>334.26216224796786</v>
      </c>
      <c r="L62" s="19">
        <f t="shared" si="0"/>
        <v>303.1458692479679</v>
      </c>
      <c r="M62" s="23">
        <f t="shared" si="1"/>
        <v>318.7040157479679</v>
      </c>
      <c r="N62" s="17">
        <v>25.1</v>
      </c>
      <c r="O62" s="17">
        <v>84.9</v>
      </c>
      <c r="P62" s="17">
        <v>63.9</v>
      </c>
      <c r="Q62" s="25">
        <v>2.774</v>
      </c>
      <c r="T62" s="26">
        <v>0.016</v>
      </c>
      <c r="U62" s="23">
        <v>318.7040157479679</v>
      </c>
      <c r="Z62">
        <f t="shared" si="5"/>
        <v>200.8</v>
      </c>
      <c r="AA62">
        <v>318.7040157479679</v>
      </c>
    </row>
    <row r="63" spans="1:27" ht="12.75">
      <c r="A63" s="3">
        <v>36359</v>
      </c>
      <c r="B63" s="14">
        <v>199</v>
      </c>
      <c r="C63" s="2">
        <v>0.54432869</v>
      </c>
      <c r="D63" s="15">
        <v>0.54432869</v>
      </c>
      <c r="E63" s="1">
        <v>533</v>
      </c>
      <c r="F63" s="16">
        <v>0</v>
      </c>
      <c r="G63" s="18">
        <v>1024.3</v>
      </c>
      <c r="H63" s="19">
        <f t="shared" si="2"/>
        <v>980.3</v>
      </c>
      <c r="I63" s="17">
        <v>980.3</v>
      </c>
      <c r="J63" s="19">
        <f t="shared" si="3"/>
        <v>274.5254622479679</v>
      </c>
      <c r="K63" s="19">
        <f t="shared" si="4"/>
        <v>334.26216224796786</v>
      </c>
      <c r="L63" s="19">
        <f t="shared" si="0"/>
        <v>303.1458692479679</v>
      </c>
      <c r="M63" s="23">
        <f t="shared" si="1"/>
        <v>318.7040157479679</v>
      </c>
      <c r="N63" s="17">
        <v>25.1</v>
      </c>
      <c r="O63" s="17">
        <v>85.1</v>
      </c>
      <c r="P63" s="17">
        <v>67.8</v>
      </c>
      <c r="Q63" s="25">
        <v>2.608</v>
      </c>
      <c r="T63" s="26">
        <v>0.016</v>
      </c>
      <c r="U63" s="23">
        <v>318.7040157479679</v>
      </c>
      <c r="Z63">
        <f t="shared" si="5"/>
        <v>200.8</v>
      </c>
      <c r="AA63">
        <v>318.7040157479679</v>
      </c>
    </row>
    <row r="64" spans="1:27" ht="12.75">
      <c r="A64" s="3">
        <v>36359</v>
      </c>
      <c r="B64" s="14">
        <v>199</v>
      </c>
      <c r="C64" s="2">
        <v>0.544444442</v>
      </c>
      <c r="D64" s="15">
        <v>0.544444442</v>
      </c>
      <c r="E64" s="1">
        <v>543</v>
      </c>
      <c r="F64" s="16">
        <v>0</v>
      </c>
      <c r="G64" s="18">
        <v>1024.7</v>
      </c>
      <c r="H64" s="19">
        <f t="shared" si="2"/>
        <v>980.7</v>
      </c>
      <c r="I64" s="17">
        <v>980.7</v>
      </c>
      <c r="J64" s="19">
        <f t="shared" si="3"/>
        <v>271.13782268155654</v>
      </c>
      <c r="K64" s="19">
        <f t="shared" si="4"/>
        <v>330.8745226815565</v>
      </c>
      <c r="L64" s="19">
        <f t="shared" si="0"/>
        <v>299.75822968155654</v>
      </c>
      <c r="M64" s="23">
        <f t="shared" si="1"/>
        <v>315.3163761815565</v>
      </c>
      <c r="N64" s="17">
        <v>25.1</v>
      </c>
      <c r="O64" s="17">
        <v>85.1</v>
      </c>
      <c r="P64" s="17">
        <v>65.8</v>
      </c>
      <c r="Q64" s="25">
        <v>2.734</v>
      </c>
      <c r="T64" s="26">
        <v>0.015</v>
      </c>
      <c r="U64" s="23">
        <v>315.3163761815565</v>
      </c>
      <c r="Z64">
        <f t="shared" si="5"/>
        <v>200.8</v>
      </c>
      <c r="AA64">
        <v>315.3163761815565</v>
      </c>
    </row>
    <row r="65" spans="1:27" ht="12.75">
      <c r="A65" s="3">
        <v>36359</v>
      </c>
      <c r="B65" s="14">
        <v>199</v>
      </c>
      <c r="C65" s="2">
        <v>0.544560194</v>
      </c>
      <c r="D65" s="15">
        <v>0.544560194</v>
      </c>
      <c r="E65" s="1">
        <v>553</v>
      </c>
      <c r="F65" s="16">
        <v>0</v>
      </c>
      <c r="G65" s="18">
        <v>1025</v>
      </c>
      <c r="H65" s="19">
        <f t="shared" si="2"/>
        <v>981</v>
      </c>
      <c r="I65" s="17">
        <v>981</v>
      </c>
      <c r="J65" s="19">
        <f t="shared" si="3"/>
        <v>268.5979996392752</v>
      </c>
      <c r="K65" s="19">
        <f t="shared" si="4"/>
        <v>328.3346996392752</v>
      </c>
      <c r="L65" s="19">
        <f t="shared" si="0"/>
        <v>297.2184066392752</v>
      </c>
      <c r="M65" s="23">
        <f t="shared" si="1"/>
        <v>312.77655313927517</v>
      </c>
      <c r="N65" s="17">
        <v>25.2</v>
      </c>
      <c r="O65" s="17">
        <v>87.1</v>
      </c>
      <c r="P65" s="17">
        <v>68.8</v>
      </c>
      <c r="Q65" s="25">
        <v>2.972</v>
      </c>
      <c r="T65" s="26">
        <v>0.021</v>
      </c>
      <c r="U65" s="23">
        <v>312.77655313927517</v>
      </c>
      <c r="Z65">
        <f t="shared" si="5"/>
        <v>201.6</v>
      </c>
      <c r="AA65">
        <v>312.77655313927517</v>
      </c>
    </row>
    <row r="66" spans="1:27" ht="12.75">
      <c r="A66" s="3">
        <v>36359</v>
      </c>
      <c r="B66" s="14">
        <v>199</v>
      </c>
      <c r="C66" s="2">
        <v>0.544675946</v>
      </c>
      <c r="D66" s="15">
        <v>0.544675946</v>
      </c>
      <c r="E66" s="1">
        <v>563</v>
      </c>
      <c r="F66" s="16">
        <v>0</v>
      </c>
      <c r="G66" s="18">
        <v>1024.8</v>
      </c>
      <c r="H66" s="19">
        <f t="shared" si="2"/>
        <v>980.8</v>
      </c>
      <c r="I66" s="17">
        <v>980.8</v>
      </c>
      <c r="J66" s="19">
        <f t="shared" si="3"/>
        <v>270.2911286841882</v>
      </c>
      <c r="K66" s="19">
        <f t="shared" si="4"/>
        <v>330.0278286841882</v>
      </c>
      <c r="L66" s="19">
        <f t="shared" si="0"/>
        <v>298.9115356841882</v>
      </c>
      <c r="M66" s="23">
        <f t="shared" si="1"/>
        <v>314.4696821841882</v>
      </c>
      <c r="N66" s="17">
        <v>25.2</v>
      </c>
      <c r="O66" s="17">
        <v>85.4</v>
      </c>
      <c r="P66" s="17">
        <v>66.8</v>
      </c>
      <c r="Q66" s="25">
        <v>2.557</v>
      </c>
      <c r="T66" s="26">
        <v>0.019</v>
      </c>
      <c r="U66" s="23">
        <v>314.4696821841882</v>
      </c>
      <c r="Z66">
        <f t="shared" si="5"/>
        <v>201.6</v>
      </c>
      <c r="AA66">
        <v>314.4696821841882</v>
      </c>
    </row>
    <row r="67" spans="1:27" ht="12.75">
      <c r="A67" s="3">
        <v>36359</v>
      </c>
      <c r="B67" s="14">
        <v>199</v>
      </c>
      <c r="C67" s="2">
        <v>0.544791639</v>
      </c>
      <c r="D67" s="15">
        <v>0.544791639</v>
      </c>
      <c r="E67" s="1">
        <v>573</v>
      </c>
      <c r="F67" s="16">
        <v>0</v>
      </c>
      <c r="G67" s="18">
        <v>1024.5</v>
      </c>
      <c r="H67" s="19">
        <f t="shared" si="2"/>
        <v>980.5</v>
      </c>
      <c r="I67" s="17">
        <v>980.5</v>
      </c>
      <c r="J67" s="19">
        <f t="shared" si="3"/>
        <v>272.8314697141463</v>
      </c>
      <c r="K67" s="19">
        <f t="shared" si="4"/>
        <v>332.5681697141463</v>
      </c>
      <c r="L67" s="19">
        <f t="shared" si="0"/>
        <v>301.4518767141463</v>
      </c>
      <c r="M67" s="23">
        <f t="shared" si="1"/>
        <v>317.01002321414626</v>
      </c>
      <c r="N67" s="17">
        <v>25</v>
      </c>
      <c r="O67" s="17">
        <v>86.5</v>
      </c>
      <c r="P67" s="17">
        <v>69.3</v>
      </c>
      <c r="Q67" s="25">
        <v>2.913</v>
      </c>
      <c r="T67" s="26">
        <v>0.017</v>
      </c>
      <c r="U67" s="23">
        <v>317.01002321414626</v>
      </c>
      <c r="Z67">
        <f t="shared" si="5"/>
        <v>200</v>
      </c>
      <c r="AA67">
        <v>317.01002321414626</v>
      </c>
    </row>
    <row r="68" spans="1:27" ht="12.75">
      <c r="A68" s="3">
        <v>36359</v>
      </c>
      <c r="B68" s="14">
        <v>199</v>
      </c>
      <c r="C68" s="2">
        <v>0.544907391</v>
      </c>
      <c r="D68" s="15">
        <v>0.544907391</v>
      </c>
      <c r="E68" s="1">
        <v>583</v>
      </c>
      <c r="F68" s="16">
        <v>0</v>
      </c>
      <c r="G68" s="18">
        <v>1024.6</v>
      </c>
      <c r="H68" s="19">
        <f t="shared" si="2"/>
        <v>980.5999999999999</v>
      </c>
      <c r="I68" s="17">
        <v>980.6</v>
      </c>
      <c r="J68" s="19">
        <f t="shared" si="3"/>
        <v>271.9846030190071</v>
      </c>
      <c r="K68" s="19">
        <f t="shared" si="4"/>
        <v>331.7213030190071</v>
      </c>
      <c r="L68" s="19">
        <f t="shared" si="0"/>
        <v>300.6050100190071</v>
      </c>
      <c r="M68" s="23">
        <f t="shared" si="1"/>
        <v>316.1631565190071</v>
      </c>
      <c r="N68" s="17">
        <v>25.1</v>
      </c>
      <c r="O68" s="17">
        <v>85.3</v>
      </c>
      <c r="P68" s="17">
        <v>66.5</v>
      </c>
      <c r="Q68" s="25">
        <v>2.589</v>
      </c>
      <c r="T68" s="26">
        <v>0.017</v>
      </c>
      <c r="U68" s="23">
        <v>316.1631565190071</v>
      </c>
      <c r="Z68">
        <f t="shared" si="5"/>
        <v>200.8</v>
      </c>
      <c r="AA68">
        <v>316.1631565190071</v>
      </c>
    </row>
    <row r="69" spans="1:27" ht="12.75">
      <c r="A69" s="3">
        <v>36359</v>
      </c>
      <c r="B69" s="14">
        <v>199</v>
      </c>
      <c r="C69" s="2">
        <v>0.545023143</v>
      </c>
      <c r="D69" s="15">
        <v>0.545023143</v>
      </c>
      <c r="E69" s="1">
        <v>593</v>
      </c>
      <c r="F69" s="16">
        <v>0</v>
      </c>
      <c r="G69" s="18">
        <v>1025</v>
      </c>
      <c r="H69" s="19">
        <f t="shared" si="2"/>
        <v>981</v>
      </c>
      <c r="I69" s="17">
        <v>981</v>
      </c>
      <c r="J69" s="19">
        <f t="shared" si="3"/>
        <v>268.5979996392752</v>
      </c>
      <c r="K69" s="19">
        <f t="shared" si="4"/>
        <v>328.3346996392752</v>
      </c>
      <c r="L69" s="19">
        <f t="shared" si="0"/>
        <v>297.2184066392752</v>
      </c>
      <c r="M69" s="23">
        <f t="shared" si="1"/>
        <v>312.77655313927517</v>
      </c>
      <c r="N69" s="17">
        <v>24.9</v>
      </c>
      <c r="O69" s="17">
        <v>86.7</v>
      </c>
      <c r="P69" s="17">
        <v>69.4</v>
      </c>
      <c r="Q69" s="25">
        <v>2.704</v>
      </c>
      <c r="T69" s="26">
        <v>0.025</v>
      </c>
      <c r="U69" s="23">
        <v>312.77655313927517</v>
      </c>
      <c r="Z69">
        <f t="shared" si="5"/>
        <v>199.2</v>
      </c>
      <c r="AA69">
        <v>312.77655313927517</v>
      </c>
    </row>
    <row r="70" spans="1:27" ht="12.75">
      <c r="A70" s="3">
        <v>36359</v>
      </c>
      <c r="B70" s="14">
        <v>199</v>
      </c>
      <c r="C70" s="2">
        <v>0.545138896</v>
      </c>
      <c r="D70" s="15">
        <v>0.545138896</v>
      </c>
      <c r="E70" s="1">
        <v>603</v>
      </c>
      <c r="F70" s="16">
        <v>0</v>
      </c>
      <c r="G70" s="18">
        <v>1024.7</v>
      </c>
      <c r="H70" s="19">
        <f t="shared" si="2"/>
        <v>980.7</v>
      </c>
      <c r="I70" s="17">
        <v>980.7</v>
      </c>
      <c r="J70" s="19">
        <f t="shared" si="3"/>
        <v>271.13782268155654</v>
      </c>
      <c r="K70" s="19">
        <f t="shared" si="4"/>
        <v>330.8745226815565</v>
      </c>
      <c r="L70" s="19">
        <f t="shared" si="0"/>
        <v>299.75822968155654</v>
      </c>
      <c r="M70" s="23">
        <f t="shared" si="1"/>
        <v>315.3163761815565</v>
      </c>
      <c r="N70" s="17">
        <v>25</v>
      </c>
      <c r="O70" s="17">
        <v>85.4</v>
      </c>
      <c r="P70" s="17">
        <v>65.4</v>
      </c>
      <c r="Q70" s="25">
        <v>2.528</v>
      </c>
      <c r="T70" s="26">
        <v>0.026</v>
      </c>
      <c r="U70" s="23">
        <v>315.3163761815565</v>
      </c>
      <c r="Z70">
        <f t="shared" si="5"/>
        <v>200</v>
      </c>
      <c r="AA70">
        <v>315.3163761815565</v>
      </c>
    </row>
    <row r="71" spans="1:27" ht="12.75">
      <c r="A71" s="3">
        <v>36359</v>
      </c>
      <c r="B71" s="14">
        <v>199</v>
      </c>
      <c r="C71" s="2">
        <v>0.545254648</v>
      </c>
      <c r="D71" s="15">
        <v>0.545254648</v>
      </c>
      <c r="E71" s="1">
        <v>613</v>
      </c>
      <c r="F71" s="16">
        <v>0</v>
      </c>
      <c r="G71" s="18">
        <v>1024.5</v>
      </c>
      <c r="H71" s="19">
        <f t="shared" si="2"/>
        <v>980.5</v>
      </c>
      <c r="I71" s="17">
        <v>980.5</v>
      </c>
      <c r="J71" s="19">
        <f t="shared" si="3"/>
        <v>272.8314697141463</v>
      </c>
      <c r="K71" s="19">
        <f t="shared" si="4"/>
        <v>332.5681697141463</v>
      </c>
      <c r="L71" s="19">
        <f t="shared" si="0"/>
        <v>301.4518767141463</v>
      </c>
      <c r="M71" s="23">
        <f t="shared" si="1"/>
        <v>317.01002321414626</v>
      </c>
      <c r="N71" s="17">
        <v>25</v>
      </c>
      <c r="O71" s="17">
        <v>85.4</v>
      </c>
      <c r="P71" s="17">
        <v>68.8</v>
      </c>
      <c r="Q71" s="25">
        <v>3.133</v>
      </c>
      <c r="T71" s="26">
        <v>0.018</v>
      </c>
      <c r="U71" s="23">
        <v>317.01002321414626</v>
      </c>
      <c r="Z71">
        <f t="shared" si="5"/>
        <v>200</v>
      </c>
      <c r="AA71">
        <v>317.01002321414626</v>
      </c>
    </row>
    <row r="72" spans="1:27" ht="12.75">
      <c r="A72" s="3">
        <v>36359</v>
      </c>
      <c r="B72" s="14">
        <v>199</v>
      </c>
      <c r="C72" s="2">
        <v>0.5453704</v>
      </c>
      <c r="D72" s="15">
        <v>0.5453704</v>
      </c>
      <c r="E72" s="1">
        <v>623</v>
      </c>
      <c r="F72" s="16">
        <v>0</v>
      </c>
      <c r="G72" s="18">
        <v>1025.1</v>
      </c>
      <c r="H72" s="19">
        <f t="shared" si="2"/>
        <v>981.0999999999999</v>
      </c>
      <c r="I72" s="17">
        <v>981.1</v>
      </c>
      <c r="J72" s="19">
        <f t="shared" si="3"/>
        <v>267.75156455654087</v>
      </c>
      <c r="K72" s="19">
        <f t="shared" si="4"/>
        <v>327.48826455654086</v>
      </c>
      <c r="L72" s="19">
        <f t="shared" si="0"/>
        <v>296.37197155654087</v>
      </c>
      <c r="M72" s="23">
        <f t="shared" si="1"/>
        <v>311.9301180565409</v>
      </c>
      <c r="N72" s="17">
        <v>24.8</v>
      </c>
      <c r="O72" s="17">
        <v>87.7</v>
      </c>
      <c r="P72" s="17">
        <v>67.9</v>
      </c>
      <c r="Q72" s="25">
        <v>2.854</v>
      </c>
      <c r="T72" s="26">
        <v>0.019</v>
      </c>
      <c r="U72" s="23">
        <v>311.9301180565409</v>
      </c>
      <c r="Z72">
        <f t="shared" si="5"/>
        <v>198.4</v>
      </c>
      <c r="AA72">
        <v>311.9301180565409</v>
      </c>
    </row>
    <row r="73" spans="1:27" ht="12.75">
      <c r="A73" s="3">
        <v>36359</v>
      </c>
      <c r="B73" s="14">
        <v>199</v>
      </c>
      <c r="C73" s="2">
        <v>0.545486093</v>
      </c>
      <c r="D73" s="15">
        <v>0.545486093</v>
      </c>
      <c r="E73" s="1">
        <v>633</v>
      </c>
      <c r="F73" s="16">
        <v>0</v>
      </c>
      <c r="G73" s="18">
        <v>1024.2</v>
      </c>
      <c r="H73" s="19">
        <f t="shared" si="2"/>
        <v>980.2</v>
      </c>
      <c r="I73" s="17">
        <v>980.2</v>
      </c>
      <c r="J73" s="19">
        <f t="shared" si="3"/>
        <v>275.3725881218978</v>
      </c>
      <c r="K73" s="19">
        <f t="shared" si="4"/>
        <v>335.1092881218978</v>
      </c>
      <c r="L73" s="19">
        <f aca="true" t="shared" si="6" ref="L73:L136">(J73+28.620407)</f>
        <v>303.9929951218978</v>
      </c>
      <c r="M73" s="23">
        <f aca="true" t="shared" si="7" ref="M73:M136">AVERAGE(K73:L73)</f>
        <v>319.55114162189784</v>
      </c>
      <c r="N73" s="17">
        <v>24.7</v>
      </c>
      <c r="O73" s="17">
        <v>88.4</v>
      </c>
      <c r="P73" s="17">
        <v>68.9</v>
      </c>
      <c r="Q73" s="25">
        <v>2.654</v>
      </c>
      <c r="T73" s="26">
        <v>0.015</v>
      </c>
      <c r="U73" s="23">
        <v>319.55114162189784</v>
      </c>
      <c r="Z73">
        <f t="shared" si="5"/>
        <v>197.6</v>
      </c>
      <c r="AA73">
        <v>319.55114162189784</v>
      </c>
    </row>
    <row r="74" spans="1:27" ht="12.75">
      <c r="A74" s="3">
        <v>36359</v>
      </c>
      <c r="B74" s="14">
        <v>199</v>
      </c>
      <c r="C74" s="2">
        <v>0.545601845</v>
      </c>
      <c r="D74" s="15">
        <v>0.545601845</v>
      </c>
      <c r="E74" s="1">
        <v>643</v>
      </c>
      <c r="F74" s="16">
        <v>0</v>
      </c>
      <c r="G74" s="18">
        <v>1023.9</v>
      </c>
      <c r="H74" s="19">
        <f aca="true" t="shared" si="8" ref="H74:H137">(G74-44)</f>
        <v>979.9</v>
      </c>
      <c r="I74" s="17">
        <v>979.9</v>
      </c>
      <c r="J74" s="19">
        <f aca="true" t="shared" si="9" ref="J74:J137">(8303.951372*LN(1013.25/H74))</f>
        <v>277.91448438336795</v>
      </c>
      <c r="K74" s="19">
        <f aca="true" t="shared" si="10" ref="K74:K137">(J74+59.7367)</f>
        <v>337.65118438336793</v>
      </c>
      <c r="L74" s="19">
        <f t="shared" si="6"/>
        <v>306.53489138336795</v>
      </c>
      <c r="M74" s="23">
        <f t="shared" si="7"/>
        <v>322.09303788336797</v>
      </c>
      <c r="N74" s="17">
        <v>24.7</v>
      </c>
      <c r="O74" s="17">
        <v>88.2</v>
      </c>
      <c r="P74" s="17">
        <v>65.4</v>
      </c>
      <c r="Q74" s="25">
        <v>2.964</v>
      </c>
      <c r="T74" s="26">
        <v>0.015</v>
      </c>
      <c r="U74" s="23">
        <v>322.09303788336797</v>
      </c>
      <c r="Z74">
        <f aca="true" t="shared" si="11" ref="Z74:Z137">(N74*8)</f>
        <v>197.6</v>
      </c>
      <c r="AA74">
        <v>322.09303788336797</v>
      </c>
    </row>
    <row r="75" spans="1:27" ht="12.75">
      <c r="A75" s="3">
        <v>36359</v>
      </c>
      <c r="B75" s="14">
        <v>199</v>
      </c>
      <c r="C75" s="2">
        <v>0.545717597</v>
      </c>
      <c r="D75" s="15">
        <v>0.545717597</v>
      </c>
      <c r="E75" s="1">
        <v>653</v>
      </c>
      <c r="F75" s="16">
        <v>0</v>
      </c>
      <c r="G75" s="18">
        <v>1023.4</v>
      </c>
      <c r="H75" s="19">
        <f t="shared" si="8"/>
        <v>979.4</v>
      </c>
      <c r="I75" s="17">
        <v>979.4</v>
      </c>
      <c r="J75" s="19">
        <f t="shared" si="9"/>
        <v>282.1527080103053</v>
      </c>
      <c r="K75" s="19">
        <f t="shared" si="10"/>
        <v>341.88940801030526</v>
      </c>
      <c r="L75" s="19">
        <f t="shared" si="6"/>
        <v>310.7731150103053</v>
      </c>
      <c r="M75" s="23">
        <f t="shared" si="7"/>
        <v>326.33126151030524</v>
      </c>
      <c r="N75" s="17">
        <v>24.8</v>
      </c>
      <c r="O75" s="17">
        <v>88.1</v>
      </c>
      <c r="P75" s="17">
        <v>68.4</v>
      </c>
      <c r="Q75" s="25">
        <v>2.637</v>
      </c>
      <c r="T75" s="26">
        <v>0.014</v>
      </c>
      <c r="U75" s="23">
        <v>326.33126151030524</v>
      </c>
      <c r="Z75">
        <f t="shared" si="11"/>
        <v>198.4</v>
      </c>
      <c r="AA75">
        <v>326.33126151030524</v>
      </c>
    </row>
    <row r="76" spans="1:27" ht="12.75">
      <c r="A76" s="3">
        <v>36359</v>
      </c>
      <c r="B76" s="14">
        <v>199</v>
      </c>
      <c r="C76" s="2">
        <v>0.545833349</v>
      </c>
      <c r="D76" s="15">
        <v>0.545833349</v>
      </c>
      <c r="E76" s="1">
        <v>663</v>
      </c>
      <c r="F76" s="16">
        <v>0</v>
      </c>
      <c r="G76" s="18">
        <v>1022.7</v>
      </c>
      <c r="H76" s="19">
        <f t="shared" si="8"/>
        <v>978.7</v>
      </c>
      <c r="I76" s="17">
        <v>978.7</v>
      </c>
      <c r="J76" s="19">
        <f t="shared" si="9"/>
        <v>288.08985750013846</v>
      </c>
      <c r="K76" s="19">
        <f t="shared" si="10"/>
        <v>347.82655750013845</v>
      </c>
      <c r="L76" s="19">
        <f t="shared" si="6"/>
        <v>316.71026450013846</v>
      </c>
      <c r="M76" s="23">
        <f t="shared" si="7"/>
        <v>332.2684110001385</v>
      </c>
      <c r="N76" s="17">
        <v>24.8</v>
      </c>
      <c r="O76" s="17">
        <v>87.8</v>
      </c>
      <c r="P76" s="17">
        <v>66.4</v>
      </c>
      <c r="Q76" s="25">
        <v>2.694</v>
      </c>
      <c r="T76" s="26">
        <v>0.016</v>
      </c>
      <c r="U76" s="23">
        <v>332.2684110001385</v>
      </c>
      <c r="Z76">
        <f t="shared" si="11"/>
        <v>198.4</v>
      </c>
      <c r="AA76">
        <v>332.2684110001385</v>
      </c>
    </row>
    <row r="77" spans="1:27" ht="12.75">
      <c r="A77" s="3">
        <v>36359</v>
      </c>
      <c r="B77" s="14">
        <v>199</v>
      </c>
      <c r="C77" s="2">
        <v>0.545949101</v>
      </c>
      <c r="D77" s="15">
        <v>0.545949101</v>
      </c>
      <c r="E77" s="1">
        <v>673</v>
      </c>
      <c r="F77" s="16">
        <v>0</v>
      </c>
      <c r="G77" s="18">
        <v>1024</v>
      </c>
      <c r="H77" s="19">
        <f t="shared" si="8"/>
        <v>980</v>
      </c>
      <c r="I77" s="17">
        <v>980</v>
      </c>
      <c r="J77" s="19">
        <f t="shared" si="9"/>
        <v>277.0670991719585</v>
      </c>
      <c r="K77" s="19">
        <f t="shared" si="10"/>
        <v>336.8037991719585</v>
      </c>
      <c r="L77" s="19">
        <f t="shared" si="6"/>
        <v>305.6875061719585</v>
      </c>
      <c r="M77" s="23">
        <f t="shared" si="7"/>
        <v>321.2456526719585</v>
      </c>
      <c r="N77" s="17">
        <v>25.2</v>
      </c>
      <c r="O77" s="17">
        <v>88.1</v>
      </c>
      <c r="P77" s="17">
        <v>68.4</v>
      </c>
      <c r="Q77" s="25">
        <v>2.487</v>
      </c>
      <c r="T77" s="26">
        <v>0.024</v>
      </c>
      <c r="U77" s="23">
        <v>321.2456526719585</v>
      </c>
      <c r="Z77">
        <f t="shared" si="11"/>
        <v>201.6</v>
      </c>
      <c r="AA77">
        <v>321.2456526719585</v>
      </c>
    </row>
    <row r="78" spans="1:27" ht="12.75">
      <c r="A78" s="3">
        <v>36359</v>
      </c>
      <c r="B78" s="14">
        <v>199</v>
      </c>
      <c r="C78" s="2">
        <v>0.546064794</v>
      </c>
      <c r="D78" s="15">
        <v>0.546064794</v>
      </c>
      <c r="E78" s="1">
        <v>683</v>
      </c>
      <c r="F78" s="16">
        <v>0</v>
      </c>
      <c r="G78" s="18">
        <v>1024.2</v>
      </c>
      <c r="H78" s="19">
        <f t="shared" si="8"/>
        <v>980.2</v>
      </c>
      <c r="I78" s="17">
        <v>980.2</v>
      </c>
      <c r="J78" s="19">
        <f t="shared" si="9"/>
        <v>275.3725881218978</v>
      </c>
      <c r="K78" s="19">
        <f t="shared" si="10"/>
        <v>335.1092881218978</v>
      </c>
      <c r="L78" s="19">
        <f t="shared" si="6"/>
        <v>303.9929951218978</v>
      </c>
      <c r="M78" s="23">
        <f t="shared" si="7"/>
        <v>319.55114162189784</v>
      </c>
      <c r="N78" s="17">
        <v>25.2</v>
      </c>
      <c r="O78" s="17">
        <v>85.9</v>
      </c>
      <c r="P78" s="17">
        <v>64.9</v>
      </c>
      <c r="Q78" s="25">
        <v>2.774</v>
      </c>
      <c r="T78" s="26">
        <v>0.029</v>
      </c>
      <c r="U78" s="23">
        <v>319.55114162189784</v>
      </c>
      <c r="Z78">
        <f t="shared" si="11"/>
        <v>201.6</v>
      </c>
      <c r="AA78">
        <v>319.55114162189784</v>
      </c>
    </row>
    <row r="79" spans="1:27" ht="12.75">
      <c r="A79" s="3">
        <v>36359</v>
      </c>
      <c r="B79" s="14">
        <v>199</v>
      </c>
      <c r="C79" s="2">
        <v>0.546180546</v>
      </c>
      <c r="D79" s="15">
        <v>0.546180546</v>
      </c>
      <c r="E79" s="1">
        <v>693</v>
      </c>
      <c r="F79" s="16">
        <v>0</v>
      </c>
      <c r="G79" s="18">
        <v>1025</v>
      </c>
      <c r="H79" s="19">
        <f t="shared" si="8"/>
        <v>981</v>
      </c>
      <c r="I79" s="17">
        <v>981</v>
      </c>
      <c r="J79" s="19">
        <f t="shared" si="9"/>
        <v>268.5979996392752</v>
      </c>
      <c r="K79" s="19">
        <f t="shared" si="10"/>
        <v>328.3346996392752</v>
      </c>
      <c r="L79" s="19">
        <f t="shared" si="6"/>
        <v>297.2184066392752</v>
      </c>
      <c r="M79" s="23">
        <f t="shared" si="7"/>
        <v>312.77655313927517</v>
      </c>
      <c r="N79" s="17">
        <v>25.1</v>
      </c>
      <c r="O79" s="17">
        <v>87.1</v>
      </c>
      <c r="P79" s="17">
        <v>68.8</v>
      </c>
      <c r="Q79" s="25">
        <v>2.497</v>
      </c>
      <c r="T79" s="26">
        <v>0.024</v>
      </c>
      <c r="U79" s="23">
        <v>312.77655313927517</v>
      </c>
      <c r="Z79">
        <f t="shared" si="11"/>
        <v>200.8</v>
      </c>
      <c r="AA79">
        <v>312.77655313927517</v>
      </c>
    </row>
    <row r="80" spans="1:27" ht="12.75">
      <c r="A80" s="3">
        <v>36359</v>
      </c>
      <c r="B80" s="14">
        <v>199</v>
      </c>
      <c r="C80" s="2">
        <v>0.546296299</v>
      </c>
      <c r="D80" s="15">
        <v>0.546296299</v>
      </c>
      <c r="E80" s="1">
        <v>703</v>
      </c>
      <c r="F80" s="16">
        <v>0</v>
      </c>
      <c r="G80" s="18">
        <v>1024.5</v>
      </c>
      <c r="H80" s="19">
        <f t="shared" si="8"/>
        <v>980.5</v>
      </c>
      <c r="I80" s="17">
        <v>980.5</v>
      </c>
      <c r="J80" s="19">
        <f t="shared" si="9"/>
        <v>272.8314697141463</v>
      </c>
      <c r="K80" s="19">
        <f t="shared" si="10"/>
        <v>332.5681697141463</v>
      </c>
      <c r="L80" s="19">
        <f t="shared" si="6"/>
        <v>301.4518767141463</v>
      </c>
      <c r="M80" s="23">
        <f t="shared" si="7"/>
        <v>317.01002321414626</v>
      </c>
      <c r="N80" s="17">
        <v>25.3</v>
      </c>
      <c r="O80" s="17">
        <v>85.6</v>
      </c>
      <c r="P80" s="17">
        <v>66.4</v>
      </c>
      <c r="Q80" s="25">
        <v>2.618</v>
      </c>
      <c r="T80" s="26">
        <v>0.022</v>
      </c>
      <c r="U80" s="23">
        <v>317.01002321414626</v>
      </c>
      <c r="Z80">
        <f t="shared" si="11"/>
        <v>202.4</v>
      </c>
      <c r="AA80">
        <v>317.01002321414626</v>
      </c>
    </row>
    <row r="81" spans="1:27" ht="12.75">
      <c r="A81" s="3">
        <v>36359</v>
      </c>
      <c r="B81" s="14">
        <v>199</v>
      </c>
      <c r="C81" s="2">
        <v>0.546412051</v>
      </c>
      <c r="D81" s="15">
        <v>0.546412051</v>
      </c>
      <c r="E81" s="1">
        <v>713</v>
      </c>
      <c r="F81" s="16">
        <v>0</v>
      </c>
      <c r="G81" s="18">
        <v>1024.5</v>
      </c>
      <c r="H81" s="19">
        <f t="shared" si="8"/>
        <v>980.5</v>
      </c>
      <c r="I81" s="17">
        <v>980.5</v>
      </c>
      <c r="J81" s="19">
        <f t="shared" si="9"/>
        <v>272.8314697141463</v>
      </c>
      <c r="K81" s="19">
        <f t="shared" si="10"/>
        <v>332.5681697141463</v>
      </c>
      <c r="L81" s="19">
        <f t="shared" si="6"/>
        <v>301.4518767141463</v>
      </c>
      <c r="M81" s="23">
        <f t="shared" si="7"/>
        <v>317.01002321414626</v>
      </c>
      <c r="N81" s="17">
        <v>25.2</v>
      </c>
      <c r="O81" s="17">
        <v>84.9</v>
      </c>
      <c r="P81" s="17">
        <v>69.3</v>
      </c>
      <c r="Q81" s="25">
        <v>2.19</v>
      </c>
      <c r="T81" s="26">
        <v>0.016</v>
      </c>
      <c r="U81" s="23">
        <v>317.01002321414626</v>
      </c>
      <c r="Z81">
        <f t="shared" si="11"/>
        <v>201.6</v>
      </c>
      <c r="AA81">
        <v>317.01002321414626</v>
      </c>
    </row>
    <row r="82" spans="1:27" ht="12.75">
      <c r="A82" s="3">
        <v>36359</v>
      </c>
      <c r="B82" s="14">
        <v>199</v>
      </c>
      <c r="C82" s="2">
        <v>0.546527803</v>
      </c>
      <c r="D82" s="15">
        <v>0.546527803</v>
      </c>
      <c r="E82" s="1">
        <v>723</v>
      </c>
      <c r="F82" s="16">
        <v>0</v>
      </c>
      <c r="G82" s="18">
        <v>1024.3</v>
      </c>
      <c r="H82" s="19">
        <f t="shared" si="8"/>
        <v>980.3</v>
      </c>
      <c r="I82" s="17">
        <v>980.3</v>
      </c>
      <c r="J82" s="19">
        <f t="shared" si="9"/>
        <v>274.5254622479679</v>
      </c>
      <c r="K82" s="19">
        <f t="shared" si="10"/>
        <v>334.26216224796786</v>
      </c>
      <c r="L82" s="19">
        <f t="shared" si="6"/>
        <v>303.1458692479679</v>
      </c>
      <c r="M82" s="23">
        <f t="shared" si="7"/>
        <v>318.7040157479679</v>
      </c>
      <c r="N82" s="17">
        <v>24.9</v>
      </c>
      <c r="O82" s="17">
        <v>86.2</v>
      </c>
      <c r="P82" s="17">
        <v>70</v>
      </c>
      <c r="Q82" s="25">
        <v>2.556</v>
      </c>
      <c r="T82" s="26">
        <v>0.017</v>
      </c>
      <c r="U82" s="23">
        <v>318.7040157479679</v>
      </c>
      <c r="Z82">
        <f t="shared" si="11"/>
        <v>199.2</v>
      </c>
      <c r="AA82">
        <v>318.7040157479679</v>
      </c>
    </row>
    <row r="83" spans="1:27" ht="12.75">
      <c r="A83" s="3">
        <v>36359</v>
      </c>
      <c r="B83" s="14">
        <v>199</v>
      </c>
      <c r="C83" s="2">
        <v>0.546643496</v>
      </c>
      <c r="D83" s="15">
        <v>0.546643496</v>
      </c>
      <c r="E83" s="1">
        <v>733</v>
      </c>
      <c r="F83" s="16">
        <v>0</v>
      </c>
      <c r="G83" s="18">
        <v>1023.9</v>
      </c>
      <c r="H83" s="19">
        <f t="shared" si="8"/>
        <v>979.9</v>
      </c>
      <c r="I83" s="17">
        <v>979.9</v>
      </c>
      <c r="J83" s="19">
        <f t="shared" si="9"/>
        <v>277.91448438336795</v>
      </c>
      <c r="K83" s="19">
        <f t="shared" si="10"/>
        <v>337.65118438336793</v>
      </c>
      <c r="L83" s="19">
        <f t="shared" si="6"/>
        <v>306.53489138336795</v>
      </c>
      <c r="M83" s="23">
        <f t="shared" si="7"/>
        <v>322.09303788336797</v>
      </c>
      <c r="N83" s="17">
        <v>25</v>
      </c>
      <c r="O83" s="17">
        <v>86.5</v>
      </c>
      <c r="P83" s="17">
        <v>72.3</v>
      </c>
      <c r="Q83" s="25">
        <v>2.724</v>
      </c>
      <c r="T83" s="26">
        <v>0.015</v>
      </c>
      <c r="U83" s="23">
        <v>322.09303788336797</v>
      </c>
      <c r="Z83">
        <f t="shared" si="11"/>
        <v>200</v>
      </c>
      <c r="AA83">
        <v>322.09303788336797</v>
      </c>
    </row>
    <row r="84" spans="1:27" ht="12.75">
      <c r="A84" s="3">
        <v>36359</v>
      </c>
      <c r="B84" s="14">
        <v>199</v>
      </c>
      <c r="C84" s="2">
        <v>0.546759248</v>
      </c>
      <c r="D84" s="15">
        <v>0.546759248</v>
      </c>
      <c r="E84" s="1">
        <v>743</v>
      </c>
      <c r="F84" s="16">
        <v>0</v>
      </c>
      <c r="G84" s="18">
        <v>1025.1</v>
      </c>
      <c r="H84" s="19">
        <f t="shared" si="8"/>
        <v>981.0999999999999</v>
      </c>
      <c r="I84" s="17">
        <v>981.1</v>
      </c>
      <c r="J84" s="19">
        <f t="shared" si="9"/>
        <v>267.75156455654087</v>
      </c>
      <c r="K84" s="19">
        <f t="shared" si="10"/>
        <v>327.48826455654086</v>
      </c>
      <c r="L84" s="19">
        <f t="shared" si="6"/>
        <v>296.37197155654087</v>
      </c>
      <c r="M84" s="23">
        <f t="shared" si="7"/>
        <v>311.9301180565409</v>
      </c>
      <c r="N84" s="17">
        <v>25.2</v>
      </c>
      <c r="O84" s="17">
        <v>84.4</v>
      </c>
      <c r="P84" s="17">
        <v>65.8</v>
      </c>
      <c r="Q84" s="25">
        <v>2.694</v>
      </c>
      <c r="T84" s="26">
        <v>0.016</v>
      </c>
      <c r="U84" s="23">
        <v>311.9301180565409</v>
      </c>
      <c r="Z84">
        <f t="shared" si="11"/>
        <v>201.6</v>
      </c>
      <c r="AA84">
        <v>311.9301180565409</v>
      </c>
    </row>
    <row r="85" spans="1:27" ht="12.75">
      <c r="A85" s="3">
        <v>36359</v>
      </c>
      <c r="B85" s="14">
        <v>199</v>
      </c>
      <c r="C85" s="2">
        <v>0.546875</v>
      </c>
      <c r="D85" s="15">
        <v>0.546875</v>
      </c>
      <c r="E85" s="1">
        <v>753</v>
      </c>
      <c r="F85" s="16">
        <v>0</v>
      </c>
      <c r="G85" s="18">
        <v>1024.8</v>
      </c>
      <c r="H85" s="19">
        <f t="shared" si="8"/>
        <v>980.8</v>
      </c>
      <c r="I85" s="17">
        <v>980.8</v>
      </c>
      <c r="J85" s="19">
        <f t="shared" si="9"/>
        <v>270.2911286841882</v>
      </c>
      <c r="K85" s="19">
        <f t="shared" si="10"/>
        <v>330.0278286841882</v>
      </c>
      <c r="L85" s="19">
        <f t="shared" si="6"/>
        <v>298.9115356841882</v>
      </c>
      <c r="M85" s="23">
        <f t="shared" si="7"/>
        <v>314.4696821841882</v>
      </c>
      <c r="N85" s="17">
        <v>25</v>
      </c>
      <c r="O85" s="17">
        <v>86.9</v>
      </c>
      <c r="P85" s="17">
        <v>70</v>
      </c>
      <c r="Q85" s="25">
        <v>2.994</v>
      </c>
      <c r="T85" s="26">
        <v>15.178</v>
      </c>
      <c r="U85" s="23">
        <v>314.4696821841882</v>
      </c>
      <c r="Z85">
        <f t="shared" si="11"/>
        <v>200</v>
      </c>
      <c r="AA85">
        <v>314.4696821841882</v>
      </c>
    </row>
    <row r="86" spans="1:27" ht="12.75">
      <c r="A86" s="3">
        <v>36359</v>
      </c>
      <c r="B86" s="14">
        <v>199</v>
      </c>
      <c r="C86" s="2">
        <v>0.546990752</v>
      </c>
      <c r="D86" s="15">
        <v>0.546990752</v>
      </c>
      <c r="E86" s="1">
        <v>763</v>
      </c>
      <c r="F86" s="16">
        <v>0</v>
      </c>
      <c r="G86" s="18">
        <v>1025.6</v>
      </c>
      <c r="H86" s="19">
        <f t="shared" si="8"/>
        <v>981.5999999999999</v>
      </c>
      <c r="I86" s="17">
        <v>981.6</v>
      </c>
      <c r="J86" s="19">
        <f t="shared" si="9"/>
        <v>263.5206828366454</v>
      </c>
      <c r="K86" s="19">
        <f t="shared" si="10"/>
        <v>323.2573828366454</v>
      </c>
      <c r="L86" s="19">
        <f t="shared" si="6"/>
        <v>292.1410898366454</v>
      </c>
      <c r="M86" s="23">
        <f t="shared" si="7"/>
        <v>307.6992363366454</v>
      </c>
      <c r="N86" s="17">
        <v>25</v>
      </c>
      <c r="O86" s="17">
        <v>87.9</v>
      </c>
      <c r="P86" s="17">
        <v>66.8</v>
      </c>
      <c r="Q86" s="25">
        <v>3.309</v>
      </c>
      <c r="T86" s="26">
        <v>15.158</v>
      </c>
      <c r="U86" s="23">
        <v>307.6992363366454</v>
      </c>
      <c r="Z86">
        <f t="shared" si="11"/>
        <v>200</v>
      </c>
      <c r="AA86">
        <v>307.6992363366454</v>
      </c>
    </row>
    <row r="87" spans="1:27" ht="12.75">
      <c r="A87" s="3">
        <v>36359</v>
      </c>
      <c r="B87" s="14">
        <v>199</v>
      </c>
      <c r="C87" s="2">
        <v>0.547106504</v>
      </c>
      <c r="D87" s="15">
        <v>0.547106504</v>
      </c>
      <c r="E87" s="1">
        <v>773</v>
      </c>
      <c r="F87" s="16">
        <v>0</v>
      </c>
      <c r="G87" s="18">
        <v>1024.8</v>
      </c>
      <c r="H87" s="19">
        <f t="shared" si="8"/>
        <v>980.8</v>
      </c>
      <c r="I87" s="17">
        <v>980.8</v>
      </c>
      <c r="J87" s="19">
        <f t="shared" si="9"/>
        <v>270.2911286841882</v>
      </c>
      <c r="K87" s="19">
        <f t="shared" si="10"/>
        <v>330.0278286841882</v>
      </c>
      <c r="L87" s="19">
        <f t="shared" si="6"/>
        <v>298.9115356841882</v>
      </c>
      <c r="M87" s="23">
        <f t="shared" si="7"/>
        <v>314.4696821841882</v>
      </c>
      <c r="N87" s="17">
        <v>25.2</v>
      </c>
      <c r="O87" s="17">
        <v>86.9</v>
      </c>
      <c r="P87" s="17">
        <v>66.8</v>
      </c>
      <c r="Q87" s="25">
        <v>3.713</v>
      </c>
      <c r="T87" s="26">
        <v>15.216</v>
      </c>
      <c r="U87" s="23">
        <v>314.4696821841882</v>
      </c>
      <c r="Z87">
        <f t="shared" si="11"/>
        <v>201.6</v>
      </c>
      <c r="AA87">
        <v>314.4696821841882</v>
      </c>
    </row>
    <row r="88" spans="1:27" ht="12.75">
      <c r="A88" s="3">
        <v>36359</v>
      </c>
      <c r="B88" s="14">
        <v>199</v>
      </c>
      <c r="C88" s="2">
        <v>0.547222197</v>
      </c>
      <c r="D88" s="15">
        <v>0.547222197</v>
      </c>
      <c r="E88" s="1">
        <v>783</v>
      </c>
      <c r="F88" s="16">
        <v>0</v>
      </c>
      <c r="G88" s="18">
        <v>1024</v>
      </c>
      <c r="H88" s="19">
        <f t="shared" si="8"/>
        <v>980</v>
      </c>
      <c r="I88" s="17">
        <v>980</v>
      </c>
      <c r="J88" s="19">
        <f t="shared" si="9"/>
        <v>277.0670991719585</v>
      </c>
      <c r="K88" s="19">
        <f t="shared" si="10"/>
        <v>336.8037991719585</v>
      </c>
      <c r="L88" s="19">
        <f t="shared" si="6"/>
        <v>305.6875061719585</v>
      </c>
      <c r="M88" s="23">
        <f t="shared" si="7"/>
        <v>321.2456526719585</v>
      </c>
      <c r="N88" s="17">
        <v>24.9</v>
      </c>
      <c r="O88" s="17">
        <v>87</v>
      </c>
      <c r="P88" s="17">
        <v>65.4</v>
      </c>
      <c r="Q88" s="25">
        <v>3.941</v>
      </c>
      <c r="T88" s="26">
        <v>15.266</v>
      </c>
      <c r="U88" s="23">
        <v>321.2456526719585</v>
      </c>
      <c r="Z88">
        <f t="shared" si="11"/>
        <v>199.2</v>
      </c>
      <c r="AA88">
        <v>321.2456526719585</v>
      </c>
    </row>
    <row r="89" spans="1:27" ht="12.75">
      <c r="A89" s="3">
        <v>36359</v>
      </c>
      <c r="B89" s="14">
        <v>199</v>
      </c>
      <c r="C89" s="2">
        <v>0.547337949</v>
      </c>
      <c r="D89" s="15">
        <v>0.547337949</v>
      </c>
      <c r="E89" s="1">
        <v>793</v>
      </c>
      <c r="F89" s="16">
        <v>0</v>
      </c>
      <c r="G89" s="18">
        <v>1023.6</v>
      </c>
      <c r="H89" s="19">
        <f t="shared" si="8"/>
        <v>979.6</v>
      </c>
      <c r="I89" s="17">
        <v>979.6</v>
      </c>
      <c r="J89" s="19">
        <f t="shared" si="9"/>
        <v>280.4571589749091</v>
      </c>
      <c r="K89" s="19">
        <f t="shared" si="10"/>
        <v>340.19385897490906</v>
      </c>
      <c r="L89" s="19">
        <f t="shared" si="6"/>
        <v>309.0775659749091</v>
      </c>
      <c r="M89" s="23">
        <f t="shared" si="7"/>
        <v>324.63571247490904</v>
      </c>
      <c r="N89" s="17">
        <v>25.1</v>
      </c>
      <c r="O89" s="17">
        <v>85.1</v>
      </c>
      <c r="P89" s="17">
        <v>70.4</v>
      </c>
      <c r="Q89" s="25">
        <v>4.34</v>
      </c>
      <c r="T89" s="26">
        <v>15.272</v>
      </c>
      <c r="U89" s="23">
        <v>324.63571247490904</v>
      </c>
      <c r="Z89">
        <f t="shared" si="11"/>
        <v>200.8</v>
      </c>
      <c r="AA89">
        <v>324.63571247490904</v>
      </c>
    </row>
    <row r="90" spans="1:27" ht="12.75">
      <c r="A90" s="3">
        <v>36359</v>
      </c>
      <c r="B90" s="14">
        <v>199</v>
      </c>
      <c r="C90" s="2">
        <v>0.547453701</v>
      </c>
      <c r="D90" s="15">
        <v>0.547453701</v>
      </c>
      <c r="E90" s="1">
        <v>803</v>
      </c>
      <c r="F90" s="16">
        <v>0</v>
      </c>
      <c r="G90" s="18">
        <v>1023.1</v>
      </c>
      <c r="H90" s="19">
        <f t="shared" si="8"/>
        <v>979.1</v>
      </c>
      <c r="I90" s="17">
        <v>979.1</v>
      </c>
      <c r="J90" s="19">
        <f t="shared" si="9"/>
        <v>284.69668087840296</v>
      </c>
      <c r="K90" s="19">
        <f t="shared" si="10"/>
        <v>344.43338087840294</v>
      </c>
      <c r="L90" s="19">
        <f t="shared" si="6"/>
        <v>313.31708787840296</v>
      </c>
      <c r="M90" s="23">
        <f t="shared" si="7"/>
        <v>328.875234378403</v>
      </c>
      <c r="N90" s="17">
        <v>25.2</v>
      </c>
      <c r="O90" s="17">
        <v>85.3</v>
      </c>
      <c r="P90" s="17">
        <v>69.9</v>
      </c>
      <c r="Q90" s="25">
        <v>4.07</v>
      </c>
      <c r="T90" s="26">
        <v>15.291</v>
      </c>
      <c r="U90" s="23">
        <v>328.875234378403</v>
      </c>
      <c r="Z90">
        <f t="shared" si="11"/>
        <v>201.6</v>
      </c>
      <c r="AA90">
        <v>328.875234378403</v>
      </c>
    </row>
    <row r="91" spans="1:27" ht="12.75">
      <c r="A91" s="3">
        <v>36359</v>
      </c>
      <c r="B91" s="14">
        <v>199</v>
      </c>
      <c r="C91" s="2">
        <v>0.547569454</v>
      </c>
      <c r="D91" s="15">
        <v>0.547569454</v>
      </c>
      <c r="E91" s="1">
        <v>813</v>
      </c>
      <c r="F91" s="16">
        <v>0</v>
      </c>
      <c r="G91" s="18">
        <v>1023.3</v>
      </c>
      <c r="H91" s="19">
        <f t="shared" si="8"/>
        <v>979.3</v>
      </c>
      <c r="I91" s="17">
        <v>979.3</v>
      </c>
      <c r="J91" s="19">
        <f t="shared" si="9"/>
        <v>283.00061237332426</v>
      </c>
      <c r="K91" s="19">
        <f t="shared" si="10"/>
        <v>342.73731237332424</v>
      </c>
      <c r="L91" s="19">
        <f t="shared" si="6"/>
        <v>311.62101937332426</v>
      </c>
      <c r="M91" s="23">
        <f t="shared" si="7"/>
        <v>327.1791658733242</v>
      </c>
      <c r="N91" s="17">
        <v>24.9</v>
      </c>
      <c r="O91" s="17">
        <v>86.5</v>
      </c>
      <c r="P91" s="17">
        <v>72.4</v>
      </c>
      <c r="Q91" s="25">
        <v>3.884</v>
      </c>
      <c r="R91" s="27">
        <v>247.819</v>
      </c>
      <c r="S91" s="27">
        <f>AVERAGE(R86:R91)</f>
        <v>247.819</v>
      </c>
      <c r="T91" s="26">
        <v>15.266</v>
      </c>
      <c r="U91" s="23">
        <v>327.1791658733242</v>
      </c>
      <c r="Z91">
        <f t="shared" si="11"/>
        <v>199.2</v>
      </c>
      <c r="AA91">
        <v>327.1791658733242</v>
      </c>
    </row>
    <row r="92" spans="1:27" ht="12.75">
      <c r="A92" s="3">
        <v>36359</v>
      </c>
      <c r="B92" s="14">
        <v>199</v>
      </c>
      <c r="C92" s="2">
        <v>0.547685206</v>
      </c>
      <c r="D92" s="15">
        <v>0.547685206</v>
      </c>
      <c r="E92" s="1">
        <v>823</v>
      </c>
      <c r="F92" s="16">
        <v>0</v>
      </c>
      <c r="G92" s="18">
        <v>1023.7</v>
      </c>
      <c r="H92" s="19">
        <f t="shared" si="8"/>
        <v>979.7</v>
      </c>
      <c r="I92" s="17">
        <v>979.7</v>
      </c>
      <c r="J92" s="19">
        <f t="shared" si="9"/>
        <v>279.60951426718555</v>
      </c>
      <c r="K92" s="19">
        <f t="shared" si="10"/>
        <v>339.34621426718553</v>
      </c>
      <c r="L92" s="19">
        <f t="shared" si="6"/>
        <v>308.22992126718555</v>
      </c>
      <c r="M92" s="23">
        <f t="shared" si="7"/>
        <v>323.78806776718557</v>
      </c>
      <c r="N92" s="17">
        <v>25</v>
      </c>
      <c r="O92" s="17">
        <v>86</v>
      </c>
      <c r="P92" s="17">
        <v>67.5</v>
      </c>
      <c r="Q92" s="25">
        <v>4.289</v>
      </c>
      <c r="R92" s="27">
        <v>331.81</v>
      </c>
      <c r="S92" s="27">
        <f aca="true" t="shared" si="12" ref="S92:S155">AVERAGE(R87:R92)</f>
        <v>289.8145</v>
      </c>
      <c r="T92" s="26">
        <v>15.305</v>
      </c>
      <c r="U92" s="23">
        <v>323.78806776718557</v>
      </c>
      <c r="Z92">
        <f t="shared" si="11"/>
        <v>200</v>
      </c>
      <c r="AA92">
        <v>323.78806776718557</v>
      </c>
    </row>
    <row r="93" spans="1:27" ht="12.75">
      <c r="A93" s="3">
        <v>36359</v>
      </c>
      <c r="B93" s="14">
        <v>199</v>
      </c>
      <c r="C93" s="2">
        <v>0.547800899</v>
      </c>
      <c r="D93" s="15">
        <v>0.547800899</v>
      </c>
      <c r="E93" s="1">
        <v>833</v>
      </c>
      <c r="F93" s="16">
        <v>0</v>
      </c>
      <c r="G93" s="18">
        <v>1023.1</v>
      </c>
      <c r="H93" s="19">
        <f t="shared" si="8"/>
        <v>979.1</v>
      </c>
      <c r="I93" s="17">
        <v>979.1</v>
      </c>
      <c r="J93" s="19">
        <f t="shared" si="9"/>
        <v>284.69668087840296</v>
      </c>
      <c r="K93" s="19">
        <f t="shared" si="10"/>
        <v>344.43338087840294</v>
      </c>
      <c r="L93" s="19">
        <f t="shared" si="6"/>
        <v>313.31708787840296</v>
      </c>
      <c r="M93" s="23">
        <f t="shared" si="7"/>
        <v>328.875234378403</v>
      </c>
      <c r="N93" s="17">
        <v>24.9</v>
      </c>
      <c r="O93" s="17">
        <v>86.5</v>
      </c>
      <c r="P93" s="17">
        <v>72.9</v>
      </c>
      <c r="Q93" s="25">
        <v>4.626</v>
      </c>
      <c r="R93" s="27">
        <v>394.803</v>
      </c>
      <c r="S93" s="27">
        <f t="shared" si="12"/>
        <v>324.8106666666667</v>
      </c>
      <c r="T93" s="26">
        <v>15.323</v>
      </c>
      <c r="U93" s="23">
        <v>328.875234378403</v>
      </c>
      <c r="Z93">
        <f t="shared" si="11"/>
        <v>199.2</v>
      </c>
      <c r="AA93">
        <v>328.875234378403</v>
      </c>
    </row>
    <row r="94" spans="1:27" ht="12.75">
      <c r="A94" s="3">
        <v>36359</v>
      </c>
      <c r="B94" s="14">
        <v>199</v>
      </c>
      <c r="C94" s="2">
        <v>0.547916651</v>
      </c>
      <c r="D94" s="15">
        <v>0.547916651</v>
      </c>
      <c r="E94" s="1">
        <v>843</v>
      </c>
      <c r="F94" s="16">
        <v>0</v>
      </c>
      <c r="G94" s="18">
        <v>1024.2</v>
      </c>
      <c r="H94" s="19">
        <f t="shared" si="8"/>
        <v>980.2</v>
      </c>
      <c r="I94" s="17">
        <v>980.2</v>
      </c>
      <c r="J94" s="19">
        <f t="shared" si="9"/>
        <v>275.3725881218978</v>
      </c>
      <c r="K94" s="19">
        <f t="shared" si="10"/>
        <v>335.1092881218978</v>
      </c>
      <c r="L94" s="19">
        <f t="shared" si="6"/>
        <v>303.9929951218978</v>
      </c>
      <c r="M94" s="23">
        <f t="shared" si="7"/>
        <v>319.55114162189784</v>
      </c>
      <c r="N94" s="17">
        <v>25</v>
      </c>
      <c r="O94" s="17">
        <v>85.9</v>
      </c>
      <c r="P94" s="17">
        <v>69.9</v>
      </c>
      <c r="Q94" s="25">
        <v>4.2</v>
      </c>
      <c r="R94" s="27">
        <v>310.796</v>
      </c>
      <c r="S94" s="27">
        <f t="shared" si="12"/>
        <v>321.307</v>
      </c>
      <c r="T94" s="26">
        <v>15.272</v>
      </c>
      <c r="U94" s="23">
        <v>319.55114162189784</v>
      </c>
      <c r="Z94">
        <f t="shared" si="11"/>
        <v>200</v>
      </c>
      <c r="AA94">
        <v>319.55114162189784</v>
      </c>
    </row>
    <row r="95" spans="1:27" ht="12.75">
      <c r="A95" s="3">
        <v>36359</v>
      </c>
      <c r="B95" s="14">
        <v>199</v>
      </c>
      <c r="C95" s="2">
        <v>0.548032403</v>
      </c>
      <c r="D95" s="15">
        <v>0.548032403</v>
      </c>
      <c r="E95" s="1">
        <v>853</v>
      </c>
      <c r="F95" s="16">
        <v>0</v>
      </c>
      <c r="G95" s="18">
        <v>1025.5</v>
      </c>
      <c r="H95" s="19">
        <f t="shared" si="8"/>
        <v>981.5</v>
      </c>
      <c r="I95" s="17">
        <v>981.5</v>
      </c>
      <c r="J95" s="19">
        <f t="shared" si="9"/>
        <v>264.3666867467039</v>
      </c>
      <c r="K95" s="19">
        <f t="shared" si="10"/>
        <v>324.1033867467039</v>
      </c>
      <c r="L95" s="19">
        <f t="shared" si="6"/>
        <v>292.9870937467039</v>
      </c>
      <c r="M95" s="23">
        <f t="shared" si="7"/>
        <v>308.5452402467039</v>
      </c>
      <c r="N95" s="17">
        <v>25.2</v>
      </c>
      <c r="O95" s="17">
        <v>87.2</v>
      </c>
      <c r="P95" s="17">
        <v>72.4</v>
      </c>
      <c r="Q95" s="25">
        <v>4.099</v>
      </c>
      <c r="R95" s="27">
        <v>289.788</v>
      </c>
      <c r="S95" s="27">
        <f t="shared" si="12"/>
        <v>315.0032</v>
      </c>
      <c r="T95" s="26">
        <v>15.345</v>
      </c>
      <c r="U95" s="23">
        <v>308.5452402467039</v>
      </c>
      <c r="Z95">
        <f t="shared" si="11"/>
        <v>201.6</v>
      </c>
      <c r="AA95">
        <v>308.5452402467039</v>
      </c>
    </row>
    <row r="96" spans="1:27" ht="12.75">
      <c r="A96" s="3">
        <v>36359</v>
      </c>
      <c r="B96" s="14">
        <v>199</v>
      </c>
      <c r="C96" s="2">
        <v>0.548148155</v>
      </c>
      <c r="D96" s="15">
        <v>0.548148155</v>
      </c>
      <c r="E96" s="1">
        <v>863</v>
      </c>
      <c r="F96" s="16">
        <v>0</v>
      </c>
      <c r="G96" s="18">
        <v>1025.3</v>
      </c>
      <c r="H96" s="19">
        <f t="shared" si="8"/>
        <v>981.3</v>
      </c>
      <c r="I96" s="17">
        <v>981.3</v>
      </c>
      <c r="J96" s="19">
        <f t="shared" si="9"/>
        <v>266.05895318255875</v>
      </c>
      <c r="K96" s="19">
        <f t="shared" si="10"/>
        <v>325.79565318255874</v>
      </c>
      <c r="L96" s="19">
        <f t="shared" si="6"/>
        <v>294.67936018255875</v>
      </c>
      <c r="M96" s="23">
        <f t="shared" si="7"/>
        <v>310.2375066825588</v>
      </c>
      <c r="N96" s="17">
        <v>25.2</v>
      </c>
      <c r="O96" s="17">
        <v>87.1</v>
      </c>
      <c r="P96" s="17">
        <v>67.5</v>
      </c>
      <c r="Q96" s="25">
        <v>4.595</v>
      </c>
      <c r="R96" s="27">
        <v>394.78</v>
      </c>
      <c r="S96" s="27">
        <f t="shared" si="12"/>
        <v>328.2993333333333</v>
      </c>
      <c r="T96" s="26">
        <v>15.248</v>
      </c>
      <c r="U96" s="23">
        <v>310.2375066825588</v>
      </c>
      <c r="Z96">
        <f t="shared" si="11"/>
        <v>201.6</v>
      </c>
      <c r="AA96">
        <v>310.2375066825588</v>
      </c>
    </row>
    <row r="97" spans="1:27" ht="12.75">
      <c r="A97" s="3">
        <v>36359</v>
      </c>
      <c r="B97" s="14">
        <v>199</v>
      </c>
      <c r="C97" s="2">
        <v>0.548263907</v>
      </c>
      <c r="D97" s="15">
        <v>0.548263907</v>
      </c>
      <c r="E97" s="1">
        <v>873</v>
      </c>
      <c r="F97" s="16">
        <v>0</v>
      </c>
      <c r="G97" s="18">
        <v>1026</v>
      </c>
      <c r="H97" s="19">
        <f t="shared" si="8"/>
        <v>982</v>
      </c>
      <c r="I97" s="17">
        <v>982</v>
      </c>
      <c r="J97" s="19">
        <f t="shared" si="9"/>
        <v>260.13752883914475</v>
      </c>
      <c r="K97" s="19">
        <f t="shared" si="10"/>
        <v>319.87422883914473</v>
      </c>
      <c r="L97" s="19">
        <f t="shared" si="6"/>
        <v>288.75793583914475</v>
      </c>
      <c r="M97" s="23">
        <f t="shared" si="7"/>
        <v>304.3160823391447</v>
      </c>
      <c r="N97" s="17">
        <v>25.2</v>
      </c>
      <c r="O97" s="17">
        <v>86.2</v>
      </c>
      <c r="P97" s="17">
        <v>71.4</v>
      </c>
      <c r="Q97" s="25">
        <v>4.429</v>
      </c>
      <c r="R97" s="27">
        <v>352.772</v>
      </c>
      <c r="S97" s="27">
        <f t="shared" si="12"/>
        <v>345.79150000000004</v>
      </c>
      <c r="T97" s="26">
        <v>15.274</v>
      </c>
      <c r="U97" s="23">
        <v>304.3160823391447</v>
      </c>
      <c r="Z97">
        <f t="shared" si="11"/>
        <v>201.6</v>
      </c>
      <c r="AA97">
        <v>304.3160823391447</v>
      </c>
    </row>
    <row r="98" spans="1:27" ht="12.75">
      <c r="A98" s="3">
        <v>36359</v>
      </c>
      <c r="B98" s="14">
        <v>199</v>
      </c>
      <c r="C98" s="2">
        <v>0.5483796</v>
      </c>
      <c r="D98" s="15">
        <v>0.5483796</v>
      </c>
      <c r="E98" s="1">
        <v>883</v>
      </c>
      <c r="F98" s="16">
        <v>0</v>
      </c>
      <c r="G98" s="18">
        <v>1025.2</v>
      </c>
      <c r="H98" s="19">
        <f t="shared" si="8"/>
        <v>981.2</v>
      </c>
      <c r="I98" s="17">
        <v>981.2</v>
      </c>
      <c r="J98" s="19">
        <f t="shared" si="9"/>
        <v>266.9052157434935</v>
      </c>
      <c r="K98" s="19">
        <f t="shared" si="10"/>
        <v>326.6419157434935</v>
      </c>
      <c r="L98" s="19">
        <f t="shared" si="6"/>
        <v>295.5256227434935</v>
      </c>
      <c r="M98" s="23">
        <f t="shared" si="7"/>
        <v>311.0837692434935</v>
      </c>
      <c r="N98" s="17">
        <v>25.2</v>
      </c>
      <c r="O98" s="17">
        <v>84.6</v>
      </c>
      <c r="P98" s="17">
        <v>69.8</v>
      </c>
      <c r="Q98" s="25">
        <v>4.039</v>
      </c>
      <c r="R98" s="27">
        <v>268.766</v>
      </c>
      <c r="S98" s="27">
        <f t="shared" si="12"/>
        <v>335.28416666666664</v>
      </c>
      <c r="T98" s="26">
        <v>15.29</v>
      </c>
      <c r="U98" s="23">
        <v>311.0837692434935</v>
      </c>
      <c r="Z98">
        <f t="shared" si="11"/>
        <v>201.6</v>
      </c>
      <c r="AA98">
        <v>311.0837692434935</v>
      </c>
    </row>
    <row r="99" spans="1:27" ht="12.75">
      <c r="A99" s="3">
        <v>36359</v>
      </c>
      <c r="B99" s="14">
        <v>199</v>
      </c>
      <c r="C99" s="2">
        <v>0.548495352</v>
      </c>
      <c r="D99" s="15">
        <v>0.548495352</v>
      </c>
      <c r="E99" s="1">
        <v>893</v>
      </c>
      <c r="F99" s="16">
        <v>0</v>
      </c>
      <c r="G99" s="18">
        <v>1025.7</v>
      </c>
      <c r="H99" s="19">
        <f t="shared" si="8"/>
        <v>981.7</v>
      </c>
      <c r="I99" s="17">
        <v>981.7</v>
      </c>
      <c r="J99" s="19">
        <f t="shared" si="9"/>
        <v>262.67476510841357</v>
      </c>
      <c r="K99" s="19">
        <f t="shared" si="10"/>
        <v>322.41146510841355</v>
      </c>
      <c r="L99" s="19">
        <f t="shared" si="6"/>
        <v>291.29517210841357</v>
      </c>
      <c r="M99" s="23">
        <f t="shared" si="7"/>
        <v>306.8533186084136</v>
      </c>
      <c r="N99" s="17">
        <v>25.2</v>
      </c>
      <c r="O99" s="17">
        <v>84</v>
      </c>
      <c r="P99" s="17">
        <v>72.8</v>
      </c>
      <c r="Q99" s="25">
        <v>4.219</v>
      </c>
      <c r="R99" s="27">
        <v>310.758</v>
      </c>
      <c r="S99" s="27">
        <f t="shared" si="12"/>
        <v>321.2766666666667</v>
      </c>
      <c r="T99" s="26">
        <v>15.216</v>
      </c>
      <c r="U99" s="23">
        <v>306.8533186084136</v>
      </c>
      <c r="Z99">
        <f t="shared" si="11"/>
        <v>201.6</v>
      </c>
      <c r="AA99">
        <v>306.8533186084136</v>
      </c>
    </row>
    <row r="100" spans="1:27" ht="12.75">
      <c r="A100" s="3">
        <v>36359</v>
      </c>
      <c r="B100" s="14">
        <v>199</v>
      </c>
      <c r="C100" s="2">
        <v>0.548611104</v>
      </c>
      <c r="D100" s="15">
        <v>0.548611104</v>
      </c>
      <c r="E100" s="1">
        <v>903</v>
      </c>
      <c r="F100" s="16">
        <v>0</v>
      </c>
      <c r="G100" s="18">
        <v>1026.2</v>
      </c>
      <c r="H100" s="19">
        <f t="shared" si="8"/>
        <v>982.2</v>
      </c>
      <c r="I100" s="17">
        <v>982.2</v>
      </c>
      <c r="J100" s="19">
        <f t="shared" si="9"/>
        <v>258.44646858037333</v>
      </c>
      <c r="K100" s="19">
        <f t="shared" si="10"/>
        <v>318.1831685803733</v>
      </c>
      <c r="L100" s="19">
        <f t="shared" si="6"/>
        <v>287.06687558037333</v>
      </c>
      <c r="M100" s="23">
        <f t="shared" si="7"/>
        <v>302.62502208037336</v>
      </c>
      <c r="N100" s="17">
        <v>25.1</v>
      </c>
      <c r="O100" s="17">
        <v>85.8</v>
      </c>
      <c r="P100" s="17">
        <v>69.8</v>
      </c>
      <c r="Q100" s="25">
        <v>4.029</v>
      </c>
      <c r="R100" s="27">
        <v>268.75</v>
      </c>
      <c r="S100" s="27">
        <f t="shared" si="12"/>
        <v>314.269</v>
      </c>
      <c r="T100" s="26">
        <v>15.244</v>
      </c>
      <c r="U100" s="23">
        <v>302.62502208037336</v>
      </c>
      <c r="Z100">
        <f t="shared" si="11"/>
        <v>200.8</v>
      </c>
      <c r="AA100">
        <v>302.62502208037336</v>
      </c>
    </row>
    <row r="101" spans="1:27" ht="12.75">
      <c r="A101" s="3">
        <v>36359</v>
      </c>
      <c r="B101" s="14">
        <v>199</v>
      </c>
      <c r="C101" s="2">
        <v>0.548726857</v>
      </c>
      <c r="D101" s="15">
        <v>0.548726857</v>
      </c>
      <c r="E101" s="1">
        <v>913</v>
      </c>
      <c r="F101" s="16">
        <v>0</v>
      </c>
      <c r="G101" s="18">
        <v>1025.8</v>
      </c>
      <c r="H101" s="19">
        <f t="shared" si="8"/>
        <v>981.8</v>
      </c>
      <c r="I101" s="17">
        <v>981.8</v>
      </c>
      <c r="J101" s="19">
        <f t="shared" si="9"/>
        <v>261.82893354445355</v>
      </c>
      <c r="K101" s="19">
        <f t="shared" si="10"/>
        <v>321.56563354445353</v>
      </c>
      <c r="L101" s="19">
        <f t="shared" si="6"/>
        <v>290.44934054445355</v>
      </c>
      <c r="M101" s="23">
        <f t="shared" si="7"/>
        <v>306.00748704445357</v>
      </c>
      <c r="N101" s="17">
        <v>25</v>
      </c>
      <c r="O101" s="17">
        <v>86.5</v>
      </c>
      <c r="P101" s="17">
        <v>72.3</v>
      </c>
      <c r="Q101" s="25">
        <v>4.029</v>
      </c>
      <c r="R101" s="27">
        <v>268.742</v>
      </c>
      <c r="S101" s="27">
        <f t="shared" si="12"/>
        <v>310.7613333333333</v>
      </c>
      <c r="T101" s="26">
        <v>15.242</v>
      </c>
      <c r="U101" s="23">
        <v>306.00748704445357</v>
      </c>
      <c r="Z101">
        <f t="shared" si="11"/>
        <v>200</v>
      </c>
      <c r="AA101">
        <v>306.00748704445357</v>
      </c>
    </row>
    <row r="102" spans="1:27" ht="12.75">
      <c r="A102" s="3">
        <v>36359</v>
      </c>
      <c r="B102" s="14">
        <v>199</v>
      </c>
      <c r="C102" s="2">
        <v>0.548842609</v>
      </c>
      <c r="D102" s="15">
        <v>0.548842609</v>
      </c>
      <c r="E102" s="1">
        <v>923</v>
      </c>
      <c r="F102" s="16">
        <v>0</v>
      </c>
      <c r="G102" s="18">
        <v>1025.5</v>
      </c>
      <c r="H102" s="19">
        <f t="shared" si="8"/>
        <v>981.5</v>
      </c>
      <c r="I102" s="17">
        <v>981.5</v>
      </c>
      <c r="J102" s="19">
        <f t="shared" si="9"/>
        <v>264.3666867467039</v>
      </c>
      <c r="K102" s="19">
        <f t="shared" si="10"/>
        <v>324.1033867467039</v>
      </c>
      <c r="L102" s="19">
        <f t="shared" si="6"/>
        <v>292.9870937467039</v>
      </c>
      <c r="M102" s="23">
        <f t="shared" si="7"/>
        <v>308.5452402467039</v>
      </c>
      <c r="N102" s="17">
        <v>25.1</v>
      </c>
      <c r="O102" s="17">
        <v>85.4</v>
      </c>
      <c r="P102" s="17">
        <v>67.8</v>
      </c>
      <c r="Q102" s="25">
        <v>4.259</v>
      </c>
      <c r="R102" s="27">
        <v>331.735</v>
      </c>
      <c r="S102" s="27">
        <f t="shared" si="12"/>
        <v>300.2538333333334</v>
      </c>
      <c r="T102" s="26">
        <v>15.234</v>
      </c>
      <c r="U102" s="23">
        <v>308.5452402467039</v>
      </c>
      <c r="Z102">
        <f t="shared" si="11"/>
        <v>200.8</v>
      </c>
      <c r="AA102">
        <v>308.5452402467039</v>
      </c>
    </row>
    <row r="103" spans="1:27" ht="12.75">
      <c r="A103" s="3">
        <v>36359</v>
      </c>
      <c r="B103" s="14">
        <v>199</v>
      </c>
      <c r="C103" s="2">
        <v>0.548958361</v>
      </c>
      <c r="D103" s="15">
        <v>0.548958361</v>
      </c>
      <c r="E103" s="1">
        <v>933</v>
      </c>
      <c r="F103" s="16">
        <v>0</v>
      </c>
      <c r="G103" s="18">
        <v>1026</v>
      </c>
      <c r="H103" s="19">
        <f t="shared" si="8"/>
        <v>982</v>
      </c>
      <c r="I103" s="17">
        <v>982</v>
      </c>
      <c r="J103" s="19">
        <f t="shared" si="9"/>
        <v>260.13752883914475</v>
      </c>
      <c r="K103" s="19">
        <f t="shared" si="10"/>
        <v>319.87422883914473</v>
      </c>
      <c r="L103" s="19">
        <f t="shared" si="6"/>
        <v>288.75793583914475</v>
      </c>
      <c r="M103" s="23">
        <f t="shared" si="7"/>
        <v>304.3160823391447</v>
      </c>
      <c r="N103" s="17">
        <v>25.2</v>
      </c>
      <c r="O103" s="17">
        <v>85.8</v>
      </c>
      <c r="P103" s="17">
        <v>71.9</v>
      </c>
      <c r="Q103" s="25">
        <v>4.029</v>
      </c>
      <c r="R103" s="27">
        <v>268.728</v>
      </c>
      <c r="S103" s="27">
        <f t="shared" si="12"/>
        <v>286.2465</v>
      </c>
      <c r="T103" s="26">
        <v>15.273</v>
      </c>
      <c r="U103" s="23">
        <v>304.3160823391447</v>
      </c>
      <c r="Z103">
        <f t="shared" si="11"/>
        <v>201.6</v>
      </c>
      <c r="AA103">
        <v>304.3160823391447</v>
      </c>
    </row>
    <row r="104" spans="1:27" ht="12.75">
      <c r="A104" s="3">
        <v>36359</v>
      </c>
      <c r="B104" s="14">
        <v>199</v>
      </c>
      <c r="C104" s="2">
        <v>0.549074054</v>
      </c>
      <c r="D104" s="15">
        <v>0.549074054</v>
      </c>
      <c r="E104" s="1">
        <v>943</v>
      </c>
      <c r="F104" s="16">
        <v>0</v>
      </c>
      <c r="G104" s="18">
        <v>1025.5</v>
      </c>
      <c r="H104" s="19">
        <f t="shared" si="8"/>
        <v>981.5</v>
      </c>
      <c r="I104" s="17">
        <v>981.5</v>
      </c>
      <c r="J104" s="19">
        <f t="shared" si="9"/>
        <v>264.3666867467039</v>
      </c>
      <c r="K104" s="19">
        <f t="shared" si="10"/>
        <v>324.1033867467039</v>
      </c>
      <c r="L104" s="19">
        <f t="shared" si="6"/>
        <v>292.9870937467039</v>
      </c>
      <c r="M104" s="23">
        <f t="shared" si="7"/>
        <v>308.5452402467039</v>
      </c>
      <c r="N104" s="17">
        <v>25.1</v>
      </c>
      <c r="O104" s="17">
        <v>86.4</v>
      </c>
      <c r="P104" s="17">
        <v>70.5</v>
      </c>
      <c r="Q104" s="25">
        <v>4.079</v>
      </c>
      <c r="R104" s="27">
        <v>289.72</v>
      </c>
      <c r="S104" s="27">
        <f t="shared" si="12"/>
        <v>289.7388333333334</v>
      </c>
      <c r="T104" s="26">
        <v>15.312</v>
      </c>
      <c r="U104" s="23">
        <v>308.5452402467039</v>
      </c>
      <c r="Z104">
        <f t="shared" si="11"/>
        <v>200.8</v>
      </c>
      <c r="AA104">
        <v>308.5452402467039</v>
      </c>
    </row>
    <row r="105" spans="1:27" ht="12.75">
      <c r="A105" s="3">
        <v>36359</v>
      </c>
      <c r="B105" s="14">
        <v>199</v>
      </c>
      <c r="C105" s="2">
        <v>0.549189806</v>
      </c>
      <c r="D105" s="15">
        <v>0.549189806</v>
      </c>
      <c r="E105" s="1">
        <v>953</v>
      </c>
      <c r="F105" s="16">
        <v>0</v>
      </c>
      <c r="G105" s="18">
        <v>1026.1</v>
      </c>
      <c r="H105" s="19">
        <f t="shared" si="8"/>
        <v>982.0999999999999</v>
      </c>
      <c r="I105" s="17">
        <v>982.1</v>
      </c>
      <c r="J105" s="19">
        <f t="shared" si="9"/>
        <v>259.2919556627109</v>
      </c>
      <c r="K105" s="19">
        <f t="shared" si="10"/>
        <v>319.0286556627109</v>
      </c>
      <c r="L105" s="19">
        <f t="shared" si="6"/>
        <v>287.9123626627109</v>
      </c>
      <c r="M105" s="23">
        <f t="shared" si="7"/>
        <v>303.47050916271087</v>
      </c>
      <c r="N105" s="17">
        <v>25.3</v>
      </c>
      <c r="O105" s="17">
        <v>85.8</v>
      </c>
      <c r="P105" s="17">
        <v>73.8</v>
      </c>
      <c r="Q105" s="25">
        <v>3.579</v>
      </c>
      <c r="R105" s="27">
        <v>184.712</v>
      </c>
      <c r="S105" s="27">
        <f t="shared" si="12"/>
        <v>268.73116666666664</v>
      </c>
      <c r="T105" s="26">
        <v>15.228</v>
      </c>
      <c r="U105" s="23">
        <v>303.47050916271087</v>
      </c>
      <c r="Z105">
        <f t="shared" si="11"/>
        <v>202.4</v>
      </c>
      <c r="AA105">
        <v>303.47050916271087</v>
      </c>
    </row>
    <row r="106" spans="1:27" ht="12.75">
      <c r="A106" s="3">
        <v>36359</v>
      </c>
      <c r="B106" s="14">
        <v>199</v>
      </c>
      <c r="C106" s="2">
        <v>0.549305558</v>
      </c>
      <c r="D106" s="15">
        <v>0.549305558</v>
      </c>
      <c r="E106" s="1">
        <v>963</v>
      </c>
      <c r="F106" s="16">
        <v>0</v>
      </c>
      <c r="G106" s="18">
        <v>1025.7</v>
      </c>
      <c r="H106" s="19">
        <f t="shared" si="8"/>
        <v>981.7</v>
      </c>
      <c r="I106" s="17">
        <v>981.7</v>
      </c>
      <c r="J106" s="19">
        <f t="shared" si="9"/>
        <v>262.67476510841357</v>
      </c>
      <c r="K106" s="19">
        <f t="shared" si="10"/>
        <v>322.41146510841355</v>
      </c>
      <c r="L106" s="19">
        <f t="shared" si="6"/>
        <v>291.29517210841357</v>
      </c>
      <c r="M106" s="23">
        <f t="shared" si="7"/>
        <v>306.8533186084136</v>
      </c>
      <c r="N106" s="17">
        <v>25.2</v>
      </c>
      <c r="O106" s="17">
        <v>84.1</v>
      </c>
      <c r="P106" s="17">
        <v>67.8</v>
      </c>
      <c r="Q106" s="25">
        <v>4.379</v>
      </c>
      <c r="R106" s="27">
        <v>352.705</v>
      </c>
      <c r="S106" s="27">
        <f t="shared" si="12"/>
        <v>282.7236666666667</v>
      </c>
      <c r="T106" s="26">
        <v>15.296</v>
      </c>
      <c r="U106" s="23">
        <v>306.8533186084136</v>
      </c>
      <c r="Z106">
        <f t="shared" si="11"/>
        <v>201.6</v>
      </c>
      <c r="AA106">
        <v>306.8533186084136</v>
      </c>
    </row>
    <row r="107" spans="1:27" ht="12.75">
      <c r="A107" s="3">
        <v>36359</v>
      </c>
      <c r="B107" s="14">
        <v>199</v>
      </c>
      <c r="C107" s="2">
        <v>0.54942131</v>
      </c>
      <c r="D107" s="15">
        <v>0.54942131</v>
      </c>
      <c r="E107" s="1">
        <v>973</v>
      </c>
      <c r="F107" s="16">
        <v>0</v>
      </c>
      <c r="G107" s="18">
        <v>1026.3</v>
      </c>
      <c r="H107" s="19">
        <f t="shared" si="8"/>
        <v>982.3</v>
      </c>
      <c r="I107" s="17">
        <v>982.3</v>
      </c>
      <c r="J107" s="19">
        <f t="shared" si="9"/>
        <v>257.6010675746039</v>
      </c>
      <c r="K107" s="19">
        <f t="shared" si="10"/>
        <v>317.3377675746039</v>
      </c>
      <c r="L107" s="19">
        <f t="shared" si="6"/>
        <v>286.2214745746039</v>
      </c>
      <c r="M107" s="23">
        <f t="shared" si="7"/>
        <v>301.77962107460394</v>
      </c>
      <c r="N107" s="17">
        <v>25.4</v>
      </c>
      <c r="O107" s="17">
        <v>85.5</v>
      </c>
      <c r="P107" s="17">
        <v>73.2</v>
      </c>
      <c r="Q107" s="25">
        <v>4.159</v>
      </c>
      <c r="R107" s="27">
        <v>310.698</v>
      </c>
      <c r="S107" s="27">
        <f t="shared" si="12"/>
        <v>289.7163333333333</v>
      </c>
      <c r="T107" s="26">
        <v>15.252</v>
      </c>
      <c r="U107" s="23">
        <v>301.77962107460394</v>
      </c>
      <c r="Z107">
        <f t="shared" si="11"/>
        <v>203.2</v>
      </c>
      <c r="AA107">
        <v>301.77962107460394</v>
      </c>
    </row>
    <row r="108" spans="1:27" ht="12.75">
      <c r="A108" s="3">
        <v>36359</v>
      </c>
      <c r="B108" s="14">
        <v>199</v>
      </c>
      <c r="C108" s="2">
        <v>0.549537063</v>
      </c>
      <c r="D108" s="15">
        <v>0.549537063</v>
      </c>
      <c r="E108" s="1">
        <v>983</v>
      </c>
      <c r="F108" s="16">
        <v>0</v>
      </c>
      <c r="G108" s="18">
        <v>1024.9</v>
      </c>
      <c r="H108" s="19">
        <f t="shared" si="8"/>
        <v>980.9000000000001</v>
      </c>
      <c r="I108" s="17">
        <v>980.9</v>
      </c>
      <c r="J108" s="19">
        <f t="shared" si="9"/>
        <v>269.44452100929243</v>
      </c>
      <c r="K108" s="19">
        <f t="shared" si="10"/>
        <v>329.1812210092924</v>
      </c>
      <c r="L108" s="19">
        <f t="shared" si="6"/>
        <v>298.06492800929243</v>
      </c>
      <c r="M108" s="23">
        <f t="shared" si="7"/>
        <v>313.62307450929245</v>
      </c>
      <c r="N108" s="17">
        <v>25.1</v>
      </c>
      <c r="O108" s="17">
        <v>86.2</v>
      </c>
      <c r="P108" s="17">
        <v>69.1</v>
      </c>
      <c r="Q108" s="25">
        <v>4.259</v>
      </c>
      <c r="R108" s="27">
        <v>331.689</v>
      </c>
      <c r="S108" s="27">
        <f t="shared" si="12"/>
        <v>289.7086666666667</v>
      </c>
      <c r="T108" s="26">
        <v>15.262</v>
      </c>
      <c r="U108" s="23">
        <v>313.62307450929245</v>
      </c>
      <c r="Z108">
        <f t="shared" si="11"/>
        <v>200.8</v>
      </c>
      <c r="AA108">
        <v>313.62307450929245</v>
      </c>
    </row>
    <row r="109" spans="1:27" ht="12.75">
      <c r="A109" s="3">
        <v>36359</v>
      </c>
      <c r="B109" s="14">
        <v>199</v>
      </c>
      <c r="C109" s="2">
        <v>0.549652755</v>
      </c>
      <c r="D109" s="15">
        <v>0.549652755</v>
      </c>
      <c r="E109" s="1">
        <v>993</v>
      </c>
      <c r="F109" s="16">
        <v>0</v>
      </c>
      <c r="G109" s="18">
        <v>1025.4</v>
      </c>
      <c r="H109" s="19">
        <f t="shared" si="8"/>
        <v>981.4000000000001</v>
      </c>
      <c r="I109" s="17">
        <v>981.4</v>
      </c>
      <c r="J109" s="19">
        <f t="shared" si="9"/>
        <v>265.2127768561514</v>
      </c>
      <c r="K109" s="19">
        <f t="shared" si="10"/>
        <v>324.94947685615136</v>
      </c>
      <c r="L109" s="19">
        <f t="shared" si="6"/>
        <v>293.8331838561514</v>
      </c>
      <c r="M109" s="23">
        <f t="shared" si="7"/>
        <v>309.39133035615134</v>
      </c>
      <c r="N109" s="17">
        <v>25.2</v>
      </c>
      <c r="O109" s="17">
        <v>86</v>
      </c>
      <c r="P109" s="17">
        <v>71.2</v>
      </c>
      <c r="Q109" s="25">
        <v>3.989</v>
      </c>
      <c r="R109" s="27">
        <v>268.682</v>
      </c>
      <c r="S109" s="27">
        <f t="shared" si="12"/>
        <v>289.701</v>
      </c>
      <c r="T109" s="26">
        <v>15.286</v>
      </c>
      <c r="U109" s="23">
        <v>309.39133035615134</v>
      </c>
      <c r="Z109">
        <f t="shared" si="11"/>
        <v>201.6</v>
      </c>
      <c r="AA109">
        <v>309.39133035615134</v>
      </c>
    </row>
    <row r="110" spans="1:27" ht="12.75">
      <c r="A110" s="3">
        <v>36359</v>
      </c>
      <c r="B110" s="14">
        <v>199</v>
      </c>
      <c r="C110" s="2">
        <v>0.549768507</v>
      </c>
      <c r="D110" s="15">
        <v>0.549768507</v>
      </c>
      <c r="E110" s="1">
        <v>1003</v>
      </c>
      <c r="F110" s="16">
        <v>0</v>
      </c>
      <c r="G110" s="18">
        <v>1025.3</v>
      </c>
      <c r="H110" s="19">
        <f t="shared" si="8"/>
        <v>981.3</v>
      </c>
      <c r="I110" s="17">
        <v>981.3</v>
      </c>
      <c r="J110" s="19">
        <f t="shared" si="9"/>
        <v>266.05895318255875</v>
      </c>
      <c r="K110" s="19">
        <f t="shared" si="10"/>
        <v>325.79565318255874</v>
      </c>
      <c r="L110" s="19">
        <f t="shared" si="6"/>
        <v>294.67936018255875</v>
      </c>
      <c r="M110" s="23">
        <f t="shared" si="7"/>
        <v>310.2375066825588</v>
      </c>
      <c r="N110" s="17">
        <v>25.3</v>
      </c>
      <c r="O110" s="17">
        <v>86.2</v>
      </c>
      <c r="P110" s="17">
        <v>68.1</v>
      </c>
      <c r="Q110" s="25">
        <v>3.539</v>
      </c>
      <c r="R110" s="27">
        <v>163.675</v>
      </c>
      <c r="S110" s="27">
        <f t="shared" si="12"/>
        <v>268.6935</v>
      </c>
      <c r="T110" s="26">
        <v>15.196</v>
      </c>
      <c r="U110" s="23">
        <v>310.2375066825588</v>
      </c>
      <c r="Z110">
        <f t="shared" si="11"/>
        <v>202.4</v>
      </c>
      <c r="AA110">
        <v>310.2375066825588</v>
      </c>
    </row>
    <row r="111" spans="1:27" ht="12.75">
      <c r="A111" s="3">
        <v>36359</v>
      </c>
      <c r="B111" s="14">
        <v>199</v>
      </c>
      <c r="C111" s="2">
        <v>0.54988426</v>
      </c>
      <c r="D111" s="15">
        <v>0.54988426</v>
      </c>
      <c r="E111" s="1">
        <v>1013</v>
      </c>
      <c r="F111" s="16">
        <v>0</v>
      </c>
      <c r="G111" s="18">
        <v>1024.8</v>
      </c>
      <c r="H111" s="19">
        <f t="shared" si="8"/>
        <v>980.8</v>
      </c>
      <c r="I111" s="17">
        <v>980.8</v>
      </c>
      <c r="J111" s="19">
        <f t="shared" si="9"/>
        <v>270.2911286841882</v>
      </c>
      <c r="K111" s="19">
        <f t="shared" si="10"/>
        <v>330.0278286841882</v>
      </c>
      <c r="L111" s="19">
        <f t="shared" si="6"/>
        <v>298.9115356841882</v>
      </c>
      <c r="M111" s="23">
        <f t="shared" si="7"/>
        <v>314.4696821841882</v>
      </c>
      <c r="N111" s="17">
        <v>25.2</v>
      </c>
      <c r="O111" s="17">
        <v>81.9</v>
      </c>
      <c r="P111" s="17">
        <v>73.5</v>
      </c>
      <c r="Q111" s="25">
        <v>4.884</v>
      </c>
      <c r="R111" s="27">
        <v>457.667</v>
      </c>
      <c r="S111" s="27">
        <f t="shared" si="12"/>
        <v>314.186</v>
      </c>
      <c r="T111" s="26">
        <v>15.323</v>
      </c>
      <c r="U111" s="23">
        <v>314.4696821841882</v>
      </c>
      <c r="Z111">
        <f t="shared" si="11"/>
        <v>201.6</v>
      </c>
      <c r="AA111">
        <v>314.4696821841882</v>
      </c>
    </row>
    <row r="112" spans="1:27" ht="12.75">
      <c r="A112" s="3">
        <v>36359</v>
      </c>
      <c r="B112" s="14">
        <v>199</v>
      </c>
      <c r="C112" s="2">
        <v>0.550000012</v>
      </c>
      <c r="D112" s="15">
        <v>0.550000012</v>
      </c>
      <c r="E112" s="1">
        <v>1023</v>
      </c>
      <c r="F112" s="16">
        <v>1</v>
      </c>
      <c r="G112" s="18">
        <v>1025.7</v>
      </c>
      <c r="H112" s="19">
        <f t="shared" si="8"/>
        <v>981.7</v>
      </c>
      <c r="I112" s="17">
        <v>981.7</v>
      </c>
      <c r="J112" s="19">
        <f t="shared" si="9"/>
        <v>262.67476510841357</v>
      </c>
      <c r="K112" s="19">
        <f t="shared" si="10"/>
        <v>322.41146510841355</v>
      </c>
      <c r="L112" s="19">
        <f t="shared" si="6"/>
        <v>291.29517210841357</v>
      </c>
      <c r="M112" s="23">
        <f t="shared" si="7"/>
        <v>306.8533186084136</v>
      </c>
      <c r="N112" s="17">
        <v>25.2</v>
      </c>
      <c r="O112" s="17">
        <v>84.7</v>
      </c>
      <c r="P112" s="17">
        <v>69.3</v>
      </c>
      <c r="Q112" s="25">
        <v>4.18</v>
      </c>
      <c r="R112" s="27">
        <v>310.659</v>
      </c>
      <c r="S112" s="27">
        <f t="shared" si="12"/>
        <v>307.1783333333333</v>
      </c>
      <c r="T112" s="26">
        <v>15.216</v>
      </c>
      <c r="U112" s="23">
        <v>306.8533186084136</v>
      </c>
      <c r="Z112">
        <f t="shared" si="11"/>
        <v>201.6</v>
      </c>
      <c r="AA112">
        <v>306.8533186084136</v>
      </c>
    </row>
    <row r="113" spans="1:27" ht="12.75">
      <c r="A113" s="3">
        <v>36359</v>
      </c>
      <c r="B113" s="14">
        <v>199</v>
      </c>
      <c r="C113" s="2">
        <v>0.550115764</v>
      </c>
      <c r="D113" s="15">
        <v>0.5501157407407408</v>
      </c>
      <c r="E113" s="1">
        <v>1033</v>
      </c>
      <c r="F113" s="16">
        <v>0</v>
      </c>
      <c r="G113" s="18">
        <v>1025.5</v>
      </c>
      <c r="H113" s="19">
        <f t="shared" si="8"/>
        <v>981.5</v>
      </c>
      <c r="I113" s="17">
        <v>981.5</v>
      </c>
      <c r="J113" s="19">
        <f t="shared" si="9"/>
        <v>264.3666867467039</v>
      </c>
      <c r="K113" s="19">
        <f t="shared" si="10"/>
        <v>324.1033867467039</v>
      </c>
      <c r="L113" s="19">
        <f t="shared" si="6"/>
        <v>292.9870937467039</v>
      </c>
      <c r="M113" s="23">
        <f t="shared" si="7"/>
        <v>308.5452402467039</v>
      </c>
      <c r="N113" s="17">
        <v>24.9</v>
      </c>
      <c r="O113" s="17">
        <v>85.8</v>
      </c>
      <c r="P113" s="17">
        <v>71.4</v>
      </c>
      <c r="Q113" s="25">
        <v>4.045</v>
      </c>
      <c r="R113" s="27">
        <v>268.652</v>
      </c>
      <c r="S113" s="27">
        <f t="shared" si="12"/>
        <v>300.17066666666665</v>
      </c>
      <c r="T113" s="26">
        <v>15.328</v>
      </c>
      <c r="U113" s="23">
        <v>308.5452402467039</v>
      </c>
      <c r="Z113">
        <f t="shared" si="11"/>
        <v>199.2</v>
      </c>
      <c r="AA113">
        <v>308.5452402467039</v>
      </c>
    </row>
    <row r="114" spans="1:27" ht="12.75">
      <c r="A114" s="3">
        <v>36359</v>
      </c>
      <c r="B114" s="14">
        <v>199</v>
      </c>
      <c r="C114" s="2">
        <v>0.550231457</v>
      </c>
      <c r="D114" s="15">
        <v>0.550231457</v>
      </c>
      <c r="E114" s="1">
        <v>1043</v>
      </c>
      <c r="F114" s="16">
        <v>0</v>
      </c>
      <c r="G114" s="18">
        <v>1025.7</v>
      </c>
      <c r="H114" s="19">
        <f t="shared" si="8"/>
        <v>981.7</v>
      </c>
      <c r="I114" s="17">
        <v>981.7</v>
      </c>
      <c r="J114" s="19">
        <f t="shared" si="9"/>
        <v>262.67476510841357</v>
      </c>
      <c r="K114" s="19">
        <f t="shared" si="10"/>
        <v>322.41146510841355</v>
      </c>
      <c r="L114" s="19">
        <f t="shared" si="6"/>
        <v>291.29517210841357</v>
      </c>
      <c r="M114" s="23">
        <f t="shared" si="7"/>
        <v>306.8533186084136</v>
      </c>
      <c r="N114" s="17">
        <v>25.1</v>
      </c>
      <c r="O114" s="17">
        <v>87.7</v>
      </c>
      <c r="P114" s="17">
        <v>67.6</v>
      </c>
      <c r="Q114" s="25">
        <v>4.249</v>
      </c>
      <c r="R114" s="27">
        <v>310.645</v>
      </c>
      <c r="S114" s="27">
        <f t="shared" si="12"/>
        <v>296.66333333333336</v>
      </c>
      <c r="T114" s="26">
        <v>15.353</v>
      </c>
      <c r="U114" s="23">
        <v>306.8533186084136</v>
      </c>
      <c r="Z114">
        <f t="shared" si="11"/>
        <v>200.8</v>
      </c>
      <c r="AA114">
        <v>306.8533186084136</v>
      </c>
    </row>
    <row r="115" spans="1:27" ht="12.75">
      <c r="A115" s="3">
        <v>36359</v>
      </c>
      <c r="B115" s="14">
        <v>199</v>
      </c>
      <c r="C115" s="2">
        <v>0.550347209</v>
      </c>
      <c r="D115" s="15">
        <v>0.550347209</v>
      </c>
      <c r="E115" s="1">
        <v>1053</v>
      </c>
      <c r="F115" s="16">
        <v>0</v>
      </c>
      <c r="G115" s="18">
        <v>1024.7</v>
      </c>
      <c r="H115" s="19">
        <f t="shared" si="8"/>
        <v>980.7</v>
      </c>
      <c r="I115" s="17">
        <v>980.7</v>
      </c>
      <c r="J115" s="19">
        <f t="shared" si="9"/>
        <v>271.13782268155654</v>
      </c>
      <c r="K115" s="19">
        <f t="shared" si="10"/>
        <v>330.8745226815565</v>
      </c>
      <c r="L115" s="19">
        <f t="shared" si="6"/>
        <v>299.75822968155654</v>
      </c>
      <c r="M115" s="23">
        <f t="shared" si="7"/>
        <v>315.3163761815565</v>
      </c>
      <c r="N115" s="17">
        <v>25.1</v>
      </c>
      <c r="O115" s="17">
        <v>86.5</v>
      </c>
      <c r="P115" s="17">
        <v>71.4</v>
      </c>
      <c r="Q115" s="25">
        <v>4.119</v>
      </c>
      <c r="R115" s="27">
        <v>289.636</v>
      </c>
      <c r="S115" s="27">
        <f t="shared" si="12"/>
        <v>300.15566666666666</v>
      </c>
      <c r="T115" s="26">
        <v>15.208</v>
      </c>
      <c r="U115" s="23">
        <v>315.3163761815565</v>
      </c>
      <c r="Z115">
        <f t="shared" si="11"/>
        <v>200.8</v>
      </c>
      <c r="AA115">
        <v>315.3163761815565</v>
      </c>
    </row>
    <row r="116" spans="1:27" ht="12.75">
      <c r="A116" s="3">
        <v>36359</v>
      </c>
      <c r="B116" s="14">
        <v>199</v>
      </c>
      <c r="C116" s="2">
        <v>0.550462961</v>
      </c>
      <c r="D116" s="15">
        <v>0.550462961</v>
      </c>
      <c r="E116" s="1">
        <v>1063</v>
      </c>
      <c r="F116" s="16">
        <v>0</v>
      </c>
      <c r="G116" s="18">
        <v>1025.5</v>
      </c>
      <c r="H116" s="19">
        <f t="shared" si="8"/>
        <v>981.5</v>
      </c>
      <c r="I116" s="17">
        <v>981.5</v>
      </c>
      <c r="J116" s="19">
        <f t="shared" si="9"/>
        <v>264.3666867467039</v>
      </c>
      <c r="K116" s="19">
        <f t="shared" si="10"/>
        <v>324.1033867467039</v>
      </c>
      <c r="L116" s="19">
        <f t="shared" si="6"/>
        <v>292.9870937467039</v>
      </c>
      <c r="M116" s="23">
        <f t="shared" si="7"/>
        <v>308.5452402467039</v>
      </c>
      <c r="N116" s="17">
        <v>25.2</v>
      </c>
      <c r="O116" s="17">
        <v>86.9</v>
      </c>
      <c r="P116" s="17">
        <v>67.6</v>
      </c>
      <c r="Q116" s="25">
        <v>4.059</v>
      </c>
      <c r="R116" s="27">
        <v>289.629</v>
      </c>
      <c r="S116" s="27">
        <f t="shared" si="12"/>
        <v>321.14799999999997</v>
      </c>
      <c r="T116" s="26">
        <v>15.229</v>
      </c>
      <c r="U116" s="23">
        <v>308.5452402467039</v>
      </c>
      <c r="Z116">
        <f t="shared" si="11"/>
        <v>201.6</v>
      </c>
      <c r="AA116">
        <v>308.5452402467039</v>
      </c>
    </row>
    <row r="117" spans="1:27" ht="12.75">
      <c r="A117" s="3">
        <v>36359</v>
      </c>
      <c r="B117" s="14">
        <v>199</v>
      </c>
      <c r="C117" s="2">
        <v>0.550578713</v>
      </c>
      <c r="D117" s="15">
        <v>0.550578713</v>
      </c>
      <c r="E117" s="1">
        <v>1073</v>
      </c>
      <c r="F117" s="16">
        <v>0</v>
      </c>
      <c r="G117" s="18">
        <v>1024.8</v>
      </c>
      <c r="H117" s="19">
        <f t="shared" si="8"/>
        <v>980.8</v>
      </c>
      <c r="I117" s="17">
        <v>980.8</v>
      </c>
      <c r="J117" s="19">
        <f t="shared" si="9"/>
        <v>270.2911286841882</v>
      </c>
      <c r="K117" s="19">
        <f t="shared" si="10"/>
        <v>330.0278286841882</v>
      </c>
      <c r="L117" s="19">
        <f t="shared" si="6"/>
        <v>298.9115356841882</v>
      </c>
      <c r="M117" s="23">
        <f t="shared" si="7"/>
        <v>314.4696821841882</v>
      </c>
      <c r="N117" s="17">
        <v>25.1</v>
      </c>
      <c r="O117" s="17">
        <v>87.1</v>
      </c>
      <c r="P117" s="17">
        <v>69.9</v>
      </c>
      <c r="Q117" s="25">
        <v>3.913</v>
      </c>
      <c r="R117" s="27">
        <v>247.622</v>
      </c>
      <c r="S117" s="27">
        <f t="shared" si="12"/>
        <v>286.14050000000003</v>
      </c>
      <c r="T117" s="26">
        <v>15.282</v>
      </c>
      <c r="U117" s="23">
        <v>314.4696821841882</v>
      </c>
      <c r="Z117">
        <f t="shared" si="11"/>
        <v>200.8</v>
      </c>
      <c r="AA117">
        <v>314.4696821841882</v>
      </c>
    </row>
    <row r="118" spans="1:27" ht="12.75">
      <c r="A118" s="3">
        <v>36359</v>
      </c>
      <c r="B118" s="14">
        <v>199</v>
      </c>
      <c r="C118" s="2">
        <v>0.550694466</v>
      </c>
      <c r="D118" s="15">
        <v>0.550694466</v>
      </c>
      <c r="E118" s="1">
        <v>1083</v>
      </c>
      <c r="F118" s="16">
        <v>0</v>
      </c>
      <c r="G118" s="18">
        <v>1023.2</v>
      </c>
      <c r="H118" s="19">
        <f t="shared" si="8"/>
        <v>979.2</v>
      </c>
      <c r="I118" s="17">
        <v>979.2</v>
      </c>
      <c r="J118" s="19">
        <f t="shared" si="9"/>
        <v>283.8486033234597</v>
      </c>
      <c r="K118" s="19">
        <f t="shared" si="10"/>
        <v>343.5853033234597</v>
      </c>
      <c r="L118" s="19">
        <f t="shared" si="6"/>
        <v>312.4690103234597</v>
      </c>
      <c r="M118" s="23">
        <f t="shared" si="7"/>
        <v>328.0271568234597</v>
      </c>
      <c r="N118" s="17">
        <v>25.3</v>
      </c>
      <c r="O118" s="17">
        <v>82.4</v>
      </c>
      <c r="P118" s="17">
        <v>68.6</v>
      </c>
      <c r="Q118" s="25">
        <v>-99.999</v>
      </c>
      <c r="R118" s="27">
        <v>310.614</v>
      </c>
      <c r="S118" s="27">
        <f t="shared" si="12"/>
        <v>286.133</v>
      </c>
      <c r="T118" s="26">
        <v>14.824</v>
      </c>
      <c r="U118" s="23">
        <v>328.0271568234597</v>
      </c>
      <c r="Z118">
        <f t="shared" si="11"/>
        <v>202.4</v>
      </c>
      <c r="AA118">
        <v>328.0271568234597</v>
      </c>
    </row>
    <row r="119" spans="1:27" ht="12.75">
      <c r="A119" s="3">
        <v>36359</v>
      </c>
      <c r="B119" s="14">
        <v>199</v>
      </c>
      <c r="C119" s="2">
        <v>0.550810158</v>
      </c>
      <c r="D119" s="15">
        <v>0.550810158</v>
      </c>
      <c r="E119" s="1">
        <v>1093</v>
      </c>
      <c r="F119" s="16">
        <v>0</v>
      </c>
      <c r="G119" s="18">
        <v>1023.1</v>
      </c>
      <c r="H119" s="19">
        <f t="shared" si="8"/>
        <v>979.1</v>
      </c>
      <c r="I119" s="17">
        <v>979.1</v>
      </c>
      <c r="J119" s="19">
        <f t="shared" si="9"/>
        <v>284.69668087840296</v>
      </c>
      <c r="K119" s="19">
        <f t="shared" si="10"/>
        <v>344.43338087840294</v>
      </c>
      <c r="L119" s="19">
        <f t="shared" si="6"/>
        <v>313.31708787840296</v>
      </c>
      <c r="M119" s="23">
        <f t="shared" si="7"/>
        <v>328.875234378403</v>
      </c>
      <c r="N119" s="17">
        <v>25.2</v>
      </c>
      <c r="O119" s="17">
        <v>85.9</v>
      </c>
      <c r="P119" s="17">
        <v>77.2</v>
      </c>
      <c r="Q119" s="25">
        <v>4.219</v>
      </c>
      <c r="R119" s="27">
        <v>310.606</v>
      </c>
      <c r="S119" s="27">
        <f t="shared" si="12"/>
        <v>293.12533333333334</v>
      </c>
      <c r="T119" s="26">
        <v>15.298</v>
      </c>
      <c r="U119" s="23">
        <v>328.875234378403</v>
      </c>
      <c r="Z119">
        <f t="shared" si="11"/>
        <v>201.6</v>
      </c>
      <c r="AA119">
        <v>328.875234378403</v>
      </c>
    </row>
    <row r="120" spans="1:27" ht="12.75">
      <c r="A120" s="3">
        <v>36359</v>
      </c>
      <c r="B120" s="14">
        <v>199</v>
      </c>
      <c r="C120" s="2">
        <v>0.55092591</v>
      </c>
      <c r="D120" s="15">
        <v>0.55092591</v>
      </c>
      <c r="E120" s="1">
        <v>1103</v>
      </c>
      <c r="F120" s="16">
        <v>0</v>
      </c>
      <c r="G120" s="18">
        <v>1023</v>
      </c>
      <c r="H120" s="19">
        <f t="shared" si="8"/>
        <v>979</v>
      </c>
      <c r="I120" s="17">
        <v>979</v>
      </c>
      <c r="J120" s="19">
        <f t="shared" si="9"/>
        <v>285.5448450558415</v>
      </c>
      <c r="K120" s="19">
        <f t="shared" si="10"/>
        <v>345.2815450558415</v>
      </c>
      <c r="L120" s="19">
        <f t="shared" si="6"/>
        <v>314.1652520558415</v>
      </c>
      <c r="M120" s="23">
        <f t="shared" si="7"/>
        <v>329.7233985558415</v>
      </c>
      <c r="N120" s="17">
        <v>24.9</v>
      </c>
      <c r="O120" s="17">
        <v>85.9</v>
      </c>
      <c r="P120" s="17">
        <v>72.1</v>
      </c>
      <c r="Q120" s="25">
        <v>4.047</v>
      </c>
      <c r="R120" s="27">
        <v>268.599</v>
      </c>
      <c r="S120" s="27">
        <f t="shared" si="12"/>
        <v>286.1176666666667</v>
      </c>
      <c r="T120" s="26">
        <v>15.281</v>
      </c>
      <c r="U120" s="23">
        <v>329.7233985558415</v>
      </c>
      <c r="Z120">
        <f t="shared" si="11"/>
        <v>199.2</v>
      </c>
      <c r="AA120">
        <v>329.7233985558415</v>
      </c>
    </row>
    <row r="121" spans="1:27" ht="12.75">
      <c r="A121" s="3">
        <v>36359</v>
      </c>
      <c r="B121" s="14">
        <v>199</v>
      </c>
      <c r="C121" s="2">
        <v>0.551041663</v>
      </c>
      <c r="D121" s="15">
        <v>0.551041663</v>
      </c>
      <c r="E121" s="1">
        <v>1113</v>
      </c>
      <c r="F121" s="16">
        <v>0</v>
      </c>
      <c r="G121" s="18">
        <v>1023.1</v>
      </c>
      <c r="H121" s="19">
        <f t="shared" si="8"/>
        <v>979.1</v>
      </c>
      <c r="I121" s="17">
        <v>979.1</v>
      </c>
      <c r="J121" s="19">
        <f t="shared" si="9"/>
        <v>284.69668087840296</v>
      </c>
      <c r="K121" s="19">
        <f t="shared" si="10"/>
        <v>344.43338087840294</v>
      </c>
      <c r="L121" s="19">
        <f t="shared" si="6"/>
        <v>313.31708787840296</v>
      </c>
      <c r="M121" s="23">
        <f t="shared" si="7"/>
        <v>328.875234378403</v>
      </c>
      <c r="N121" s="17">
        <v>25.2</v>
      </c>
      <c r="O121" s="17">
        <v>85.1</v>
      </c>
      <c r="P121" s="17">
        <v>73.6</v>
      </c>
      <c r="Q121" s="25">
        <v>4.159</v>
      </c>
      <c r="R121" s="27">
        <v>310.592</v>
      </c>
      <c r="S121" s="27">
        <f t="shared" si="12"/>
        <v>289.6103333333333</v>
      </c>
      <c r="T121" s="26">
        <v>15.291</v>
      </c>
      <c r="U121" s="23">
        <v>328.875234378403</v>
      </c>
      <c r="Z121">
        <f t="shared" si="11"/>
        <v>201.6</v>
      </c>
      <c r="AA121">
        <v>328.875234378403</v>
      </c>
    </row>
    <row r="122" spans="1:27" ht="12.75">
      <c r="A122" s="3">
        <v>36359</v>
      </c>
      <c r="B122" s="14">
        <v>199</v>
      </c>
      <c r="C122" s="2">
        <v>0.551157415</v>
      </c>
      <c r="D122" s="15">
        <v>0.551157415</v>
      </c>
      <c r="E122" s="1">
        <v>1123</v>
      </c>
      <c r="F122" s="16">
        <v>0</v>
      </c>
      <c r="G122" s="18">
        <v>1022.6</v>
      </c>
      <c r="H122" s="19">
        <f t="shared" si="8"/>
        <v>978.6</v>
      </c>
      <c r="I122" s="17">
        <v>978.6</v>
      </c>
      <c r="J122" s="19">
        <f t="shared" si="9"/>
        <v>288.9383683445896</v>
      </c>
      <c r="K122" s="19">
        <f t="shared" si="10"/>
        <v>348.6750683445896</v>
      </c>
      <c r="L122" s="19">
        <f t="shared" si="6"/>
        <v>317.5587753445896</v>
      </c>
      <c r="M122" s="23">
        <f t="shared" si="7"/>
        <v>333.11692184458957</v>
      </c>
      <c r="N122" s="17">
        <v>25</v>
      </c>
      <c r="O122" s="17">
        <v>86</v>
      </c>
      <c r="P122" s="17">
        <v>70.1</v>
      </c>
      <c r="Q122" s="25">
        <v>3.872</v>
      </c>
      <c r="R122" s="27">
        <v>247.584</v>
      </c>
      <c r="S122" s="27">
        <f t="shared" si="12"/>
        <v>282.6028333333333</v>
      </c>
      <c r="T122" s="26">
        <v>15.3</v>
      </c>
      <c r="U122" s="23">
        <v>333.11692184458957</v>
      </c>
      <c r="Z122">
        <f t="shared" si="11"/>
        <v>200</v>
      </c>
      <c r="AA122">
        <v>333.11692184458957</v>
      </c>
    </row>
    <row r="123" spans="1:27" ht="12.75">
      <c r="A123" s="3">
        <v>36359</v>
      </c>
      <c r="B123" s="14">
        <v>199</v>
      </c>
      <c r="C123" s="2">
        <v>0.551273167</v>
      </c>
      <c r="D123" s="15">
        <v>0.551273167</v>
      </c>
      <c r="E123" s="1">
        <v>1133</v>
      </c>
      <c r="F123" s="16">
        <v>0</v>
      </c>
      <c r="G123" s="18">
        <v>1023</v>
      </c>
      <c r="H123" s="19">
        <f t="shared" si="8"/>
        <v>979</v>
      </c>
      <c r="I123" s="17">
        <v>979</v>
      </c>
      <c r="J123" s="19">
        <f t="shared" si="9"/>
        <v>285.5448450558415</v>
      </c>
      <c r="K123" s="19">
        <f t="shared" si="10"/>
        <v>345.2815450558415</v>
      </c>
      <c r="L123" s="19">
        <f t="shared" si="6"/>
        <v>314.1652520558415</v>
      </c>
      <c r="M123" s="23">
        <f t="shared" si="7"/>
        <v>329.7233985558415</v>
      </c>
      <c r="N123" s="17">
        <v>25.2</v>
      </c>
      <c r="O123" s="17">
        <v>86.8</v>
      </c>
      <c r="P123" s="17">
        <v>72.1</v>
      </c>
      <c r="Q123" s="25">
        <v>4.277</v>
      </c>
      <c r="R123" s="27">
        <v>331.576</v>
      </c>
      <c r="S123" s="27">
        <f t="shared" si="12"/>
        <v>296.59516666666667</v>
      </c>
      <c r="T123" s="26">
        <v>15.331</v>
      </c>
      <c r="U123" s="23">
        <v>329.7233985558415</v>
      </c>
      <c r="Z123">
        <f t="shared" si="11"/>
        <v>201.6</v>
      </c>
      <c r="AA123">
        <v>329.7233985558415</v>
      </c>
    </row>
    <row r="124" spans="1:27" ht="12.75">
      <c r="A124" s="3">
        <v>36359</v>
      </c>
      <c r="B124" s="14">
        <v>199</v>
      </c>
      <c r="C124" s="2">
        <v>0.55138886</v>
      </c>
      <c r="D124" s="15">
        <v>0.55138886</v>
      </c>
      <c r="E124" s="1">
        <v>1143</v>
      </c>
      <c r="F124" s="16">
        <v>0</v>
      </c>
      <c r="G124" s="18">
        <v>1023</v>
      </c>
      <c r="H124" s="19">
        <f t="shared" si="8"/>
        <v>979</v>
      </c>
      <c r="I124" s="17">
        <v>979</v>
      </c>
      <c r="J124" s="19">
        <f t="shared" si="9"/>
        <v>285.5448450558415</v>
      </c>
      <c r="K124" s="19">
        <f t="shared" si="10"/>
        <v>345.2815450558415</v>
      </c>
      <c r="L124" s="19">
        <f t="shared" si="6"/>
        <v>314.1652520558415</v>
      </c>
      <c r="M124" s="23">
        <f t="shared" si="7"/>
        <v>329.7233985558415</v>
      </c>
      <c r="N124" s="17">
        <v>25</v>
      </c>
      <c r="O124" s="17">
        <v>86.9</v>
      </c>
      <c r="P124" s="17">
        <v>67.3</v>
      </c>
      <c r="Q124" s="25">
        <v>4.168</v>
      </c>
      <c r="R124" s="27">
        <v>310.568</v>
      </c>
      <c r="S124" s="27">
        <f t="shared" si="12"/>
        <v>296.5875</v>
      </c>
      <c r="T124" s="26">
        <v>15.34</v>
      </c>
      <c r="U124" s="23">
        <v>329.7233985558415</v>
      </c>
      <c r="Z124">
        <f t="shared" si="11"/>
        <v>200</v>
      </c>
      <c r="AA124">
        <v>329.7233985558415</v>
      </c>
    </row>
    <row r="125" spans="1:27" ht="12.75">
      <c r="A125" s="3">
        <v>36359</v>
      </c>
      <c r="B125" s="14">
        <v>199</v>
      </c>
      <c r="C125" s="2">
        <v>0.551504612</v>
      </c>
      <c r="D125" s="15">
        <v>0.551504612</v>
      </c>
      <c r="E125" s="1">
        <v>1153</v>
      </c>
      <c r="F125" s="16">
        <v>0</v>
      </c>
      <c r="G125" s="18">
        <v>1023.7</v>
      </c>
      <c r="H125" s="19">
        <f t="shared" si="8"/>
        <v>979.7</v>
      </c>
      <c r="I125" s="17">
        <v>979.7</v>
      </c>
      <c r="J125" s="19">
        <f t="shared" si="9"/>
        <v>279.60951426718555</v>
      </c>
      <c r="K125" s="19">
        <f t="shared" si="10"/>
        <v>339.34621426718553</v>
      </c>
      <c r="L125" s="19">
        <f t="shared" si="6"/>
        <v>308.22992126718555</v>
      </c>
      <c r="M125" s="23">
        <f t="shared" si="7"/>
        <v>323.78806776718557</v>
      </c>
      <c r="N125" s="17">
        <v>25.2</v>
      </c>
      <c r="O125" s="17">
        <v>85.1</v>
      </c>
      <c r="P125" s="17">
        <v>72.3</v>
      </c>
      <c r="Q125" s="25">
        <v>4.039</v>
      </c>
      <c r="R125" s="27">
        <v>268.561</v>
      </c>
      <c r="S125" s="27">
        <f t="shared" si="12"/>
        <v>289.58</v>
      </c>
      <c r="T125" s="26">
        <v>15.276</v>
      </c>
      <c r="U125" s="23">
        <v>323.78806776718557</v>
      </c>
      <c r="Z125">
        <f t="shared" si="11"/>
        <v>201.6</v>
      </c>
      <c r="AA125">
        <v>323.78806776718557</v>
      </c>
    </row>
    <row r="126" spans="1:27" ht="12.75">
      <c r="A126" s="3">
        <v>36359</v>
      </c>
      <c r="B126" s="14">
        <v>199</v>
      </c>
      <c r="C126" s="2">
        <v>0.551620364</v>
      </c>
      <c r="D126" s="15">
        <v>0.551620364</v>
      </c>
      <c r="E126" s="1">
        <v>1163</v>
      </c>
      <c r="F126" s="16">
        <v>0</v>
      </c>
      <c r="G126" s="18">
        <v>1023.8</v>
      </c>
      <c r="H126" s="19">
        <f t="shared" si="8"/>
        <v>979.8</v>
      </c>
      <c r="I126" s="17">
        <v>979.8</v>
      </c>
      <c r="J126" s="19">
        <f t="shared" si="9"/>
        <v>278.7619560758931</v>
      </c>
      <c r="K126" s="19">
        <f t="shared" si="10"/>
        <v>338.4986560758931</v>
      </c>
      <c r="L126" s="19">
        <f t="shared" si="6"/>
        <v>307.3823630758931</v>
      </c>
      <c r="M126" s="23">
        <f t="shared" si="7"/>
        <v>322.9405095758931</v>
      </c>
      <c r="N126" s="17">
        <v>25.2</v>
      </c>
      <c r="O126" s="17">
        <v>87</v>
      </c>
      <c r="P126" s="17">
        <v>70.1</v>
      </c>
      <c r="Q126" s="25">
        <v>4.286</v>
      </c>
      <c r="R126" s="27">
        <v>331.554</v>
      </c>
      <c r="S126" s="27">
        <f t="shared" si="12"/>
        <v>300.0725</v>
      </c>
      <c r="T126" s="26">
        <v>15.304</v>
      </c>
      <c r="U126" s="23">
        <v>322.9405095758931</v>
      </c>
      <c r="Z126">
        <f t="shared" si="11"/>
        <v>201.6</v>
      </c>
      <c r="AA126">
        <v>322.9405095758931</v>
      </c>
    </row>
    <row r="127" spans="1:27" ht="12.75">
      <c r="A127" s="3">
        <v>36359</v>
      </c>
      <c r="B127" s="14">
        <v>199</v>
      </c>
      <c r="C127" s="2">
        <v>0.551736116</v>
      </c>
      <c r="D127" s="15">
        <v>0.551736116</v>
      </c>
      <c r="E127" s="1">
        <v>1173</v>
      </c>
      <c r="F127" s="16">
        <v>0</v>
      </c>
      <c r="G127" s="18">
        <v>1023.9</v>
      </c>
      <c r="H127" s="19">
        <f t="shared" si="8"/>
        <v>979.9</v>
      </c>
      <c r="I127" s="17">
        <v>979.9</v>
      </c>
      <c r="J127" s="19">
        <f t="shared" si="9"/>
        <v>277.91448438336795</v>
      </c>
      <c r="K127" s="19">
        <f t="shared" si="10"/>
        <v>337.65118438336793</v>
      </c>
      <c r="L127" s="19">
        <f t="shared" si="6"/>
        <v>306.53489138336795</v>
      </c>
      <c r="M127" s="23">
        <f t="shared" si="7"/>
        <v>322.09303788336797</v>
      </c>
      <c r="N127" s="17">
        <v>25.1</v>
      </c>
      <c r="O127" s="17">
        <v>87.8</v>
      </c>
      <c r="P127" s="17">
        <v>72.1</v>
      </c>
      <c r="Q127" s="25">
        <v>4.317</v>
      </c>
      <c r="R127" s="27">
        <v>331.546</v>
      </c>
      <c r="S127" s="27">
        <f t="shared" si="12"/>
        <v>303.5648333333333</v>
      </c>
      <c r="T127" s="26">
        <v>15.266</v>
      </c>
      <c r="U127" s="23">
        <v>322.09303788336797</v>
      </c>
      <c r="Z127">
        <f t="shared" si="11"/>
        <v>200.8</v>
      </c>
      <c r="AA127">
        <v>322.09303788336797</v>
      </c>
    </row>
    <row r="128" spans="1:27" ht="12.75">
      <c r="A128" s="3">
        <v>36359</v>
      </c>
      <c r="B128" s="14">
        <v>199</v>
      </c>
      <c r="C128" s="2">
        <v>0.551851869</v>
      </c>
      <c r="D128" s="15">
        <v>0.551851869</v>
      </c>
      <c r="E128" s="1">
        <v>1183</v>
      </c>
      <c r="F128" s="16">
        <v>0</v>
      </c>
      <c r="G128" s="18">
        <v>1024.3</v>
      </c>
      <c r="H128" s="19">
        <f t="shared" si="8"/>
        <v>980.3</v>
      </c>
      <c r="I128" s="17">
        <v>980.3</v>
      </c>
      <c r="J128" s="19">
        <f t="shared" si="9"/>
        <v>274.5254622479679</v>
      </c>
      <c r="K128" s="19">
        <f t="shared" si="10"/>
        <v>334.26216224796786</v>
      </c>
      <c r="L128" s="19">
        <f t="shared" si="6"/>
        <v>303.1458692479679</v>
      </c>
      <c r="M128" s="23">
        <f t="shared" si="7"/>
        <v>318.7040157479679</v>
      </c>
      <c r="N128" s="17">
        <v>25.3</v>
      </c>
      <c r="O128" s="17">
        <v>87.3</v>
      </c>
      <c r="P128" s="17">
        <v>66.8</v>
      </c>
      <c r="Q128" s="25">
        <v>4.308</v>
      </c>
      <c r="R128" s="27">
        <v>331.538</v>
      </c>
      <c r="S128" s="27">
        <f t="shared" si="12"/>
        <v>317.55716666666666</v>
      </c>
      <c r="T128" s="26">
        <v>15.246</v>
      </c>
      <c r="U128" s="23">
        <v>318.7040157479679</v>
      </c>
      <c r="Z128">
        <f t="shared" si="11"/>
        <v>202.4</v>
      </c>
      <c r="AA128">
        <v>318.7040157479679</v>
      </c>
    </row>
    <row r="129" spans="1:27" ht="12.75">
      <c r="A129" s="3">
        <v>36359</v>
      </c>
      <c r="B129" s="14">
        <v>199</v>
      </c>
      <c r="C129" s="2">
        <v>0.551967621</v>
      </c>
      <c r="D129" s="15">
        <v>0.551967621</v>
      </c>
      <c r="E129" s="1">
        <v>1193</v>
      </c>
      <c r="F129" s="16">
        <v>0</v>
      </c>
      <c r="G129" s="18">
        <v>1024.6</v>
      </c>
      <c r="H129" s="19">
        <f t="shared" si="8"/>
        <v>980.5999999999999</v>
      </c>
      <c r="I129" s="17">
        <v>980.6</v>
      </c>
      <c r="J129" s="19">
        <f t="shared" si="9"/>
        <v>271.9846030190071</v>
      </c>
      <c r="K129" s="19">
        <f t="shared" si="10"/>
        <v>331.7213030190071</v>
      </c>
      <c r="L129" s="19">
        <f t="shared" si="6"/>
        <v>300.6050100190071</v>
      </c>
      <c r="M129" s="23">
        <f t="shared" si="7"/>
        <v>316.1631565190071</v>
      </c>
      <c r="N129" s="17">
        <v>25.3</v>
      </c>
      <c r="O129" s="17">
        <v>85.3</v>
      </c>
      <c r="P129" s="17">
        <v>72.7</v>
      </c>
      <c r="Q129" s="25">
        <v>4.029</v>
      </c>
      <c r="R129" s="27">
        <v>268.531</v>
      </c>
      <c r="S129" s="27">
        <f t="shared" si="12"/>
        <v>307.0496666666666</v>
      </c>
      <c r="T129" s="26">
        <v>15.243</v>
      </c>
      <c r="U129" s="23">
        <v>316.1631565190071</v>
      </c>
      <c r="Z129">
        <f t="shared" si="11"/>
        <v>202.4</v>
      </c>
      <c r="AA129">
        <v>316.1631565190071</v>
      </c>
    </row>
    <row r="130" spans="1:27" ht="12.75">
      <c r="A130" s="3">
        <v>36359</v>
      </c>
      <c r="B130" s="14">
        <v>199</v>
      </c>
      <c r="C130" s="2">
        <v>0.552083313</v>
      </c>
      <c r="D130" s="15">
        <v>0.552083313</v>
      </c>
      <c r="E130" s="1">
        <v>1203</v>
      </c>
      <c r="F130" s="16">
        <v>0</v>
      </c>
      <c r="G130" s="18">
        <v>1024.8</v>
      </c>
      <c r="H130" s="19">
        <f t="shared" si="8"/>
        <v>980.8</v>
      </c>
      <c r="I130" s="17">
        <v>980.8</v>
      </c>
      <c r="J130" s="19">
        <f t="shared" si="9"/>
        <v>270.2911286841882</v>
      </c>
      <c r="K130" s="19">
        <f t="shared" si="10"/>
        <v>330.0278286841882</v>
      </c>
      <c r="L130" s="19">
        <f t="shared" si="6"/>
        <v>298.9115356841882</v>
      </c>
      <c r="M130" s="23">
        <f t="shared" si="7"/>
        <v>314.4696821841882</v>
      </c>
      <c r="N130" s="17">
        <v>25.4</v>
      </c>
      <c r="O130" s="17">
        <v>84.2</v>
      </c>
      <c r="P130" s="17">
        <v>70.3</v>
      </c>
      <c r="Q130" s="25">
        <v>4.119</v>
      </c>
      <c r="R130" s="27">
        <v>289.524</v>
      </c>
      <c r="S130" s="27">
        <f t="shared" si="12"/>
        <v>303.5423333333333</v>
      </c>
      <c r="T130" s="26">
        <v>15.259</v>
      </c>
      <c r="U130" s="23">
        <v>314.4696821841882</v>
      </c>
      <c r="Z130">
        <f t="shared" si="11"/>
        <v>203.2</v>
      </c>
      <c r="AA130">
        <v>314.4696821841882</v>
      </c>
    </row>
    <row r="131" spans="1:27" ht="12.75">
      <c r="A131" s="3">
        <v>36359</v>
      </c>
      <c r="B131" s="14">
        <v>199</v>
      </c>
      <c r="C131" s="2">
        <v>0.552199066</v>
      </c>
      <c r="D131" s="15">
        <v>0.552199066</v>
      </c>
      <c r="E131" s="1">
        <v>1213</v>
      </c>
      <c r="F131" s="16">
        <v>0</v>
      </c>
      <c r="G131" s="18">
        <v>1024.3</v>
      </c>
      <c r="H131" s="19">
        <f t="shared" si="8"/>
        <v>980.3</v>
      </c>
      <c r="I131" s="17">
        <v>980.3</v>
      </c>
      <c r="J131" s="19">
        <f t="shared" si="9"/>
        <v>274.5254622479679</v>
      </c>
      <c r="K131" s="19">
        <f t="shared" si="10"/>
        <v>334.26216224796786</v>
      </c>
      <c r="L131" s="19">
        <f t="shared" si="6"/>
        <v>303.1458692479679</v>
      </c>
      <c r="M131" s="23">
        <f t="shared" si="7"/>
        <v>318.7040157479679</v>
      </c>
      <c r="N131" s="17">
        <v>25.4</v>
      </c>
      <c r="O131" s="17">
        <v>84.4</v>
      </c>
      <c r="P131" s="17">
        <v>74.6</v>
      </c>
      <c r="Q131" s="25">
        <v>4.239</v>
      </c>
      <c r="R131" s="27">
        <v>310.515</v>
      </c>
      <c r="S131" s="27">
        <f t="shared" si="12"/>
        <v>310.5346666666666</v>
      </c>
      <c r="T131" s="26">
        <v>15.216</v>
      </c>
      <c r="U131" s="23">
        <v>318.7040157479679</v>
      </c>
      <c r="Z131">
        <f t="shared" si="11"/>
        <v>203.2</v>
      </c>
      <c r="AA131">
        <v>318.7040157479679</v>
      </c>
    </row>
    <row r="132" spans="1:27" ht="12.75">
      <c r="A132" s="3">
        <v>36359</v>
      </c>
      <c r="B132" s="14">
        <v>199</v>
      </c>
      <c r="C132" s="2">
        <v>0.552314818</v>
      </c>
      <c r="D132" s="15">
        <v>0.552314818</v>
      </c>
      <c r="E132" s="1">
        <v>1223</v>
      </c>
      <c r="F132" s="16">
        <v>0</v>
      </c>
      <c r="G132" s="18">
        <v>1024.8</v>
      </c>
      <c r="H132" s="19">
        <f t="shared" si="8"/>
        <v>980.8</v>
      </c>
      <c r="I132" s="17">
        <v>980.8</v>
      </c>
      <c r="J132" s="19">
        <f t="shared" si="9"/>
        <v>270.2911286841882</v>
      </c>
      <c r="K132" s="19">
        <f t="shared" si="10"/>
        <v>330.0278286841882</v>
      </c>
      <c r="L132" s="19">
        <f t="shared" si="6"/>
        <v>298.9115356841882</v>
      </c>
      <c r="M132" s="23">
        <f t="shared" si="7"/>
        <v>314.4696821841882</v>
      </c>
      <c r="N132" s="17">
        <v>25.1</v>
      </c>
      <c r="O132" s="17">
        <v>86.1</v>
      </c>
      <c r="P132" s="17">
        <v>72.7</v>
      </c>
      <c r="Q132" s="25">
        <v>4.099</v>
      </c>
      <c r="R132" s="27">
        <v>289.508</v>
      </c>
      <c r="S132" s="27">
        <f t="shared" si="12"/>
        <v>303.527</v>
      </c>
      <c r="T132" s="26">
        <v>15.332</v>
      </c>
      <c r="U132" s="23">
        <v>314.4696821841882</v>
      </c>
      <c r="Z132">
        <f t="shared" si="11"/>
        <v>200.8</v>
      </c>
      <c r="AA132">
        <v>314.4696821841882</v>
      </c>
    </row>
    <row r="133" spans="1:27" ht="12.75">
      <c r="A133" s="3">
        <v>36359</v>
      </c>
      <c r="B133" s="14">
        <v>199</v>
      </c>
      <c r="C133" s="2">
        <v>0.55243057</v>
      </c>
      <c r="D133" s="15">
        <v>0.55243057</v>
      </c>
      <c r="E133" s="1">
        <v>1233</v>
      </c>
      <c r="F133" s="16">
        <v>0</v>
      </c>
      <c r="G133" s="18">
        <v>1027.6</v>
      </c>
      <c r="H133" s="19">
        <f t="shared" si="8"/>
        <v>983.5999999999999</v>
      </c>
      <c r="I133" s="17">
        <v>983.6</v>
      </c>
      <c r="J133" s="19">
        <f t="shared" si="9"/>
        <v>246.61867950083135</v>
      </c>
      <c r="K133" s="19">
        <f t="shared" si="10"/>
        <v>306.35537950083136</v>
      </c>
      <c r="L133" s="19">
        <f t="shared" si="6"/>
        <v>275.2390865008314</v>
      </c>
      <c r="M133" s="23">
        <f t="shared" si="7"/>
        <v>290.7972330008314</v>
      </c>
      <c r="N133" s="17">
        <v>25.2</v>
      </c>
      <c r="O133" s="17">
        <v>87.1</v>
      </c>
      <c r="P133" s="17">
        <v>77.1</v>
      </c>
      <c r="Q133" s="25">
        <v>3.791</v>
      </c>
      <c r="R133" s="27">
        <v>226.501</v>
      </c>
      <c r="S133" s="27">
        <f t="shared" si="12"/>
        <v>286.0195</v>
      </c>
      <c r="T133" s="26">
        <v>15.324</v>
      </c>
      <c r="U133" s="23">
        <v>290.7972330008314</v>
      </c>
      <c r="Z133">
        <f t="shared" si="11"/>
        <v>201.6</v>
      </c>
      <c r="AA133">
        <v>290.7972330008314</v>
      </c>
    </row>
    <row r="134" spans="1:27" ht="12.75">
      <c r="A134" s="3">
        <v>36359</v>
      </c>
      <c r="B134" s="14">
        <v>199</v>
      </c>
      <c r="C134" s="2">
        <v>0.552546322</v>
      </c>
      <c r="D134" s="15">
        <v>0.552546322</v>
      </c>
      <c r="E134" s="1">
        <v>1243</v>
      </c>
      <c r="F134" s="16">
        <v>0</v>
      </c>
      <c r="G134" s="18">
        <v>1030.3</v>
      </c>
      <c r="H134" s="19">
        <f t="shared" si="8"/>
        <v>986.3</v>
      </c>
      <c r="I134" s="17">
        <v>986.3</v>
      </c>
      <c r="J134" s="19">
        <f t="shared" si="9"/>
        <v>223.85540954357913</v>
      </c>
      <c r="K134" s="19">
        <f t="shared" si="10"/>
        <v>283.5921095435791</v>
      </c>
      <c r="L134" s="19">
        <f t="shared" si="6"/>
        <v>252.47581654357913</v>
      </c>
      <c r="M134" s="23">
        <f t="shared" si="7"/>
        <v>268.0339630435791</v>
      </c>
      <c r="N134" s="17">
        <v>25.3</v>
      </c>
      <c r="O134" s="17">
        <v>86.3</v>
      </c>
      <c r="P134" s="17">
        <v>71.1</v>
      </c>
      <c r="Q134" s="25">
        <v>3.949</v>
      </c>
      <c r="R134" s="27">
        <v>247.493</v>
      </c>
      <c r="S134" s="27">
        <f t="shared" si="12"/>
        <v>272.012</v>
      </c>
      <c r="T134" s="26">
        <v>15.264</v>
      </c>
      <c r="U134" s="23">
        <v>268.0339630435791</v>
      </c>
      <c r="Z134">
        <f t="shared" si="11"/>
        <v>202.4</v>
      </c>
      <c r="AA134">
        <v>268.0339630435791</v>
      </c>
    </row>
    <row r="135" spans="1:27" ht="12.75">
      <c r="A135" s="3">
        <v>36359</v>
      </c>
      <c r="B135" s="14">
        <v>199</v>
      </c>
      <c r="C135" s="2">
        <v>0.552662015</v>
      </c>
      <c r="D135" s="15">
        <v>0.552662015</v>
      </c>
      <c r="E135" s="1">
        <v>1253</v>
      </c>
      <c r="F135" s="16">
        <v>0</v>
      </c>
      <c r="G135" s="18">
        <v>1033.3</v>
      </c>
      <c r="H135" s="19">
        <f t="shared" si="8"/>
        <v>989.3</v>
      </c>
      <c r="I135" s="17">
        <v>989.3</v>
      </c>
      <c r="J135" s="19">
        <f t="shared" si="9"/>
        <v>198.63585774738058</v>
      </c>
      <c r="K135" s="19">
        <f t="shared" si="10"/>
        <v>258.3725577473806</v>
      </c>
      <c r="L135" s="19">
        <f t="shared" si="6"/>
        <v>227.25626474738058</v>
      </c>
      <c r="M135" s="23">
        <f t="shared" si="7"/>
        <v>242.81441124738058</v>
      </c>
      <c r="N135" s="17">
        <v>25.6</v>
      </c>
      <c r="O135" s="17">
        <v>87.2</v>
      </c>
      <c r="P135" s="17">
        <v>73</v>
      </c>
      <c r="Q135" s="25">
        <v>4.069</v>
      </c>
      <c r="R135" s="27">
        <v>289.485</v>
      </c>
      <c r="S135" s="27">
        <f t="shared" si="12"/>
        <v>275.5043333333333</v>
      </c>
      <c r="T135" s="26">
        <v>15.274</v>
      </c>
      <c r="U135" s="23">
        <v>242.81441124738058</v>
      </c>
      <c r="Z135">
        <f t="shared" si="11"/>
        <v>204.8</v>
      </c>
      <c r="AA135">
        <v>242.81441124738058</v>
      </c>
    </row>
    <row r="136" spans="1:27" ht="12.75">
      <c r="A136" s="3">
        <v>36359</v>
      </c>
      <c r="B136" s="14">
        <v>199</v>
      </c>
      <c r="C136" s="2">
        <v>0.552777767</v>
      </c>
      <c r="D136" s="15">
        <v>0.552777767</v>
      </c>
      <c r="E136" s="1">
        <v>1263</v>
      </c>
      <c r="F136" s="16">
        <v>0</v>
      </c>
      <c r="G136" s="18">
        <v>1034.3</v>
      </c>
      <c r="H136" s="19">
        <f t="shared" si="8"/>
        <v>990.3</v>
      </c>
      <c r="I136" s="17">
        <v>990.3</v>
      </c>
      <c r="J136" s="19">
        <f t="shared" si="9"/>
        <v>190.24633251164565</v>
      </c>
      <c r="K136" s="19">
        <f t="shared" si="10"/>
        <v>249.98303251164566</v>
      </c>
      <c r="L136" s="19">
        <f t="shared" si="6"/>
        <v>218.86673951164565</v>
      </c>
      <c r="M136" s="23">
        <f t="shared" si="7"/>
        <v>234.42488601164564</v>
      </c>
      <c r="N136" s="17">
        <v>25.6</v>
      </c>
      <c r="O136" s="17">
        <v>85.6</v>
      </c>
      <c r="P136" s="17">
        <v>68.9</v>
      </c>
      <c r="Q136" s="25">
        <v>4.029</v>
      </c>
      <c r="R136" s="27">
        <v>268.478</v>
      </c>
      <c r="S136" s="27">
        <f t="shared" si="12"/>
        <v>271.99666666666667</v>
      </c>
      <c r="T136" s="26">
        <v>15.296</v>
      </c>
      <c r="U136" s="23">
        <v>234.42488601164564</v>
      </c>
      <c r="Z136">
        <f t="shared" si="11"/>
        <v>204.8</v>
      </c>
      <c r="AA136">
        <v>234.42488601164564</v>
      </c>
    </row>
    <row r="137" spans="1:27" ht="12.75">
      <c r="A137" s="3">
        <v>36359</v>
      </c>
      <c r="B137" s="14">
        <v>199</v>
      </c>
      <c r="C137" s="2">
        <v>0.552893519</v>
      </c>
      <c r="D137" s="15">
        <v>0.552893519</v>
      </c>
      <c r="E137" s="1">
        <v>1273</v>
      </c>
      <c r="F137" s="16">
        <v>0</v>
      </c>
      <c r="G137" s="18">
        <v>1036.7</v>
      </c>
      <c r="H137" s="19">
        <f t="shared" si="8"/>
        <v>992.7</v>
      </c>
      <c r="I137" s="17">
        <v>992.7</v>
      </c>
      <c r="J137" s="19">
        <f t="shared" si="9"/>
        <v>170.14598654726547</v>
      </c>
      <c r="K137" s="19">
        <f t="shared" si="10"/>
        <v>229.88268654726545</v>
      </c>
      <c r="L137" s="19">
        <f aca="true" t="shared" si="13" ref="L137:L200">(J137+28.620407)</f>
        <v>198.76639354726547</v>
      </c>
      <c r="M137" s="23">
        <f aca="true" t="shared" si="14" ref="M137:M200">AVERAGE(K137:L137)</f>
        <v>214.32454004726546</v>
      </c>
      <c r="N137" s="17">
        <v>25.6</v>
      </c>
      <c r="O137" s="17">
        <v>84</v>
      </c>
      <c r="P137" s="17">
        <v>74.4</v>
      </c>
      <c r="Q137" s="25">
        <v>4.2</v>
      </c>
      <c r="R137" s="27">
        <v>310.471</v>
      </c>
      <c r="S137" s="27">
        <f t="shared" si="12"/>
        <v>271.9893333333334</v>
      </c>
      <c r="T137" s="26">
        <v>15.298</v>
      </c>
      <c r="U137" s="23">
        <v>214.32454004726546</v>
      </c>
      <c r="Z137">
        <f t="shared" si="11"/>
        <v>204.8</v>
      </c>
      <c r="AA137">
        <v>214.32454004726546</v>
      </c>
    </row>
    <row r="138" spans="1:27" ht="12.75">
      <c r="A138" s="3">
        <v>36359</v>
      </c>
      <c r="B138" s="14">
        <v>199</v>
      </c>
      <c r="C138" s="2">
        <v>0.553009272</v>
      </c>
      <c r="D138" s="15">
        <v>0.553009272</v>
      </c>
      <c r="E138" s="1">
        <v>1283</v>
      </c>
      <c r="F138" s="16">
        <v>0</v>
      </c>
      <c r="G138" s="18">
        <v>1040.6</v>
      </c>
      <c r="H138" s="19">
        <f aca="true" t="shared" si="15" ref="H138:H201">(G138-44)</f>
        <v>996.5999999999999</v>
      </c>
      <c r="I138" s="17">
        <v>996.6</v>
      </c>
      <c r="J138" s="19">
        <f aca="true" t="shared" si="16" ref="J138:J201">(8303.951372*LN(1013.25/H138))</f>
        <v>137.58634059927218</v>
      </c>
      <c r="K138" s="19">
        <f aca="true" t="shared" si="17" ref="K138:K201">(J138+59.7367)</f>
        <v>197.3230405992722</v>
      </c>
      <c r="L138" s="19">
        <f t="shared" si="13"/>
        <v>166.20674759927218</v>
      </c>
      <c r="M138" s="23">
        <f t="shared" si="14"/>
        <v>181.76489409927217</v>
      </c>
      <c r="N138" s="17">
        <v>25.8</v>
      </c>
      <c r="O138" s="17">
        <v>84.9</v>
      </c>
      <c r="P138" s="17">
        <v>71.8</v>
      </c>
      <c r="Q138" s="25">
        <v>3.744</v>
      </c>
      <c r="R138" s="27">
        <v>205.462</v>
      </c>
      <c r="S138" s="27">
        <f t="shared" si="12"/>
        <v>257.9816666666667</v>
      </c>
      <c r="T138" s="26">
        <v>15.239</v>
      </c>
      <c r="U138" s="23">
        <v>181.76489409927217</v>
      </c>
      <c r="Z138">
        <f aca="true" t="shared" si="18" ref="Z138:Z201">(N138*8)</f>
        <v>206.4</v>
      </c>
      <c r="AA138">
        <v>181.76489409927217</v>
      </c>
    </row>
    <row r="139" spans="1:27" ht="12.75">
      <c r="A139" s="3">
        <v>36359</v>
      </c>
      <c r="B139" s="14">
        <v>199</v>
      </c>
      <c r="C139" s="2">
        <v>0.553125024</v>
      </c>
      <c r="D139" s="15">
        <v>0.553125024</v>
      </c>
      <c r="E139" s="1">
        <v>1293</v>
      </c>
      <c r="F139" s="16">
        <v>0</v>
      </c>
      <c r="G139" s="18">
        <v>1046.7</v>
      </c>
      <c r="H139" s="19">
        <f t="shared" si="15"/>
        <v>1002.7</v>
      </c>
      <c r="I139" s="17">
        <v>1002.7</v>
      </c>
      <c r="J139" s="19">
        <f t="shared" si="16"/>
        <v>86.91434485074241</v>
      </c>
      <c r="K139" s="19">
        <f t="shared" si="17"/>
        <v>146.6510448507424</v>
      </c>
      <c r="L139" s="19">
        <f t="shared" si="13"/>
        <v>115.53475185074241</v>
      </c>
      <c r="M139" s="23">
        <f t="shared" si="14"/>
        <v>131.09289835074242</v>
      </c>
      <c r="N139" s="17">
        <v>26.3</v>
      </c>
      <c r="O139" s="17">
        <v>85.4</v>
      </c>
      <c r="P139" s="17">
        <v>74.7</v>
      </c>
      <c r="Q139" s="25">
        <v>4.047</v>
      </c>
      <c r="R139" s="27">
        <v>268.455</v>
      </c>
      <c r="S139" s="27">
        <f t="shared" si="12"/>
        <v>264.974</v>
      </c>
      <c r="T139" s="26">
        <v>15.247</v>
      </c>
      <c r="U139" s="23">
        <v>131.09289835074242</v>
      </c>
      <c r="Z139">
        <f t="shared" si="18"/>
        <v>210.4</v>
      </c>
      <c r="AA139">
        <v>131.09289835074242</v>
      </c>
    </row>
    <row r="140" spans="1:27" ht="12.75">
      <c r="A140" s="3">
        <v>36359</v>
      </c>
      <c r="B140" s="14">
        <v>199</v>
      </c>
      <c r="C140" s="2">
        <v>0.553240716</v>
      </c>
      <c r="D140" s="15">
        <v>0.553240716</v>
      </c>
      <c r="E140" s="1">
        <v>1303</v>
      </c>
      <c r="F140" s="16">
        <v>0</v>
      </c>
      <c r="G140" s="18">
        <v>1051.1</v>
      </c>
      <c r="H140" s="19">
        <f t="shared" si="15"/>
        <v>1007.0999999999999</v>
      </c>
      <c r="I140" s="17">
        <v>1007.1</v>
      </c>
      <c r="J140" s="19">
        <f t="shared" si="16"/>
        <v>50.55506093145833</v>
      </c>
      <c r="K140" s="19">
        <f t="shared" si="17"/>
        <v>110.29176093145833</v>
      </c>
      <c r="L140" s="19">
        <f t="shared" si="13"/>
        <v>79.17546793145833</v>
      </c>
      <c r="M140" s="23">
        <f t="shared" si="14"/>
        <v>94.73361443145834</v>
      </c>
      <c r="N140" s="17">
        <v>26.8</v>
      </c>
      <c r="O140" s="17">
        <v>84.2</v>
      </c>
      <c r="P140" s="17">
        <v>70.3</v>
      </c>
      <c r="Q140" s="25">
        <v>3.633</v>
      </c>
      <c r="R140" s="27">
        <v>184.448</v>
      </c>
      <c r="S140" s="27">
        <f t="shared" si="12"/>
        <v>254.4665</v>
      </c>
      <c r="T140" s="26">
        <v>15.228</v>
      </c>
      <c r="U140" s="23">
        <v>94.73361443145834</v>
      </c>
      <c r="Z140">
        <f t="shared" si="18"/>
        <v>214.4</v>
      </c>
      <c r="AA140">
        <v>94.73361443145834</v>
      </c>
    </row>
    <row r="141" spans="1:27" ht="12.75">
      <c r="A141" s="3">
        <v>36359</v>
      </c>
      <c r="B141" s="14">
        <v>199</v>
      </c>
      <c r="C141" s="2">
        <v>0.553356469</v>
      </c>
      <c r="D141" s="15">
        <v>0.553356469</v>
      </c>
      <c r="E141" s="1">
        <v>1313</v>
      </c>
      <c r="F141" s="16">
        <v>0</v>
      </c>
      <c r="G141" s="18">
        <v>1055.1</v>
      </c>
      <c r="H141" s="19">
        <f t="shared" si="15"/>
        <v>1011.0999999999999</v>
      </c>
      <c r="I141" s="17">
        <v>1011.1</v>
      </c>
      <c r="J141" s="19">
        <f t="shared" si="16"/>
        <v>17.63875037682886</v>
      </c>
      <c r="K141" s="19">
        <f t="shared" si="17"/>
        <v>77.37545037682887</v>
      </c>
      <c r="L141" s="19">
        <f t="shared" si="13"/>
        <v>46.25915737682886</v>
      </c>
      <c r="M141" s="23">
        <f t="shared" si="14"/>
        <v>61.81730387682886</v>
      </c>
      <c r="N141" s="17">
        <v>27.6</v>
      </c>
      <c r="O141" s="17">
        <v>81.6</v>
      </c>
      <c r="P141" s="17">
        <v>73.1</v>
      </c>
      <c r="Q141" s="25">
        <v>3.721</v>
      </c>
      <c r="R141" s="27">
        <v>205.44</v>
      </c>
      <c r="S141" s="27">
        <f t="shared" si="12"/>
        <v>240.45900000000003</v>
      </c>
      <c r="T141" s="26">
        <v>15.187</v>
      </c>
      <c r="U141" s="23">
        <v>61.81730387682886</v>
      </c>
      <c r="Z141">
        <f t="shared" si="18"/>
        <v>220.8</v>
      </c>
      <c r="AA141">
        <v>61.81730387682886</v>
      </c>
    </row>
    <row r="142" spans="1:27" ht="12.75">
      <c r="A142" s="3">
        <v>36359</v>
      </c>
      <c r="B142" s="14">
        <v>199</v>
      </c>
      <c r="C142" s="2">
        <v>0.553472221</v>
      </c>
      <c r="D142" s="15">
        <v>0.553472221</v>
      </c>
      <c r="E142" s="1">
        <v>1323</v>
      </c>
      <c r="F142" s="16">
        <v>0</v>
      </c>
      <c r="G142" s="18">
        <v>1058.3</v>
      </c>
      <c r="H142" s="19">
        <f t="shared" si="15"/>
        <v>1014.3</v>
      </c>
      <c r="I142" s="17">
        <v>1014.3</v>
      </c>
      <c r="J142" s="19">
        <f t="shared" si="16"/>
        <v>-8.600675416191384</v>
      </c>
      <c r="K142" s="19">
        <f t="shared" si="17"/>
        <v>51.13602458380861</v>
      </c>
      <c r="L142" s="19">
        <f t="shared" si="13"/>
        <v>20.019731583808614</v>
      </c>
      <c r="M142" s="23">
        <f t="shared" si="14"/>
        <v>35.57787808380861</v>
      </c>
      <c r="N142" s="17">
        <v>27.8</v>
      </c>
      <c r="O142" s="17">
        <v>80.3</v>
      </c>
      <c r="P142" s="17">
        <v>70.4</v>
      </c>
      <c r="Q142" s="25">
        <v>4.039</v>
      </c>
      <c r="R142" s="27">
        <v>268.432</v>
      </c>
      <c r="S142" s="27">
        <f t="shared" si="12"/>
        <v>240.4513333333333</v>
      </c>
      <c r="T142" s="26">
        <v>15.34</v>
      </c>
      <c r="U142" s="23">
        <v>35.57787808380861</v>
      </c>
      <c r="Z142">
        <f t="shared" si="18"/>
        <v>222.4</v>
      </c>
      <c r="AA142">
        <v>35.57787808380861</v>
      </c>
    </row>
    <row r="143" spans="1:27" ht="12.75">
      <c r="A143" s="3">
        <v>36359</v>
      </c>
      <c r="B143" s="14">
        <v>199</v>
      </c>
      <c r="C143" s="2">
        <v>0.553587973</v>
      </c>
      <c r="D143" s="15">
        <v>0.553587973</v>
      </c>
      <c r="E143" s="1">
        <v>1333</v>
      </c>
      <c r="F143" s="16">
        <v>0</v>
      </c>
      <c r="G143" s="18">
        <v>1058.1</v>
      </c>
      <c r="H143" s="19">
        <f t="shared" si="15"/>
        <v>1014.0999999999999</v>
      </c>
      <c r="I143" s="17">
        <v>1014.1</v>
      </c>
      <c r="J143" s="19">
        <f t="shared" si="16"/>
        <v>-6.963138165370595</v>
      </c>
      <c r="K143" s="19">
        <f t="shared" si="17"/>
        <v>52.773561834629405</v>
      </c>
      <c r="L143" s="19">
        <f t="shared" si="13"/>
        <v>21.657268834629406</v>
      </c>
      <c r="M143" s="23">
        <f t="shared" si="14"/>
        <v>37.215415334629405</v>
      </c>
      <c r="N143" s="17">
        <v>28.2</v>
      </c>
      <c r="O143" s="17">
        <v>78.1</v>
      </c>
      <c r="P143" s="17">
        <v>73.8</v>
      </c>
      <c r="Q143" s="25">
        <v>3.713</v>
      </c>
      <c r="R143" s="27">
        <v>205.425</v>
      </c>
      <c r="S143" s="27">
        <f t="shared" si="12"/>
        <v>222.94366666666667</v>
      </c>
      <c r="T143" s="26">
        <v>15.299</v>
      </c>
      <c r="U143" s="23">
        <v>37.215415334629405</v>
      </c>
      <c r="Z143">
        <f t="shared" si="18"/>
        <v>225.6</v>
      </c>
      <c r="AA143">
        <v>37.215415334629405</v>
      </c>
    </row>
    <row r="144" spans="1:27" ht="12.75">
      <c r="A144" s="3">
        <v>36359</v>
      </c>
      <c r="B144" s="14">
        <v>199</v>
      </c>
      <c r="C144" s="2">
        <v>0.553703725</v>
      </c>
      <c r="D144" s="15">
        <v>0.553703725</v>
      </c>
      <c r="E144" s="1">
        <v>1343</v>
      </c>
      <c r="F144" s="16">
        <v>0</v>
      </c>
      <c r="G144" s="18">
        <v>1058.5</v>
      </c>
      <c r="H144" s="19">
        <f t="shared" si="15"/>
        <v>1014.5</v>
      </c>
      <c r="I144" s="17">
        <v>1014.5</v>
      </c>
      <c r="J144" s="19">
        <f t="shared" si="16"/>
        <v>-10.237889808719332</v>
      </c>
      <c r="K144" s="19">
        <f t="shared" si="17"/>
        <v>49.49881019128067</v>
      </c>
      <c r="L144" s="19">
        <f t="shared" si="13"/>
        <v>18.38251719128067</v>
      </c>
      <c r="M144" s="23">
        <f t="shared" si="14"/>
        <v>33.94066369128067</v>
      </c>
      <c r="N144" s="17">
        <v>27.9</v>
      </c>
      <c r="O144" s="17">
        <v>78.1</v>
      </c>
      <c r="P144" s="17">
        <v>68.4</v>
      </c>
      <c r="Q144" s="25">
        <v>4.069</v>
      </c>
      <c r="R144" s="27">
        <v>289.418</v>
      </c>
      <c r="S144" s="27">
        <f t="shared" si="12"/>
        <v>236.93633333333332</v>
      </c>
      <c r="T144" s="26">
        <v>15.276</v>
      </c>
      <c r="U144" s="23">
        <v>33.94066369128067</v>
      </c>
      <c r="Z144">
        <f t="shared" si="18"/>
        <v>223.2</v>
      </c>
      <c r="AA144">
        <v>33.94066369128067</v>
      </c>
    </row>
    <row r="145" spans="1:27" ht="12.75">
      <c r="A145" s="3">
        <v>36359</v>
      </c>
      <c r="B145" s="14">
        <v>199</v>
      </c>
      <c r="C145" s="2">
        <v>0.553819418</v>
      </c>
      <c r="D145" s="15">
        <v>0.553819418</v>
      </c>
      <c r="E145" s="1">
        <v>1353</v>
      </c>
      <c r="F145" s="16">
        <v>0</v>
      </c>
      <c r="G145" s="18">
        <v>1057.4</v>
      </c>
      <c r="H145" s="19">
        <f t="shared" si="15"/>
        <v>1013.4000000000001</v>
      </c>
      <c r="I145" s="17">
        <v>1013.4</v>
      </c>
      <c r="J145" s="19">
        <f t="shared" si="16"/>
        <v>-1.2292134390003857</v>
      </c>
      <c r="K145" s="19">
        <f t="shared" si="17"/>
        <v>58.50748656099962</v>
      </c>
      <c r="L145" s="19">
        <f t="shared" si="13"/>
        <v>27.391193560999614</v>
      </c>
      <c r="M145" s="23">
        <f t="shared" si="14"/>
        <v>42.94934006099962</v>
      </c>
      <c r="N145" s="17">
        <v>28.5</v>
      </c>
      <c r="O145" s="17">
        <v>75.9</v>
      </c>
      <c r="P145" s="17">
        <v>71.8</v>
      </c>
      <c r="Q145" s="25">
        <v>3.712</v>
      </c>
      <c r="R145" s="27">
        <v>205.41</v>
      </c>
      <c r="S145" s="27">
        <f t="shared" si="12"/>
        <v>226.42883333333336</v>
      </c>
      <c r="T145" s="26">
        <v>15.238</v>
      </c>
      <c r="U145" s="23">
        <v>42.94934006099962</v>
      </c>
      <c r="Z145">
        <f t="shared" si="18"/>
        <v>228</v>
      </c>
      <c r="AA145">
        <v>42.94934006099962</v>
      </c>
    </row>
    <row r="146" spans="1:27" ht="12.75">
      <c r="A146" s="3">
        <v>36359</v>
      </c>
      <c r="B146" s="14">
        <v>199</v>
      </c>
      <c r="C146" s="2">
        <v>0.55393517</v>
      </c>
      <c r="D146" s="15">
        <v>0.55393517</v>
      </c>
      <c r="E146" s="1">
        <v>1363</v>
      </c>
      <c r="F146" s="16">
        <v>0</v>
      </c>
      <c r="G146" s="18">
        <v>1054.6</v>
      </c>
      <c r="H146" s="19">
        <f t="shared" si="15"/>
        <v>1010.5999999999999</v>
      </c>
      <c r="I146" s="17">
        <v>1010.6</v>
      </c>
      <c r="J146" s="19">
        <f t="shared" si="16"/>
        <v>21.746160744986778</v>
      </c>
      <c r="K146" s="19">
        <f t="shared" si="17"/>
        <v>81.48286074498678</v>
      </c>
      <c r="L146" s="19">
        <f t="shared" si="13"/>
        <v>50.36656774498678</v>
      </c>
      <c r="M146" s="23">
        <f t="shared" si="14"/>
        <v>65.92471424498677</v>
      </c>
      <c r="N146" s="17">
        <v>28.1</v>
      </c>
      <c r="O146" s="17">
        <v>77</v>
      </c>
      <c r="P146" s="17">
        <v>68.8</v>
      </c>
      <c r="Q146" s="25">
        <v>4.039</v>
      </c>
      <c r="R146" s="27">
        <v>268.402</v>
      </c>
      <c r="S146" s="27">
        <f t="shared" si="12"/>
        <v>240.42116666666666</v>
      </c>
      <c r="T146" s="26">
        <v>15.23</v>
      </c>
      <c r="U146" s="23">
        <v>65.92471424498677</v>
      </c>
      <c r="Z146">
        <f t="shared" si="18"/>
        <v>224.8</v>
      </c>
      <c r="AA146">
        <v>65.92471424498677</v>
      </c>
    </row>
    <row r="147" spans="1:27" ht="12.75">
      <c r="A147" s="3">
        <v>36359</v>
      </c>
      <c r="B147" s="14">
        <v>199</v>
      </c>
      <c r="C147" s="2">
        <v>0.554050922</v>
      </c>
      <c r="D147" s="15">
        <v>0.554050922</v>
      </c>
      <c r="E147" s="1">
        <v>1373</v>
      </c>
      <c r="F147" s="16">
        <v>0</v>
      </c>
      <c r="G147" s="18">
        <v>1051.2</v>
      </c>
      <c r="H147" s="19">
        <f t="shared" si="15"/>
        <v>1007.2</v>
      </c>
      <c r="I147" s="17">
        <v>1007.2</v>
      </c>
      <c r="J147" s="19">
        <f t="shared" si="16"/>
        <v>49.730560968311686</v>
      </c>
      <c r="K147" s="19">
        <f t="shared" si="17"/>
        <v>109.46726096831168</v>
      </c>
      <c r="L147" s="19">
        <f t="shared" si="13"/>
        <v>78.35096796831169</v>
      </c>
      <c r="M147" s="23">
        <f t="shared" si="14"/>
        <v>93.90911446831169</v>
      </c>
      <c r="N147" s="17">
        <v>27.4</v>
      </c>
      <c r="O147" s="17">
        <v>76.3</v>
      </c>
      <c r="P147" s="17">
        <v>73.9</v>
      </c>
      <c r="Q147" s="25">
        <v>3.911</v>
      </c>
      <c r="R147" s="27">
        <v>247.394</v>
      </c>
      <c r="S147" s="27">
        <f t="shared" si="12"/>
        <v>247.4135</v>
      </c>
      <c r="T147" s="26">
        <v>15.206</v>
      </c>
      <c r="U147" s="23">
        <v>93.90911446831169</v>
      </c>
      <c r="Z147">
        <f t="shared" si="18"/>
        <v>219.2</v>
      </c>
      <c r="AA147">
        <v>93.90911446831169</v>
      </c>
    </row>
    <row r="148" spans="1:27" ht="12.75">
      <c r="A148" s="3">
        <v>36359</v>
      </c>
      <c r="B148" s="14">
        <v>199</v>
      </c>
      <c r="C148" s="2">
        <v>0.554166675</v>
      </c>
      <c r="D148" s="15">
        <v>0.554166675</v>
      </c>
      <c r="E148" s="1">
        <v>1383</v>
      </c>
      <c r="F148" s="16">
        <v>0</v>
      </c>
      <c r="G148" s="18">
        <v>1048.5</v>
      </c>
      <c r="H148" s="19">
        <f t="shared" si="15"/>
        <v>1004.5</v>
      </c>
      <c r="I148" s="17">
        <v>1004.5</v>
      </c>
      <c r="J148" s="19">
        <f t="shared" si="16"/>
        <v>72.02084497387808</v>
      </c>
      <c r="K148" s="19">
        <f t="shared" si="17"/>
        <v>131.75754497387808</v>
      </c>
      <c r="L148" s="19">
        <f t="shared" si="13"/>
        <v>100.64125197387808</v>
      </c>
      <c r="M148" s="23">
        <f t="shared" si="14"/>
        <v>116.19939847387809</v>
      </c>
      <c r="N148" s="17">
        <v>27.2</v>
      </c>
      <c r="O148" s="17">
        <v>74.1</v>
      </c>
      <c r="P148" s="17">
        <v>70.4</v>
      </c>
      <c r="Q148" s="25">
        <v>3.739</v>
      </c>
      <c r="R148" s="27">
        <v>205.388</v>
      </c>
      <c r="S148" s="27">
        <f t="shared" si="12"/>
        <v>236.90616666666665</v>
      </c>
      <c r="T148" s="26">
        <v>15.158</v>
      </c>
      <c r="U148" s="23">
        <v>116.19939847387809</v>
      </c>
      <c r="Z148">
        <f t="shared" si="18"/>
        <v>217.6</v>
      </c>
      <c r="AA148">
        <v>116.19939847387809</v>
      </c>
    </row>
    <row r="149" spans="1:27" ht="12.75">
      <c r="A149" s="3">
        <v>36359</v>
      </c>
      <c r="B149" s="14">
        <v>199</v>
      </c>
      <c r="C149" s="2">
        <v>0.554282427</v>
      </c>
      <c r="D149" s="15">
        <v>0.554282427</v>
      </c>
      <c r="E149" s="1">
        <v>1393</v>
      </c>
      <c r="F149" s="16">
        <v>0</v>
      </c>
      <c r="G149" s="18">
        <v>1045</v>
      </c>
      <c r="H149" s="19">
        <f t="shared" si="15"/>
        <v>1001</v>
      </c>
      <c r="I149" s="17">
        <v>1001</v>
      </c>
      <c r="J149" s="19">
        <f t="shared" si="16"/>
        <v>101.00499786230462</v>
      </c>
      <c r="K149" s="19">
        <f t="shared" si="17"/>
        <v>160.74169786230462</v>
      </c>
      <c r="L149" s="19">
        <f t="shared" si="13"/>
        <v>129.6254048623046</v>
      </c>
      <c r="M149" s="23">
        <f t="shared" si="14"/>
        <v>145.18355136230463</v>
      </c>
      <c r="N149" s="17">
        <v>27.2</v>
      </c>
      <c r="O149" s="17">
        <v>78.1</v>
      </c>
      <c r="P149" s="17">
        <v>74.4</v>
      </c>
      <c r="Q149" s="25">
        <v>3.882</v>
      </c>
      <c r="R149" s="27">
        <v>247.38</v>
      </c>
      <c r="S149" s="27">
        <f t="shared" si="12"/>
        <v>243.89866666666663</v>
      </c>
      <c r="T149" s="26">
        <v>15.276</v>
      </c>
      <c r="U149" s="23">
        <v>145.18355136230463</v>
      </c>
      <c r="Z149">
        <f t="shared" si="18"/>
        <v>217.6</v>
      </c>
      <c r="AA149">
        <v>145.18355136230463</v>
      </c>
    </row>
    <row r="150" spans="1:27" ht="12.75">
      <c r="A150" s="3">
        <v>36359</v>
      </c>
      <c r="B150" s="14">
        <v>199</v>
      </c>
      <c r="C150" s="2">
        <v>0.554398119</v>
      </c>
      <c r="D150" s="15">
        <v>0.554398119</v>
      </c>
      <c r="E150" s="1">
        <v>1403</v>
      </c>
      <c r="F150" s="16">
        <v>0</v>
      </c>
      <c r="G150" s="18">
        <v>1041.7</v>
      </c>
      <c r="H150" s="19">
        <f t="shared" si="15"/>
        <v>997.7</v>
      </c>
      <c r="I150" s="17">
        <v>997.7</v>
      </c>
      <c r="J150" s="19">
        <f t="shared" si="16"/>
        <v>128.42588586776745</v>
      </c>
      <c r="K150" s="19">
        <f t="shared" si="17"/>
        <v>188.16258586776746</v>
      </c>
      <c r="L150" s="19">
        <f t="shared" si="13"/>
        <v>157.04629286776745</v>
      </c>
      <c r="M150" s="23">
        <f t="shared" si="14"/>
        <v>172.60443936776744</v>
      </c>
      <c r="N150" s="17">
        <v>26.7</v>
      </c>
      <c r="O150" s="17">
        <v>78.2</v>
      </c>
      <c r="P150" s="17">
        <v>69.4</v>
      </c>
      <c r="Q150" s="25">
        <v>-99.999</v>
      </c>
      <c r="R150" s="27">
        <v>268.372</v>
      </c>
      <c r="S150" s="27">
        <f t="shared" si="12"/>
        <v>240.39100000000005</v>
      </c>
      <c r="T150" s="26">
        <v>14.901</v>
      </c>
      <c r="U150" s="23">
        <v>172.60443936776744</v>
      </c>
      <c r="Z150">
        <f t="shared" si="18"/>
        <v>213.6</v>
      </c>
      <c r="AA150">
        <v>172.60443936776744</v>
      </c>
    </row>
    <row r="151" spans="1:27" ht="12.75">
      <c r="A151" s="3">
        <v>36359</v>
      </c>
      <c r="B151" s="14">
        <v>199</v>
      </c>
      <c r="C151" s="2">
        <v>0.554513872</v>
      </c>
      <c r="D151" s="15">
        <v>0.554513872</v>
      </c>
      <c r="E151" s="1">
        <v>1413</v>
      </c>
      <c r="F151" s="16">
        <v>0</v>
      </c>
      <c r="G151" s="18">
        <v>1037.6</v>
      </c>
      <c r="H151" s="19">
        <f t="shared" si="15"/>
        <v>993.5999999999999</v>
      </c>
      <c r="I151" s="17">
        <v>993.6</v>
      </c>
      <c r="J151" s="19">
        <f t="shared" si="16"/>
        <v>162.62088284062736</v>
      </c>
      <c r="K151" s="19">
        <f t="shared" si="17"/>
        <v>222.35758284062734</v>
      </c>
      <c r="L151" s="19">
        <f t="shared" si="13"/>
        <v>191.24128984062736</v>
      </c>
      <c r="M151" s="23">
        <f t="shared" si="14"/>
        <v>206.79943634062735</v>
      </c>
      <c r="N151" s="17">
        <v>26.3</v>
      </c>
      <c r="O151" s="17">
        <v>79</v>
      </c>
      <c r="P151" s="17">
        <v>73.4</v>
      </c>
      <c r="Q151" s="25">
        <v>4.189</v>
      </c>
      <c r="R151" s="27">
        <v>310.364</v>
      </c>
      <c r="S151" s="27">
        <f t="shared" si="12"/>
        <v>257.8833333333334</v>
      </c>
      <c r="T151" s="26">
        <v>15.207</v>
      </c>
      <c r="U151" s="23">
        <v>206.79943634062735</v>
      </c>
      <c r="Z151">
        <f t="shared" si="18"/>
        <v>210.4</v>
      </c>
      <c r="AA151">
        <v>206.79943634062735</v>
      </c>
    </row>
    <row r="152" spans="1:27" ht="12.75">
      <c r="A152" s="3">
        <v>36359</v>
      </c>
      <c r="B152" s="14">
        <v>199</v>
      </c>
      <c r="C152" s="2">
        <v>0.554629624</v>
      </c>
      <c r="D152" s="15">
        <v>0.554629624</v>
      </c>
      <c r="E152" s="1">
        <v>1423</v>
      </c>
      <c r="F152" s="16">
        <v>0</v>
      </c>
      <c r="G152" s="18">
        <v>1035.5</v>
      </c>
      <c r="H152" s="19">
        <f t="shared" si="15"/>
        <v>991.5</v>
      </c>
      <c r="I152" s="17">
        <v>991.5</v>
      </c>
      <c r="J152" s="19">
        <f t="shared" si="16"/>
        <v>180.19007772888872</v>
      </c>
      <c r="K152" s="19">
        <f t="shared" si="17"/>
        <v>239.92677772888874</v>
      </c>
      <c r="L152" s="19">
        <f t="shared" si="13"/>
        <v>208.81048472888872</v>
      </c>
      <c r="M152" s="23">
        <f t="shared" si="14"/>
        <v>224.36863122888872</v>
      </c>
      <c r="N152" s="17">
        <v>26</v>
      </c>
      <c r="O152" s="17">
        <v>80.1</v>
      </c>
      <c r="P152" s="17">
        <v>69.8</v>
      </c>
      <c r="Q152" s="25">
        <v>3.922</v>
      </c>
      <c r="R152" s="27">
        <v>247.357</v>
      </c>
      <c r="S152" s="27">
        <f t="shared" si="12"/>
        <v>254.37583333333336</v>
      </c>
      <c r="T152" s="26">
        <v>15.318</v>
      </c>
      <c r="U152" s="23">
        <v>224.36863122888872</v>
      </c>
      <c r="Z152">
        <f t="shared" si="18"/>
        <v>208</v>
      </c>
      <c r="AA152">
        <v>224.36863122888872</v>
      </c>
    </row>
    <row r="153" spans="1:27" ht="12.75">
      <c r="A153" s="3">
        <v>36359</v>
      </c>
      <c r="B153" s="14">
        <v>199</v>
      </c>
      <c r="C153" s="2">
        <v>0.554745376</v>
      </c>
      <c r="D153" s="15">
        <v>0.554745376</v>
      </c>
      <c r="E153" s="1">
        <v>1433</v>
      </c>
      <c r="F153" s="16">
        <v>0</v>
      </c>
      <c r="G153" s="18">
        <v>1032.4</v>
      </c>
      <c r="H153" s="19">
        <f t="shared" si="15"/>
        <v>988.4000000000001</v>
      </c>
      <c r="I153" s="17">
        <v>988.4</v>
      </c>
      <c r="J153" s="19">
        <f t="shared" si="16"/>
        <v>206.1936842637432</v>
      </c>
      <c r="K153" s="19">
        <f t="shared" si="17"/>
        <v>265.9303842637432</v>
      </c>
      <c r="L153" s="19">
        <f t="shared" si="13"/>
        <v>234.8140912637432</v>
      </c>
      <c r="M153" s="23">
        <f t="shared" si="14"/>
        <v>250.3722377637432</v>
      </c>
      <c r="N153" s="17">
        <v>25.9</v>
      </c>
      <c r="O153" s="17">
        <v>80.8</v>
      </c>
      <c r="P153" s="17">
        <v>70.4</v>
      </c>
      <c r="Q153" s="25">
        <v>4.038</v>
      </c>
      <c r="R153" s="27">
        <v>268.35</v>
      </c>
      <c r="S153" s="27">
        <f t="shared" si="12"/>
        <v>257.86850000000004</v>
      </c>
      <c r="T153" s="26">
        <v>15.271</v>
      </c>
      <c r="U153" s="23">
        <v>250.3722377637432</v>
      </c>
      <c r="Z153">
        <f t="shared" si="18"/>
        <v>207.2</v>
      </c>
      <c r="AA153">
        <v>250.3722377637432</v>
      </c>
    </row>
    <row r="154" spans="1:27" ht="12.75">
      <c r="A154" s="3">
        <v>36359</v>
      </c>
      <c r="B154" s="14">
        <v>199</v>
      </c>
      <c r="C154" s="2">
        <v>0.554861128</v>
      </c>
      <c r="D154" s="15">
        <v>0.554861128</v>
      </c>
      <c r="E154" s="1">
        <v>1443</v>
      </c>
      <c r="F154" s="16">
        <v>0</v>
      </c>
      <c r="G154" s="18">
        <v>1029.8</v>
      </c>
      <c r="H154" s="19">
        <f t="shared" si="15"/>
        <v>985.8</v>
      </c>
      <c r="I154" s="17">
        <v>985.8</v>
      </c>
      <c r="J154" s="19">
        <f t="shared" si="16"/>
        <v>228.06612479631917</v>
      </c>
      <c r="K154" s="19">
        <f t="shared" si="17"/>
        <v>287.80282479631916</v>
      </c>
      <c r="L154" s="19">
        <f t="shared" si="13"/>
        <v>256.6865317963192</v>
      </c>
      <c r="M154" s="23">
        <f t="shared" si="14"/>
        <v>272.2446782963192</v>
      </c>
      <c r="N154" s="17">
        <v>25.6</v>
      </c>
      <c r="O154" s="17">
        <v>81.2</v>
      </c>
      <c r="P154" s="17">
        <v>65.9</v>
      </c>
      <c r="Q154" s="25">
        <v>3.903</v>
      </c>
      <c r="R154" s="27">
        <v>247.341</v>
      </c>
      <c r="S154" s="27">
        <f t="shared" si="12"/>
        <v>264.86066666666665</v>
      </c>
      <c r="T154" s="26">
        <v>15.203</v>
      </c>
      <c r="U154" s="23">
        <v>272.2446782963192</v>
      </c>
      <c r="Z154">
        <f t="shared" si="18"/>
        <v>204.8</v>
      </c>
      <c r="AA154">
        <v>272.2446782963192</v>
      </c>
    </row>
    <row r="155" spans="1:27" ht="12.75">
      <c r="A155" s="3">
        <v>36359</v>
      </c>
      <c r="B155" s="14">
        <v>199</v>
      </c>
      <c r="C155" s="2">
        <v>0.554976881</v>
      </c>
      <c r="D155" s="15">
        <v>0.554976881</v>
      </c>
      <c r="E155" s="1">
        <v>1453</v>
      </c>
      <c r="F155" s="16">
        <v>0</v>
      </c>
      <c r="G155" s="18">
        <v>1028</v>
      </c>
      <c r="H155" s="19">
        <f t="shared" si="15"/>
        <v>984</v>
      </c>
      <c r="I155" s="17">
        <v>984</v>
      </c>
      <c r="J155" s="19">
        <f t="shared" si="16"/>
        <v>243.24240323069722</v>
      </c>
      <c r="K155" s="19">
        <f t="shared" si="17"/>
        <v>302.9791032306972</v>
      </c>
      <c r="L155" s="19">
        <f t="shared" si="13"/>
        <v>271.8628102306972</v>
      </c>
      <c r="M155" s="23">
        <f t="shared" si="14"/>
        <v>287.4209567306972</v>
      </c>
      <c r="N155" s="17">
        <v>25.7</v>
      </c>
      <c r="O155" s="17">
        <v>80.3</v>
      </c>
      <c r="P155" s="17">
        <v>76.5</v>
      </c>
      <c r="Q155" s="25">
        <v>4.167</v>
      </c>
      <c r="R155" s="27">
        <v>310.334</v>
      </c>
      <c r="S155" s="27">
        <f t="shared" si="12"/>
        <v>275.353</v>
      </c>
      <c r="T155" s="26">
        <v>15.241</v>
      </c>
      <c r="U155" s="23">
        <v>287.4209567306972</v>
      </c>
      <c r="Z155">
        <f t="shared" si="18"/>
        <v>205.6</v>
      </c>
      <c r="AA155">
        <v>287.4209567306972</v>
      </c>
    </row>
    <row r="156" spans="1:27" ht="12.75">
      <c r="A156" s="3">
        <v>36359</v>
      </c>
      <c r="B156" s="14">
        <v>199</v>
      </c>
      <c r="C156" s="2">
        <v>0.555092573</v>
      </c>
      <c r="D156" s="15">
        <v>0.555092573</v>
      </c>
      <c r="E156" s="1">
        <v>1463</v>
      </c>
      <c r="F156" s="16">
        <v>0</v>
      </c>
      <c r="G156" s="18">
        <v>1024.3</v>
      </c>
      <c r="H156" s="19">
        <f t="shared" si="15"/>
        <v>980.3</v>
      </c>
      <c r="I156" s="17">
        <v>980.3</v>
      </c>
      <c r="J156" s="19">
        <f t="shared" si="16"/>
        <v>274.5254622479679</v>
      </c>
      <c r="K156" s="19">
        <f t="shared" si="17"/>
        <v>334.26216224796786</v>
      </c>
      <c r="L156" s="19">
        <f t="shared" si="13"/>
        <v>303.1458692479679</v>
      </c>
      <c r="M156" s="23">
        <f t="shared" si="14"/>
        <v>318.7040157479679</v>
      </c>
      <c r="N156" s="17">
        <v>25.4</v>
      </c>
      <c r="O156" s="17">
        <v>83.1</v>
      </c>
      <c r="P156" s="17">
        <v>74.4</v>
      </c>
      <c r="Q156" s="25">
        <v>3.811</v>
      </c>
      <c r="R156" s="27">
        <v>226.327</v>
      </c>
      <c r="S156" s="27">
        <f aca="true" t="shared" si="19" ref="S156:S219">AVERAGE(R151:R156)</f>
        <v>268.3455</v>
      </c>
      <c r="T156" s="26">
        <v>15.275</v>
      </c>
      <c r="U156" s="23">
        <v>318.7040157479679</v>
      </c>
      <c r="Z156">
        <f t="shared" si="18"/>
        <v>203.2</v>
      </c>
      <c r="AA156">
        <v>318.7040157479679</v>
      </c>
    </row>
    <row r="157" spans="1:27" ht="12.75">
      <c r="A157" s="3">
        <v>36359</v>
      </c>
      <c r="B157" s="14">
        <v>199</v>
      </c>
      <c r="C157" s="2">
        <v>0.555208325</v>
      </c>
      <c r="D157" s="15">
        <v>0.555208325</v>
      </c>
      <c r="E157" s="1">
        <v>1473</v>
      </c>
      <c r="F157" s="16">
        <v>0</v>
      </c>
      <c r="G157" s="18">
        <v>1022</v>
      </c>
      <c r="H157" s="19">
        <f t="shared" si="15"/>
        <v>978</v>
      </c>
      <c r="I157" s="17">
        <v>978</v>
      </c>
      <c r="J157" s="19">
        <f t="shared" si="16"/>
        <v>294.03125496359917</v>
      </c>
      <c r="K157" s="19">
        <f t="shared" si="17"/>
        <v>353.76795496359915</v>
      </c>
      <c r="L157" s="19">
        <f t="shared" si="13"/>
        <v>322.65166196359917</v>
      </c>
      <c r="M157" s="23">
        <f t="shared" si="14"/>
        <v>338.2098084635992</v>
      </c>
      <c r="N157" s="17">
        <v>25.2</v>
      </c>
      <c r="O157" s="17">
        <v>84.1</v>
      </c>
      <c r="P157" s="17">
        <v>77.8</v>
      </c>
      <c r="Q157" s="25">
        <v>4.158</v>
      </c>
      <c r="R157" s="27">
        <v>310.319</v>
      </c>
      <c r="S157" s="27">
        <f t="shared" si="19"/>
        <v>268.338</v>
      </c>
      <c r="T157" s="26">
        <v>15.254</v>
      </c>
      <c r="U157" s="23">
        <v>338.2098084635992</v>
      </c>
      <c r="Z157">
        <f t="shared" si="18"/>
        <v>201.6</v>
      </c>
      <c r="AA157">
        <v>338.2098084635992</v>
      </c>
    </row>
    <row r="158" spans="1:27" ht="12.75">
      <c r="A158" s="3">
        <v>36359</v>
      </c>
      <c r="B158" s="14">
        <v>199</v>
      </c>
      <c r="C158" s="2">
        <v>0.555324078</v>
      </c>
      <c r="D158" s="15">
        <v>0.555324078</v>
      </c>
      <c r="E158" s="1">
        <v>1483</v>
      </c>
      <c r="F158" s="16">
        <v>0</v>
      </c>
      <c r="G158" s="18">
        <v>1018.7</v>
      </c>
      <c r="H158" s="19">
        <f t="shared" si="15"/>
        <v>974.7</v>
      </c>
      <c r="I158" s="17">
        <v>974.7</v>
      </c>
      <c r="J158" s="19">
        <f t="shared" si="16"/>
        <v>322.09810149942626</v>
      </c>
      <c r="K158" s="19">
        <f t="shared" si="17"/>
        <v>381.83480149942625</v>
      </c>
      <c r="L158" s="19">
        <f t="shared" si="13"/>
        <v>350.71850849942626</v>
      </c>
      <c r="M158" s="23">
        <f t="shared" si="14"/>
        <v>366.2766549994262</v>
      </c>
      <c r="N158" s="17">
        <v>25</v>
      </c>
      <c r="O158" s="17">
        <v>82.8</v>
      </c>
      <c r="P158" s="17">
        <v>72.2</v>
      </c>
      <c r="Q158" s="25">
        <v>3.791</v>
      </c>
      <c r="R158" s="27">
        <v>226.311</v>
      </c>
      <c r="S158" s="27">
        <f t="shared" si="19"/>
        <v>264.83033333333333</v>
      </c>
      <c r="T158" s="26">
        <v>15.144</v>
      </c>
      <c r="U158" s="23">
        <v>366.2766549994262</v>
      </c>
      <c r="Z158">
        <f t="shared" si="18"/>
        <v>200</v>
      </c>
      <c r="AA158">
        <v>366.2766549994262</v>
      </c>
    </row>
    <row r="159" spans="1:27" ht="12.75">
      <c r="A159" s="3">
        <v>36359</v>
      </c>
      <c r="B159" s="14">
        <v>199</v>
      </c>
      <c r="C159" s="2">
        <v>0.55543983</v>
      </c>
      <c r="D159" s="15">
        <v>0.55543983</v>
      </c>
      <c r="E159" s="1">
        <v>1493</v>
      </c>
      <c r="F159" s="16">
        <v>0</v>
      </c>
      <c r="G159" s="18">
        <v>1016</v>
      </c>
      <c r="H159" s="19">
        <f t="shared" si="15"/>
        <v>972</v>
      </c>
      <c r="I159" s="17">
        <v>972</v>
      </c>
      <c r="J159" s="19">
        <f t="shared" si="16"/>
        <v>345.1326554430607</v>
      </c>
      <c r="K159" s="19">
        <f t="shared" si="17"/>
        <v>404.86935544306067</v>
      </c>
      <c r="L159" s="19">
        <f t="shared" si="13"/>
        <v>373.7530624430607</v>
      </c>
      <c r="M159" s="23">
        <f t="shared" si="14"/>
        <v>389.3112089430607</v>
      </c>
      <c r="N159" s="17">
        <v>24.8</v>
      </c>
      <c r="O159" s="17">
        <v>83.5</v>
      </c>
      <c r="P159" s="17">
        <v>79.4</v>
      </c>
      <c r="Q159" s="25">
        <v>4.218</v>
      </c>
      <c r="R159" s="27">
        <v>310.303</v>
      </c>
      <c r="S159" s="27">
        <f t="shared" si="19"/>
        <v>271.8225</v>
      </c>
      <c r="T159" s="26">
        <v>15.297</v>
      </c>
      <c r="U159" s="23">
        <v>389.3112089430607</v>
      </c>
      <c r="Z159">
        <f t="shared" si="18"/>
        <v>198.4</v>
      </c>
      <c r="AA159">
        <v>389.3112089430607</v>
      </c>
    </row>
    <row r="160" spans="1:27" ht="12.75">
      <c r="A160" s="3">
        <v>36359</v>
      </c>
      <c r="B160" s="14">
        <v>199</v>
      </c>
      <c r="C160" s="2">
        <v>0.555555582</v>
      </c>
      <c r="D160" s="15">
        <v>0.555555582</v>
      </c>
      <c r="E160" s="1">
        <v>1503</v>
      </c>
      <c r="F160" s="16">
        <v>0</v>
      </c>
      <c r="G160" s="18">
        <v>1013</v>
      </c>
      <c r="H160" s="19">
        <f t="shared" si="15"/>
        <v>969</v>
      </c>
      <c r="I160" s="17">
        <v>969</v>
      </c>
      <c r="J160" s="19">
        <f t="shared" si="16"/>
        <v>370.8017682231122</v>
      </c>
      <c r="K160" s="19">
        <f t="shared" si="17"/>
        <v>430.5384682231122</v>
      </c>
      <c r="L160" s="19">
        <f t="shared" si="13"/>
        <v>399.4221752231122</v>
      </c>
      <c r="M160" s="23">
        <f t="shared" si="14"/>
        <v>414.9803217231122</v>
      </c>
      <c r="N160" s="17">
        <v>24.7</v>
      </c>
      <c r="O160" s="17">
        <v>84.3</v>
      </c>
      <c r="P160" s="17">
        <v>75.8</v>
      </c>
      <c r="Q160" s="25">
        <v>4.027</v>
      </c>
      <c r="R160" s="27">
        <v>268.297</v>
      </c>
      <c r="S160" s="27">
        <f t="shared" si="19"/>
        <v>275.3151666666667</v>
      </c>
      <c r="T160" s="26">
        <v>15.318</v>
      </c>
      <c r="U160" s="23">
        <v>414.9803217231122</v>
      </c>
      <c r="Z160">
        <f t="shared" si="18"/>
        <v>197.6</v>
      </c>
      <c r="AA160">
        <v>414.9803217231122</v>
      </c>
    </row>
    <row r="161" spans="1:27" ht="12.75">
      <c r="A161" s="3">
        <v>36359</v>
      </c>
      <c r="B161" s="14">
        <v>199</v>
      </c>
      <c r="C161" s="2">
        <v>0.555671275</v>
      </c>
      <c r="D161" s="15">
        <v>0.555671275</v>
      </c>
      <c r="E161" s="1">
        <v>1513</v>
      </c>
      <c r="F161" s="16">
        <v>0</v>
      </c>
      <c r="G161" s="18">
        <v>1010.5</v>
      </c>
      <c r="H161" s="19">
        <f t="shared" si="15"/>
        <v>966.5</v>
      </c>
      <c r="I161" s="17">
        <v>966.5</v>
      </c>
      <c r="J161" s="19">
        <f t="shared" si="16"/>
        <v>392.2534757664838</v>
      </c>
      <c r="K161" s="19">
        <f t="shared" si="17"/>
        <v>451.9901757664838</v>
      </c>
      <c r="L161" s="19">
        <f t="shared" si="13"/>
        <v>420.8738827664838</v>
      </c>
      <c r="M161" s="23">
        <f t="shared" si="14"/>
        <v>436.4320292664838</v>
      </c>
      <c r="N161" s="17">
        <v>24.7</v>
      </c>
      <c r="O161" s="17">
        <v>83</v>
      </c>
      <c r="P161" s="17">
        <v>78.4</v>
      </c>
      <c r="Q161" s="25">
        <v>3.85</v>
      </c>
      <c r="R161" s="27">
        <v>226.289</v>
      </c>
      <c r="S161" s="27">
        <f t="shared" si="19"/>
        <v>261.30766666666665</v>
      </c>
      <c r="T161" s="26">
        <v>15.183</v>
      </c>
      <c r="U161" s="23">
        <v>436.4320292664838</v>
      </c>
      <c r="Z161">
        <f t="shared" si="18"/>
        <v>197.6</v>
      </c>
      <c r="AA161">
        <v>436.4320292664838</v>
      </c>
    </row>
    <row r="162" spans="1:27" ht="12.75">
      <c r="A162" s="3">
        <v>36359</v>
      </c>
      <c r="B162" s="14">
        <v>199</v>
      </c>
      <c r="C162" s="2">
        <v>0.555787027</v>
      </c>
      <c r="D162" s="15">
        <v>0.555787027</v>
      </c>
      <c r="E162" s="1">
        <v>1523</v>
      </c>
      <c r="F162" s="16">
        <v>0</v>
      </c>
      <c r="G162" s="18">
        <v>1008.6</v>
      </c>
      <c r="H162" s="19">
        <f t="shared" si="15"/>
        <v>964.6</v>
      </c>
      <c r="I162" s="17">
        <v>964.6</v>
      </c>
      <c r="J162" s="19">
        <f t="shared" si="16"/>
        <v>408.5939166529634</v>
      </c>
      <c r="K162" s="19">
        <f t="shared" si="17"/>
        <v>468.3306166529634</v>
      </c>
      <c r="L162" s="19">
        <f t="shared" si="13"/>
        <v>437.2143236529634</v>
      </c>
      <c r="M162" s="23">
        <f t="shared" si="14"/>
        <v>452.77247015296336</v>
      </c>
      <c r="N162" s="17">
        <v>24.4</v>
      </c>
      <c r="O162" s="17">
        <v>84.3</v>
      </c>
      <c r="P162" s="17">
        <v>75.4</v>
      </c>
      <c r="Q162" s="25">
        <v>3.929</v>
      </c>
      <c r="R162" s="27">
        <v>247.281</v>
      </c>
      <c r="S162" s="27">
        <f t="shared" si="19"/>
        <v>264.8</v>
      </c>
      <c r="T162" s="26">
        <v>15.262</v>
      </c>
      <c r="U162" s="23">
        <v>452.77247015296336</v>
      </c>
      <c r="Z162">
        <f t="shared" si="18"/>
        <v>195.2</v>
      </c>
      <c r="AA162">
        <v>452.77247015296336</v>
      </c>
    </row>
    <row r="163" spans="1:27" ht="12.75">
      <c r="A163" s="3">
        <v>36359</v>
      </c>
      <c r="B163" s="14">
        <v>199</v>
      </c>
      <c r="C163" s="2">
        <v>0.555902779</v>
      </c>
      <c r="D163" s="15">
        <v>0.555902779</v>
      </c>
      <c r="E163" s="1">
        <v>1533</v>
      </c>
      <c r="F163" s="16">
        <v>0</v>
      </c>
      <c r="G163" s="18">
        <v>1006</v>
      </c>
      <c r="H163" s="19">
        <f t="shared" si="15"/>
        <v>962</v>
      </c>
      <c r="I163" s="17">
        <v>962</v>
      </c>
      <c r="J163" s="19">
        <f t="shared" si="16"/>
        <v>431.00675447516693</v>
      </c>
      <c r="K163" s="19">
        <f t="shared" si="17"/>
        <v>490.7434544751669</v>
      </c>
      <c r="L163" s="19">
        <f t="shared" si="13"/>
        <v>459.62716147516693</v>
      </c>
      <c r="M163" s="23">
        <f t="shared" si="14"/>
        <v>475.1853079751669</v>
      </c>
      <c r="N163" s="17">
        <v>24.5</v>
      </c>
      <c r="O163" s="17">
        <v>83.6</v>
      </c>
      <c r="P163" s="17">
        <v>83.4</v>
      </c>
      <c r="Q163" s="25">
        <v>4.166</v>
      </c>
      <c r="R163" s="27">
        <v>310.273</v>
      </c>
      <c r="S163" s="27">
        <f t="shared" si="19"/>
        <v>264.7923333333333</v>
      </c>
      <c r="T163" s="26">
        <v>15.283</v>
      </c>
      <c r="U163" s="23">
        <v>475.1853079751669</v>
      </c>
      <c r="Z163">
        <f t="shared" si="18"/>
        <v>196</v>
      </c>
      <c r="AA163">
        <v>475.1853079751669</v>
      </c>
    </row>
    <row r="164" spans="1:27" ht="12.75">
      <c r="A164" s="3">
        <v>36359</v>
      </c>
      <c r="B164" s="14">
        <v>199</v>
      </c>
      <c r="C164" s="2">
        <v>0.556018531</v>
      </c>
      <c r="D164" s="15">
        <v>0.556018531</v>
      </c>
      <c r="E164" s="1">
        <v>1543</v>
      </c>
      <c r="F164" s="16">
        <v>0</v>
      </c>
      <c r="G164" s="18">
        <v>1003</v>
      </c>
      <c r="H164" s="19">
        <f t="shared" si="15"/>
        <v>959</v>
      </c>
      <c r="I164" s="17">
        <v>959</v>
      </c>
      <c r="J164" s="19">
        <f t="shared" si="16"/>
        <v>456.9431150876063</v>
      </c>
      <c r="K164" s="19">
        <f t="shared" si="17"/>
        <v>516.6798150876064</v>
      </c>
      <c r="L164" s="19">
        <f t="shared" si="13"/>
        <v>485.5635220876063</v>
      </c>
      <c r="M164" s="23">
        <f t="shared" si="14"/>
        <v>501.12166858760634</v>
      </c>
      <c r="N164" s="17">
        <v>24.4</v>
      </c>
      <c r="O164" s="17">
        <v>80.8</v>
      </c>
      <c r="P164" s="17">
        <v>78.9</v>
      </c>
      <c r="Q164" s="25">
        <v>3.75</v>
      </c>
      <c r="R164" s="27">
        <v>226.266</v>
      </c>
      <c r="S164" s="27">
        <f t="shared" si="19"/>
        <v>264.7848333333334</v>
      </c>
      <c r="T164" s="26">
        <v>15.257</v>
      </c>
      <c r="U164" s="23">
        <v>501.12166858760634</v>
      </c>
      <c r="Z164">
        <f t="shared" si="18"/>
        <v>195.2</v>
      </c>
      <c r="AA164">
        <v>501.12166858760634</v>
      </c>
    </row>
    <row r="165" spans="1:27" ht="12.75">
      <c r="A165" s="3">
        <v>36359</v>
      </c>
      <c r="B165" s="14">
        <v>199</v>
      </c>
      <c r="C165" s="2">
        <v>0.556134284</v>
      </c>
      <c r="D165" s="15">
        <v>0.556134284</v>
      </c>
      <c r="E165" s="1">
        <v>1553</v>
      </c>
      <c r="F165" s="16">
        <v>0</v>
      </c>
      <c r="G165" s="18">
        <v>1000.5</v>
      </c>
      <c r="H165" s="19">
        <f t="shared" si="15"/>
        <v>956.5</v>
      </c>
      <c r="I165" s="17">
        <v>956.5</v>
      </c>
      <c r="J165" s="19">
        <f t="shared" si="16"/>
        <v>478.61880312461454</v>
      </c>
      <c r="K165" s="19">
        <f t="shared" si="17"/>
        <v>538.3555031246145</v>
      </c>
      <c r="L165" s="19">
        <f t="shared" si="13"/>
        <v>507.23921012461454</v>
      </c>
      <c r="M165" s="23">
        <f t="shared" si="14"/>
        <v>522.7973566246145</v>
      </c>
      <c r="N165" s="17">
        <v>24.7</v>
      </c>
      <c r="O165" s="17">
        <v>78.8</v>
      </c>
      <c r="P165" s="17">
        <v>83.3</v>
      </c>
      <c r="Q165" s="25">
        <v>3.946</v>
      </c>
      <c r="R165" s="27">
        <v>247.259</v>
      </c>
      <c r="S165" s="27">
        <f t="shared" si="19"/>
        <v>254.2775</v>
      </c>
      <c r="T165" s="26">
        <v>15.235</v>
      </c>
      <c r="U165" s="23">
        <v>522.7973566246145</v>
      </c>
      <c r="Z165">
        <f t="shared" si="18"/>
        <v>197.6</v>
      </c>
      <c r="AA165">
        <v>522.7973566246145</v>
      </c>
    </row>
    <row r="166" spans="1:27" ht="12.75">
      <c r="A166" s="3">
        <v>36359</v>
      </c>
      <c r="B166" s="14">
        <v>199</v>
      </c>
      <c r="C166" s="2">
        <v>0.556249976</v>
      </c>
      <c r="D166" s="15">
        <v>0.556249976</v>
      </c>
      <c r="E166" s="1">
        <v>1563</v>
      </c>
      <c r="F166" s="16">
        <v>0</v>
      </c>
      <c r="G166" s="18">
        <v>998.2</v>
      </c>
      <c r="H166" s="19">
        <f t="shared" si="15"/>
        <v>954.2</v>
      </c>
      <c r="I166" s="17">
        <v>954.2</v>
      </c>
      <c r="J166" s="19">
        <f t="shared" si="16"/>
        <v>498.6105311620003</v>
      </c>
      <c r="K166" s="19">
        <f t="shared" si="17"/>
        <v>558.3472311620003</v>
      </c>
      <c r="L166" s="19">
        <f t="shared" si="13"/>
        <v>527.2309381620003</v>
      </c>
      <c r="M166" s="23">
        <f t="shared" si="14"/>
        <v>542.7890846620003</v>
      </c>
      <c r="N166" s="17">
        <v>24.6</v>
      </c>
      <c r="O166" s="17">
        <v>77.7</v>
      </c>
      <c r="P166" s="17">
        <v>83.3</v>
      </c>
      <c r="Q166" s="25">
        <v>3.649</v>
      </c>
      <c r="R166" s="27">
        <v>184.251</v>
      </c>
      <c r="S166" s="27">
        <f t="shared" si="19"/>
        <v>240.2698333333333</v>
      </c>
      <c r="T166" s="26">
        <v>15.237</v>
      </c>
      <c r="U166" s="23">
        <v>542.7890846620003</v>
      </c>
      <c r="Z166">
        <f t="shared" si="18"/>
        <v>196.8</v>
      </c>
      <c r="AA166">
        <v>542.7890846620003</v>
      </c>
    </row>
    <row r="167" spans="1:27" ht="12.75">
      <c r="A167" s="3">
        <v>36359</v>
      </c>
      <c r="B167" s="14">
        <v>199</v>
      </c>
      <c r="C167" s="2">
        <v>0.556365728</v>
      </c>
      <c r="D167" s="15">
        <v>0.556365728</v>
      </c>
      <c r="E167" s="1">
        <v>1573</v>
      </c>
      <c r="F167" s="16">
        <v>0</v>
      </c>
      <c r="G167" s="18">
        <v>996.3</v>
      </c>
      <c r="H167" s="19">
        <f t="shared" si="15"/>
        <v>952.3</v>
      </c>
      <c r="I167" s="17">
        <v>952.3</v>
      </c>
      <c r="J167" s="19">
        <f t="shared" si="16"/>
        <v>515.161816585733</v>
      </c>
      <c r="K167" s="19">
        <f t="shared" si="17"/>
        <v>574.8985165857331</v>
      </c>
      <c r="L167" s="19">
        <f t="shared" si="13"/>
        <v>543.782223585733</v>
      </c>
      <c r="M167" s="23">
        <f t="shared" si="14"/>
        <v>559.3403700857331</v>
      </c>
      <c r="N167" s="17">
        <v>24.7</v>
      </c>
      <c r="O167" s="17">
        <v>75.5</v>
      </c>
      <c r="P167" s="17">
        <v>88.9</v>
      </c>
      <c r="Q167" s="25">
        <v>4.098</v>
      </c>
      <c r="R167" s="27">
        <v>289.244</v>
      </c>
      <c r="S167" s="27">
        <f t="shared" si="19"/>
        <v>250.76233333333334</v>
      </c>
      <c r="T167" s="26">
        <v>15.291</v>
      </c>
      <c r="U167" s="23">
        <v>559.3403700857331</v>
      </c>
      <c r="Z167">
        <f t="shared" si="18"/>
        <v>197.6</v>
      </c>
      <c r="AA167">
        <v>559.3403700857331</v>
      </c>
    </row>
    <row r="168" spans="1:27" ht="12.75">
      <c r="A168" s="3">
        <v>36359</v>
      </c>
      <c r="B168" s="14">
        <v>199</v>
      </c>
      <c r="C168" s="2">
        <v>0.556481481</v>
      </c>
      <c r="D168" s="15">
        <v>0.556481481</v>
      </c>
      <c r="E168" s="1">
        <v>1583</v>
      </c>
      <c r="F168" s="16">
        <v>0</v>
      </c>
      <c r="G168" s="18">
        <v>993.5</v>
      </c>
      <c r="H168" s="19">
        <f t="shared" si="15"/>
        <v>949.5</v>
      </c>
      <c r="I168" s="17">
        <v>949.5</v>
      </c>
      <c r="J168" s="19">
        <f t="shared" si="16"/>
        <v>539.6134735860168</v>
      </c>
      <c r="K168" s="19">
        <f t="shared" si="17"/>
        <v>599.3501735860168</v>
      </c>
      <c r="L168" s="19">
        <f t="shared" si="13"/>
        <v>568.2338805860168</v>
      </c>
      <c r="M168" s="23">
        <f t="shared" si="14"/>
        <v>583.7920270860168</v>
      </c>
      <c r="N168" s="17">
        <v>24.5</v>
      </c>
      <c r="O168" s="17">
        <v>75</v>
      </c>
      <c r="P168" s="17">
        <v>84.3</v>
      </c>
      <c r="Q168" s="25">
        <v>3.8</v>
      </c>
      <c r="R168" s="27">
        <v>226.236</v>
      </c>
      <c r="S168" s="27">
        <f t="shared" si="19"/>
        <v>247.25483333333332</v>
      </c>
      <c r="T168" s="26">
        <v>15.146</v>
      </c>
      <c r="U168" s="23">
        <v>583.7920270860168</v>
      </c>
      <c r="Z168">
        <f t="shared" si="18"/>
        <v>196</v>
      </c>
      <c r="AA168">
        <v>583.7920270860168</v>
      </c>
    </row>
    <row r="169" spans="1:27" ht="12.75">
      <c r="A169" s="3">
        <v>36359</v>
      </c>
      <c r="B169" s="14">
        <v>199</v>
      </c>
      <c r="C169" s="2">
        <v>0.556597233</v>
      </c>
      <c r="D169" s="15">
        <v>0.556597233</v>
      </c>
      <c r="E169" s="1">
        <v>1593</v>
      </c>
      <c r="F169" s="16">
        <v>0</v>
      </c>
      <c r="G169" s="18">
        <v>991.3</v>
      </c>
      <c r="H169" s="19">
        <f t="shared" si="15"/>
        <v>947.3</v>
      </c>
      <c r="I169" s="17">
        <v>947.3</v>
      </c>
      <c r="J169" s="19">
        <f t="shared" si="16"/>
        <v>558.8761277513266</v>
      </c>
      <c r="K169" s="19">
        <f t="shared" si="17"/>
        <v>618.6128277513267</v>
      </c>
      <c r="L169" s="19">
        <f t="shared" si="13"/>
        <v>587.4965347513266</v>
      </c>
      <c r="M169" s="23">
        <f t="shared" si="14"/>
        <v>603.0546812513267</v>
      </c>
      <c r="N169" s="17">
        <v>24.3</v>
      </c>
      <c r="O169" s="17">
        <v>75.3</v>
      </c>
      <c r="P169" s="17">
        <v>89.8</v>
      </c>
      <c r="Q169" s="25">
        <v>3.337</v>
      </c>
      <c r="R169" s="27">
        <v>121.228</v>
      </c>
      <c r="S169" s="27">
        <f t="shared" si="19"/>
        <v>215.74733333333333</v>
      </c>
      <c r="T169" s="26">
        <v>15.21</v>
      </c>
      <c r="U169" s="23">
        <v>603.0546812513267</v>
      </c>
      <c r="Z169">
        <f t="shared" si="18"/>
        <v>194.4</v>
      </c>
      <c r="AA169">
        <v>603.0546812513267</v>
      </c>
    </row>
    <row r="170" spans="1:27" ht="12.75">
      <c r="A170" s="3">
        <v>36359</v>
      </c>
      <c r="B170" s="14">
        <v>199</v>
      </c>
      <c r="C170" s="2">
        <v>0.556712985</v>
      </c>
      <c r="D170" s="15">
        <v>0.556712985</v>
      </c>
      <c r="E170" s="1">
        <v>1603</v>
      </c>
      <c r="F170" s="16">
        <v>0</v>
      </c>
      <c r="G170" s="18">
        <v>989</v>
      </c>
      <c r="H170" s="19">
        <f t="shared" si="15"/>
        <v>945</v>
      </c>
      <c r="I170" s="17">
        <v>945</v>
      </c>
      <c r="J170" s="19">
        <f t="shared" si="16"/>
        <v>579.0622478811014</v>
      </c>
      <c r="K170" s="19">
        <f t="shared" si="17"/>
        <v>638.7989478811014</v>
      </c>
      <c r="L170" s="19">
        <f t="shared" si="13"/>
        <v>607.6826548811014</v>
      </c>
      <c r="M170" s="23">
        <f t="shared" si="14"/>
        <v>623.2408013811014</v>
      </c>
      <c r="N170" s="17">
        <v>24.4</v>
      </c>
      <c r="O170" s="17">
        <v>72.7</v>
      </c>
      <c r="P170" s="17">
        <v>86.3</v>
      </c>
      <c r="Q170" s="25">
        <v>3.62</v>
      </c>
      <c r="R170" s="27">
        <v>184.22</v>
      </c>
      <c r="S170" s="27">
        <f t="shared" si="19"/>
        <v>208.7396666666667</v>
      </c>
      <c r="T170" s="26">
        <v>15.308</v>
      </c>
      <c r="U170" s="23">
        <v>623.2408013811014</v>
      </c>
      <c r="Z170">
        <f t="shared" si="18"/>
        <v>195.2</v>
      </c>
      <c r="AA170">
        <v>623.2408013811014</v>
      </c>
    </row>
    <row r="171" spans="1:27" ht="12.75">
      <c r="A171" s="3">
        <v>36359</v>
      </c>
      <c r="B171" s="14">
        <v>199</v>
      </c>
      <c r="C171" s="2">
        <v>0.556828678</v>
      </c>
      <c r="D171" s="15">
        <v>0.556828678</v>
      </c>
      <c r="E171" s="1">
        <v>1613</v>
      </c>
      <c r="F171" s="16">
        <v>0</v>
      </c>
      <c r="G171" s="18">
        <v>987.8</v>
      </c>
      <c r="H171" s="19">
        <f t="shared" si="15"/>
        <v>943.8</v>
      </c>
      <c r="I171" s="17">
        <v>943.8</v>
      </c>
      <c r="J171" s="19">
        <f t="shared" si="16"/>
        <v>589.6136487569094</v>
      </c>
      <c r="K171" s="19">
        <f t="shared" si="17"/>
        <v>649.3503487569094</v>
      </c>
      <c r="L171" s="19">
        <f t="shared" si="13"/>
        <v>618.2340557569094</v>
      </c>
      <c r="M171" s="23">
        <f t="shared" si="14"/>
        <v>633.7922022569094</v>
      </c>
      <c r="N171" s="17">
        <v>24.6</v>
      </c>
      <c r="O171" s="17">
        <v>69.6</v>
      </c>
      <c r="P171" s="17">
        <v>87.7</v>
      </c>
      <c r="Q171" s="25">
        <v>3.436</v>
      </c>
      <c r="R171" s="27">
        <v>142.214</v>
      </c>
      <c r="S171" s="27">
        <f t="shared" si="19"/>
        <v>191.23216666666667</v>
      </c>
      <c r="T171" s="26">
        <v>15.273</v>
      </c>
      <c r="U171" s="23">
        <v>633.7922022569094</v>
      </c>
      <c r="Z171">
        <f t="shared" si="18"/>
        <v>196.8</v>
      </c>
      <c r="AA171">
        <v>633.7922022569094</v>
      </c>
    </row>
    <row r="172" spans="1:27" ht="12.75">
      <c r="A172" s="3">
        <v>36359</v>
      </c>
      <c r="B172" s="14">
        <v>199</v>
      </c>
      <c r="C172" s="2">
        <v>0.55694443</v>
      </c>
      <c r="D172" s="15">
        <v>0.55694443</v>
      </c>
      <c r="E172" s="1">
        <v>1623</v>
      </c>
      <c r="F172" s="16">
        <v>0</v>
      </c>
      <c r="G172" s="18">
        <v>985.6</v>
      </c>
      <c r="H172" s="19">
        <f t="shared" si="15"/>
        <v>941.6</v>
      </c>
      <c r="I172" s="17">
        <v>941.6</v>
      </c>
      <c r="J172" s="19">
        <f t="shared" si="16"/>
        <v>608.9927739396221</v>
      </c>
      <c r="K172" s="19">
        <f t="shared" si="17"/>
        <v>668.7294739396222</v>
      </c>
      <c r="L172" s="19">
        <f t="shared" si="13"/>
        <v>637.6131809396221</v>
      </c>
      <c r="M172" s="23">
        <f t="shared" si="14"/>
        <v>653.1713274396221</v>
      </c>
      <c r="N172" s="17">
        <v>24.5</v>
      </c>
      <c r="O172" s="17">
        <v>69.2</v>
      </c>
      <c r="P172" s="17">
        <v>82.3</v>
      </c>
      <c r="Q172" s="25">
        <v>3.24</v>
      </c>
      <c r="R172" s="27">
        <v>100.206</v>
      </c>
      <c r="S172" s="27">
        <f t="shared" si="19"/>
        <v>177.22466666666665</v>
      </c>
      <c r="T172" s="26">
        <v>15.206</v>
      </c>
      <c r="U172" s="23">
        <v>653.1713274396221</v>
      </c>
      <c r="Z172">
        <f t="shared" si="18"/>
        <v>196</v>
      </c>
      <c r="AA172">
        <v>653.1713274396221</v>
      </c>
    </row>
    <row r="173" spans="1:27" ht="12.75">
      <c r="A173" s="3">
        <v>36359</v>
      </c>
      <c r="B173" s="14">
        <v>199</v>
      </c>
      <c r="C173" s="2">
        <v>0.557060182</v>
      </c>
      <c r="D173" s="15">
        <v>0.557060182</v>
      </c>
      <c r="E173" s="1">
        <v>1633</v>
      </c>
      <c r="F173" s="16">
        <v>0</v>
      </c>
      <c r="G173" s="18">
        <v>983.8</v>
      </c>
      <c r="H173" s="19">
        <f t="shared" si="15"/>
        <v>939.8</v>
      </c>
      <c r="I173" s="17">
        <v>939.8</v>
      </c>
      <c r="J173" s="19">
        <f t="shared" si="16"/>
        <v>624.8821297705667</v>
      </c>
      <c r="K173" s="19">
        <f t="shared" si="17"/>
        <v>684.6188297705668</v>
      </c>
      <c r="L173" s="19">
        <f t="shared" si="13"/>
        <v>653.5025367705667</v>
      </c>
      <c r="M173" s="23">
        <f t="shared" si="14"/>
        <v>669.0606832705668</v>
      </c>
      <c r="N173" s="17">
        <v>24.7</v>
      </c>
      <c r="O173" s="17">
        <v>66.5</v>
      </c>
      <c r="P173" s="17">
        <v>83.7</v>
      </c>
      <c r="Q173" s="25">
        <v>3.457</v>
      </c>
      <c r="R173" s="27">
        <v>163.198</v>
      </c>
      <c r="S173" s="27">
        <f t="shared" si="19"/>
        <v>156.21699999999998</v>
      </c>
      <c r="T173" s="26">
        <v>15.168</v>
      </c>
      <c r="U173" s="23">
        <v>669.0606832705668</v>
      </c>
      <c r="Z173">
        <f t="shared" si="18"/>
        <v>197.6</v>
      </c>
      <c r="AA173">
        <v>669.0606832705668</v>
      </c>
    </row>
    <row r="174" spans="1:27" ht="12.75">
      <c r="A174" s="3">
        <v>36359</v>
      </c>
      <c r="B174" s="14">
        <v>199</v>
      </c>
      <c r="C174" s="2">
        <v>0.557175934</v>
      </c>
      <c r="D174" s="15">
        <v>0.557175934</v>
      </c>
      <c r="E174" s="1">
        <v>1643</v>
      </c>
      <c r="F174" s="16">
        <v>0</v>
      </c>
      <c r="G174" s="18">
        <v>981.9</v>
      </c>
      <c r="H174" s="19">
        <f t="shared" si="15"/>
        <v>937.9</v>
      </c>
      <c r="I174" s="17">
        <v>937.9</v>
      </c>
      <c r="J174" s="19">
        <f t="shared" si="16"/>
        <v>641.68727754884</v>
      </c>
      <c r="K174" s="19">
        <f t="shared" si="17"/>
        <v>701.4239775488401</v>
      </c>
      <c r="L174" s="19">
        <f t="shared" si="13"/>
        <v>670.30768454884</v>
      </c>
      <c r="M174" s="23">
        <f t="shared" si="14"/>
        <v>685.86583104884</v>
      </c>
      <c r="N174" s="17">
        <v>24.5</v>
      </c>
      <c r="O174" s="17">
        <v>66.7</v>
      </c>
      <c r="P174" s="17">
        <v>80.4</v>
      </c>
      <c r="Q174" s="25">
        <v>3.485</v>
      </c>
      <c r="R174" s="27">
        <v>163.19</v>
      </c>
      <c r="S174" s="27">
        <f t="shared" si="19"/>
        <v>145.70933333333332</v>
      </c>
      <c r="T174" s="26">
        <v>15.178</v>
      </c>
      <c r="U174" s="23">
        <v>685.86583104884</v>
      </c>
      <c r="Z174">
        <f t="shared" si="18"/>
        <v>196</v>
      </c>
      <c r="AA174">
        <v>685.86583104884</v>
      </c>
    </row>
    <row r="175" spans="1:27" ht="12.75">
      <c r="A175" s="3">
        <v>36359</v>
      </c>
      <c r="B175" s="14">
        <v>199</v>
      </c>
      <c r="C175" s="2">
        <v>0.557291687</v>
      </c>
      <c r="D175" s="15">
        <v>0.557291687</v>
      </c>
      <c r="E175" s="1">
        <v>1653</v>
      </c>
      <c r="F175" s="16">
        <v>0</v>
      </c>
      <c r="G175" s="18">
        <v>979.7</v>
      </c>
      <c r="H175" s="19">
        <f t="shared" si="15"/>
        <v>935.7</v>
      </c>
      <c r="I175" s="17">
        <v>935.7</v>
      </c>
      <c r="J175" s="19">
        <f t="shared" si="16"/>
        <v>661.1884532688556</v>
      </c>
      <c r="K175" s="19">
        <f t="shared" si="17"/>
        <v>720.9251532688556</v>
      </c>
      <c r="L175" s="19">
        <f t="shared" si="13"/>
        <v>689.8088602688556</v>
      </c>
      <c r="M175" s="23">
        <f t="shared" si="14"/>
        <v>705.3670067688556</v>
      </c>
      <c r="N175" s="17">
        <v>24.4</v>
      </c>
      <c r="O175" s="17">
        <v>65.9</v>
      </c>
      <c r="P175" s="17">
        <v>84.8</v>
      </c>
      <c r="Q175" s="25">
        <v>3.26</v>
      </c>
      <c r="R175" s="27">
        <v>121.183</v>
      </c>
      <c r="S175" s="27">
        <f t="shared" si="19"/>
        <v>145.70183333333333</v>
      </c>
      <c r="T175" s="26">
        <v>15.129</v>
      </c>
      <c r="U175" s="23">
        <v>705.3670067688556</v>
      </c>
      <c r="Z175">
        <f t="shared" si="18"/>
        <v>195.2</v>
      </c>
      <c r="AA175">
        <v>705.3670067688556</v>
      </c>
    </row>
    <row r="176" spans="1:27" ht="12.75">
      <c r="A176" s="3">
        <v>36359</v>
      </c>
      <c r="B176" s="14">
        <v>199</v>
      </c>
      <c r="C176" s="2">
        <v>0.557407379</v>
      </c>
      <c r="D176" s="15">
        <v>0.557407379</v>
      </c>
      <c r="E176" s="1">
        <v>1663</v>
      </c>
      <c r="F176" s="16">
        <v>0</v>
      </c>
      <c r="G176" s="18">
        <v>977.7</v>
      </c>
      <c r="H176" s="19">
        <f t="shared" si="15"/>
        <v>933.7</v>
      </c>
      <c r="I176" s="17">
        <v>933.7</v>
      </c>
      <c r="J176" s="19">
        <f t="shared" si="16"/>
        <v>678.9566238909797</v>
      </c>
      <c r="K176" s="19">
        <f t="shared" si="17"/>
        <v>738.6933238909797</v>
      </c>
      <c r="L176" s="19">
        <f t="shared" si="13"/>
        <v>707.5770308909797</v>
      </c>
      <c r="M176" s="23">
        <f t="shared" si="14"/>
        <v>723.1351773909797</v>
      </c>
      <c r="N176" s="17">
        <v>24.4</v>
      </c>
      <c r="O176" s="17">
        <v>65.4</v>
      </c>
      <c r="P176" s="17">
        <v>79.3</v>
      </c>
      <c r="Q176" s="25">
        <v>3.556</v>
      </c>
      <c r="R176" s="27">
        <v>184.176</v>
      </c>
      <c r="S176" s="27">
        <f t="shared" si="19"/>
        <v>145.69449999999998</v>
      </c>
      <c r="T176" s="26">
        <v>15.221</v>
      </c>
      <c r="U176" s="23">
        <v>723.1351773909797</v>
      </c>
      <c r="Z176">
        <f t="shared" si="18"/>
        <v>195.2</v>
      </c>
      <c r="AA176">
        <v>723.1351773909797</v>
      </c>
    </row>
    <row r="177" spans="1:27" ht="12.75">
      <c r="A177" s="3">
        <v>36359</v>
      </c>
      <c r="B177" s="14">
        <v>199</v>
      </c>
      <c r="C177" s="2">
        <v>0.557523131</v>
      </c>
      <c r="D177" s="15">
        <v>0.557523131</v>
      </c>
      <c r="E177" s="1">
        <v>1673</v>
      </c>
      <c r="F177" s="16">
        <v>0</v>
      </c>
      <c r="G177" s="18">
        <v>975.3</v>
      </c>
      <c r="H177" s="19">
        <f t="shared" si="15"/>
        <v>931.3</v>
      </c>
      <c r="I177" s="17">
        <v>931.3</v>
      </c>
      <c r="J177" s="19">
        <f t="shared" si="16"/>
        <v>700.3287357344103</v>
      </c>
      <c r="K177" s="19">
        <f t="shared" si="17"/>
        <v>760.0654357344104</v>
      </c>
      <c r="L177" s="19">
        <f t="shared" si="13"/>
        <v>728.9491427344103</v>
      </c>
      <c r="M177" s="23">
        <f t="shared" si="14"/>
        <v>744.5072892344103</v>
      </c>
      <c r="N177" s="17">
        <v>24.2</v>
      </c>
      <c r="O177" s="17">
        <v>65.4</v>
      </c>
      <c r="P177" s="17">
        <v>83.4</v>
      </c>
      <c r="Q177" s="25">
        <v>3.76</v>
      </c>
      <c r="R177" s="27">
        <v>226.167</v>
      </c>
      <c r="S177" s="27">
        <f t="shared" si="19"/>
        <v>159.68666666666667</v>
      </c>
      <c r="T177" s="26">
        <v>15.213</v>
      </c>
      <c r="U177" s="23">
        <v>744.5072892344103</v>
      </c>
      <c r="Z177">
        <f t="shared" si="18"/>
        <v>193.6</v>
      </c>
      <c r="AA177">
        <v>744.5072892344103</v>
      </c>
    </row>
    <row r="178" spans="1:27" ht="12.75">
      <c r="A178" s="3">
        <v>36359</v>
      </c>
      <c r="B178" s="14">
        <v>199</v>
      </c>
      <c r="C178" s="2">
        <v>0.557638884</v>
      </c>
      <c r="D178" s="15">
        <v>0.557638884</v>
      </c>
      <c r="E178" s="1">
        <v>1683</v>
      </c>
      <c r="F178" s="16">
        <v>0</v>
      </c>
      <c r="G178" s="18">
        <v>972.9</v>
      </c>
      <c r="H178" s="19">
        <f t="shared" si="15"/>
        <v>928.9</v>
      </c>
      <c r="I178" s="17">
        <v>928.9</v>
      </c>
      <c r="J178" s="19">
        <f t="shared" si="16"/>
        <v>721.7559955460933</v>
      </c>
      <c r="K178" s="19">
        <f t="shared" si="17"/>
        <v>781.4926955460934</v>
      </c>
      <c r="L178" s="19">
        <f t="shared" si="13"/>
        <v>750.3764025460933</v>
      </c>
      <c r="M178" s="23">
        <f t="shared" si="14"/>
        <v>765.9345490460934</v>
      </c>
      <c r="N178" s="17">
        <v>24</v>
      </c>
      <c r="O178" s="17">
        <v>65.5</v>
      </c>
      <c r="P178" s="17">
        <v>77.8</v>
      </c>
      <c r="Q178" s="25">
        <v>3.249</v>
      </c>
      <c r="R178" s="27">
        <v>100.16</v>
      </c>
      <c r="S178" s="27">
        <f t="shared" si="19"/>
        <v>159.679</v>
      </c>
      <c r="T178" s="26">
        <v>15.21</v>
      </c>
      <c r="U178" s="23">
        <v>765.9345490460934</v>
      </c>
      <c r="Z178">
        <f t="shared" si="18"/>
        <v>192</v>
      </c>
      <c r="AA178">
        <v>765.9345490460934</v>
      </c>
    </row>
    <row r="179" spans="1:27" ht="12.75">
      <c r="A179" s="3">
        <v>36359</v>
      </c>
      <c r="B179" s="14">
        <v>199</v>
      </c>
      <c r="C179" s="2">
        <v>0.557754636</v>
      </c>
      <c r="D179" s="15">
        <v>0.557754636</v>
      </c>
      <c r="E179" s="1">
        <v>1693</v>
      </c>
      <c r="F179" s="16">
        <v>0</v>
      </c>
      <c r="G179" s="18">
        <v>970.8</v>
      </c>
      <c r="H179" s="19">
        <f t="shared" si="15"/>
        <v>926.8</v>
      </c>
      <c r="I179" s="17">
        <v>926.8</v>
      </c>
      <c r="J179" s="19">
        <f t="shared" si="16"/>
        <v>740.5503107103954</v>
      </c>
      <c r="K179" s="19">
        <f t="shared" si="17"/>
        <v>800.2870107103954</v>
      </c>
      <c r="L179" s="19">
        <f t="shared" si="13"/>
        <v>769.1707177103954</v>
      </c>
      <c r="M179" s="23">
        <f t="shared" si="14"/>
        <v>784.7288642103954</v>
      </c>
      <c r="N179" s="17">
        <v>23.9</v>
      </c>
      <c r="O179" s="17">
        <v>64.8</v>
      </c>
      <c r="P179" s="17">
        <v>82.1</v>
      </c>
      <c r="Q179" s="25">
        <v>3.181</v>
      </c>
      <c r="R179" s="27">
        <v>100.153</v>
      </c>
      <c r="S179" s="27">
        <f t="shared" si="19"/>
        <v>149.1715</v>
      </c>
      <c r="T179" s="26">
        <v>15.19</v>
      </c>
      <c r="U179" s="23">
        <v>784.7288642103954</v>
      </c>
      <c r="Z179">
        <f t="shared" si="18"/>
        <v>191.2</v>
      </c>
      <c r="AA179">
        <v>784.7288642103954</v>
      </c>
    </row>
    <row r="180" spans="1:27" ht="12.75">
      <c r="A180" s="3">
        <v>36359</v>
      </c>
      <c r="B180" s="14">
        <v>199</v>
      </c>
      <c r="C180" s="2">
        <v>0.557870388</v>
      </c>
      <c r="D180" s="15">
        <v>0.557870388</v>
      </c>
      <c r="E180" s="1">
        <v>1703</v>
      </c>
      <c r="F180" s="16">
        <v>0</v>
      </c>
      <c r="G180" s="18">
        <v>968.7</v>
      </c>
      <c r="H180" s="19">
        <f t="shared" si="15"/>
        <v>924.7</v>
      </c>
      <c r="I180" s="17">
        <v>924.7</v>
      </c>
      <c r="J180" s="19">
        <f t="shared" si="16"/>
        <v>759.3872595183977</v>
      </c>
      <c r="K180" s="19">
        <f t="shared" si="17"/>
        <v>819.1239595183978</v>
      </c>
      <c r="L180" s="19">
        <f t="shared" si="13"/>
        <v>788.0076665183977</v>
      </c>
      <c r="M180" s="23">
        <f t="shared" si="14"/>
        <v>803.5658130183978</v>
      </c>
      <c r="N180" s="17">
        <v>23.8</v>
      </c>
      <c r="O180" s="17">
        <v>64.8</v>
      </c>
      <c r="P180" s="17">
        <v>77.4</v>
      </c>
      <c r="Q180" s="25">
        <v>3.72</v>
      </c>
      <c r="R180" s="27">
        <v>205.145</v>
      </c>
      <c r="S180" s="27">
        <f t="shared" si="19"/>
        <v>156.164</v>
      </c>
      <c r="T180" s="26">
        <v>15.313</v>
      </c>
      <c r="U180" s="23">
        <v>803.5658130183978</v>
      </c>
      <c r="Z180">
        <f t="shared" si="18"/>
        <v>190.4</v>
      </c>
      <c r="AA180">
        <v>803.5658130183978</v>
      </c>
    </row>
    <row r="181" spans="1:27" ht="12.75">
      <c r="A181" s="3">
        <v>36359</v>
      </c>
      <c r="B181" s="14">
        <v>199</v>
      </c>
      <c r="C181" s="2">
        <v>0.55798614</v>
      </c>
      <c r="D181" s="15">
        <v>0.55798614</v>
      </c>
      <c r="E181" s="1">
        <v>1713</v>
      </c>
      <c r="F181" s="16">
        <v>0</v>
      </c>
      <c r="G181" s="18">
        <v>966.3</v>
      </c>
      <c r="H181" s="19">
        <f t="shared" si="15"/>
        <v>922.3</v>
      </c>
      <c r="I181" s="17">
        <v>922.3</v>
      </c>
      <c r="J181" s="19">
        <f t="shared" si="16"/>
        <v>780.9676542227512</v>
      </c>
      <c r="K181" s="19">
        <f t="shared" si="17"/>
        <v>840.7043542227512</v>
      </c>
      <c r="L181" s="19">
        <f t="shared" si="13"/>
        <v>809.5880612227512</v>
      </c>
      <c r="M181" s="23">
        <f t="shared" si="14"/>
        <v>825.1462077227512</v>
      </c>
      <c r="N181" s="17">
        <v>23.6</v>
      </c>
      <c r="O181" s="17">
        <v>64.8</v>
      </c>
      <c r="P181" s="17">
        <v>81.3</v>
      </c>
      <c r="Q181" s="25">
        <v>3.576</v>
      </c>
      <c r="R181" s="27">
        <v>184.137</v>
      </c>
      <c r="S181" s="27">
        <f t="shared" si="19"/>
        <v>166.65633333333332</v>
      </c>
      <c r="T181" s="26">
        <v>15.235</v>
      </c>
      <c r="U181" s="23">
        <v>825.1462077227512</v>
      </c>
      <c r="Z181">
        <f t="shared" si="18"/>
        <v>188.8</v>
      </c>
      <c r="AA181">
        <v>825.1462077227512</v>
      </c>
    </row>
    <row r="182" spans="1:27" ht="12.75">
      <c r="A182" s="3">
        <v>36359</v>
      </c>
      <c r="B182" s="14">
        <v>199</v>
      </c>
      <c r="C182" s="2">
        <v>0.558101833</v>
      </c>
      <c r="D182" s="15">
        <v>0.558101833</v>
      </c>
      <c r="E182" s="1">
        <v>1723</v>
      </c>
      <c r="F182" s="16">
        <v>0</v>
      </c>
      <c r="G182" s="18">
        <v>964.7</v>
      </c>
      <c r="H182" s="19">
        <f t="shared" si="15"/>
        <v>920.7</v>
      </c>
      <c r="I182" s="17">
        <v>920.7</v>
      </c>
      <c r="J182" s="19">
        <f t="shared" si="16"/>
        <v>795.3858045570938</v>
      </c>
      <c r="K182" s="19">
        <f t="shared" si="17"/>
        <v>855.1225045570939</v>
      </c>
      <c r="L182" s="19">
        <f t="shared" si="13"/>
        <v>824.0062115570938</v>
      </c>
      <c r="M182" s="23">
        <f t="shared" si="14"/>
        <v>839.5643580570938</v>
      </c>
      <c r="N182" s="17">
        <v>23.5</v>
      </c>
      <c r="O182" s="17">
        <v>64.8</v>
      </c>
      <c r="P182" s="17">
        <v>76.4</v>
      </c>
      <c r="Q182" s="25">
        <v>3.486</v>
      </c>
      <c r="R182" s="27">
        <v>163.13</v>
      </c>
      <c r="S182" s="27">
        <f t="shared" si="19"/>
        <v>163.14866666666666</v>
      </c>
      <c r="T182" s="26">
        <v>15.149</v>
      </c>
      <c r="U182" s="23">
        <v>839.5643580570938</v>
      </c>
      <c r="Z182">
        <f t="shared" si="18"/>
        <v>188</v>
      </c>
      <c r="AA182">
        <v>839.5643580570938</v>
      </c>
    </row>
    <row r="183" spans="1:27" ht="12.75">
      <c r="A183" s="3">
        <v>36359</v>
      </c>
      <c r="B183" s="14">
        <v>199</v>
      </c>
      <c r="C183" s="2">
        <v>0.558217585</v>
      </c>
      <c r="D183" s="15">
        <v>0.558217585</v>
      </c>
      <c r="E183" s="1">
        <v>1733</v>
      </c>
      <c r="F183" s="16">
        <v>0</v>
      </c>
      <c r="G183" s="18">
        <v>962.8</v>
      </c>
      <c r="H183" s="19">
        <f t="shared" si="15"/>
        <v>918.8</v>
      </c>
      <c r="I183" s="17">
        <v>918.8</v>
      </c>
      <c r="J183" s="19">
        <f t="shared" si="16"/>
        <v>812.5399368947989</v>
      </c>
      <c r="K183" s="19">
        <f t="shared" si="17"/>
        <v>872.2766368947989</v>
      </c>
      <c r="L183" s="19">
        <f t="shared" si="13"/>
        <v>841.1603438947989</v>
      </c>
      <c r="M183" s="23">
        <f t="shared" si="14"/>
        <v>856.7184903947989</v>
      </c>
      <c r="N183" s="17">
        <v>23.4</v>
      </c>
      <c r="O183" s="17">
        <v>64.8</v>
      </c>
      <c r="P183" s="17">
        <v>80.4</v>
      </c>
      <c r="Q183" s="25">
        <v>3.669</v>
      </c>
      <c r="R183" s="27">
        <v>205.123</v>
      </c>
      <c r="S183" s="27">
        <f t="shared" si="19"/>
        <v>159.64133333333334</v>
      </c>
      <c r="T183" s="26">
        <v>15.248</v>
      </c>
      <c r="U183" s="23">
        <v>856.7184903947989</v>
      </c>
      <c r="Z183">
        <f t="shared" si="18"/>
        <v>187.2</v>
      </c>
      <c r="AA183">
        <v>856.7184903947989</v>
      </c>
    </row>
    <row r="184" spans="1:27" ht="12.75">
      <c r="A184" s="3">
        <v>36359</v>
      </c>
      <c r="B184" s="14">
        <v>199</v>
      </c>
      <c r="C184" s="2">
        <v>0.558333337</v>
      </c>
      <c r="D184" s="15">
        <v>0.558333337</v>
      </c>
      <c r="E184" s="1">
        <v>1743</v>
      </c>
      <c r="F184" s="16">
        <v>0</v>
      </c>
      <c r="G184" s="18">
        <v>960.6</v>
      </c>
      <c r="H184" s="19">
        <f t="shared" si="15"/>
        <v>916.6</v>
      </c>
      <c r="I184" s="17">
        <v>916.6</v>
      </c>
      <c r="J184" s="19">
        <f t="shared" si="16"/>
        <v>832.4469890552465</v>
      </c>
      <c r="K184" s="19">
        <f t="shared" si="17"/>
        <v>892.1836890552465</v>
      </c>
      <c r="L184" s="19">
        <f t="shared" si="13"/>
        <v>861.0673960552465</v>
      </c>
      <c r="M184" s="23">
        <f t="shared" si="14"/>
        <v>876.6255425552465</v>
      </c>
      <c r="N184" s="17">
        <v>23.3</v>
      </c>
      <c r="O184" s="17">
        <v>65.4</v>
      </c>
      <c r="P184" s="17">
        <v>77.3</v>
      </c>
      <c r="Q184" s="25">
        <v>3.821</v>
      </c>
      <c r="R184" s="27">
        <v>226.115</v>
      </c>
      <c r="S184" s="27">
        <f t="shared" si="19"/>
        <v>180.63383333333334</v>
      </c>
      <c r="T184" s="26">
        <v>15.261</v>
      </c>
      <c r="U184" s="23">
        <v>876.6255425552465</v>
      </c>
      <c r="Z184">
        <f t="shared" si="18"/>
        <v>186.4</v>
      </c>
      <c r="AA184">
        <v>876.6255425552465</v>
      </c>
    </row>
    <row r="185" spans="1:27" ht="12.75">
      <c r="A185" s="3">
        <v>36359</v>
      </c>
      <c r="B185" s="14">
        <v>199</v>
      </c>
      <c r="C185" s="2">
        <v>0.55844909</v>
      </c>
      <c r="D185" s="15">
        <v>0.55844909</v>
      </c>
      <c r="E185" s="1">
        <v>1753</v>
      </c>
      <c r="F185" s="16">
        <v>0</v>
      </c>
      <c r="G185" s="18">
        <v>959.2</v>
      </c>
      <c r="H185" s="19">
        <f t="shared" si="15"/>
        <v>915.2</v>
      </c>
      <c r="I185" s="17">
        <v>915.2</v>
      </c>
      <c r="J185" s="19">
        <f t="shared" si="16"/>
        <v>845.1400059614137</v>
      </c>
      <c r="K185" s="19">
        <f t="shared" si="17"/>
        <v>904.8767059614138</v>
      </c>
      <c r="L185" s="19">
        <f t="shared" si="13"/>
        <v>873.7604129614137</v>
      </c>
      <c r="M185" s="23">
        <f t="shared" si="14"/>
        <v>889.3185594614138</v>
      </c>
      <c r="N185" s="17">
        <v>23.2</v>
      </c>
      <c r="O185" s="17">
        <v>66.1</v>
      </c>
      <c r="P185" s="17">
        <v>85.3</v>
      </c>
      <c r="Q185" s="25">
        <v>3.78</v>
      </c>
      <c r="R185" s="27">
        <v>226.107</v>
      </c>
      <c r="S185" s="27">
        <f t="shared" si="19"/>
        <v>201.62616666666668</v>
      </c>
      <c r="T185" s="26">
        <v>15.276</v>
      </c>
      <c r="U185" s="23">
        <v>889.3185594614138</v>
      </c>
      <c r="Z185">
        <f t="shared" si="18"/>
        <v>185.6</v>
      </c>
      <c r="AA185">
        <v>889.3185594614138</v>
      </c>
    </row>
    <row r="186" spans="1:27" ht="12.75">
      <c r="A186" s="3">
        <v>36359</v>
      </c>
      <c r="B186" s="14">
        <v>199</v>
      </c>
      <c r="C186" s="2">
        <v>0.558564842</v>
      </c>
      <c r="D186" s="15">
        <v>0.558564842</v>
      </c>
      <c r="E186" s="1">
        <v>1763</v>
      </c>
      <c r="F186" s="16">
        <v>0</v>
      </c>
      <c r="G186" s="18">
        <v>956.7</v>
      </c>
      <c r="H186" s="19">
        <f t="shared" si="15"/>
        <v>912.7</v>
      </c>
      <c r="I186" s="17">
        <v>912.7</v>
      </c>
      <c r="J186" s="19">
        <f t="shared" si="16"/>
        <v>867.8544776221373</v>
      </c>
      <c r="K186" s="19">
        <f t="shared" si="17"/>
        <v>927.5911776221374</v>
      </c>
      <c r="L186" s="19">
        <f t="shared" si="13"/>
        <v>896.4748846221373</v>
      </c>
      <c r="M186" s="23">
        <f t="shared" si="14"/>
        <v>912.0330311221373</v>
      </c>
      <c r="N186" s="17">
        <v>23</v>
      </c>
      <c r="O186" s="17">
        <v>66.5</v>
      </c>
      <c r="P186" s="17">
        <v>85.8</v>
      </c>
      <c r="Q186" s="25">
        <v>3.556</v>
      </c>
      <c r="R186" s="27">
        <v>184.099</v>
      </c>
      <c r="S186" s="27">
        <f t="shared" si="19"/>
        <v>198.1185</v>
      </c>
      <c r="T186" s="26">
        <v>15.246</v>
      </c>
      <c r="U186" s="23">
        <v>912.0330311221373</v>
      </c>
      <c r="Z186">
        <f t="shared" si="18"/>
        <v>184</v>
      </c>
      <c r="AA186">
        <v>912.0330311221373</v>
      </c>
    </row>
    <row r="187" spans="1:27" ht="12.75">
      <c r="A187" s="3">
        <v>36359</v>
      </c>
      <c r="B187" s="14">
        <v>199</v>
      </c>
      <c r="C187" s="2">
        <v>0.558680534</v>
      </c>
      <c r="D187" s="15">
        <v>0.558680534</v>
      </c>
      <c r="E187" s="1">
        <v>1773</v>
      </c>
      <c r="F187" s="16">
        <v>0</v>
      </c>
      <c r="G187" s="18">
        <v>954.9</v>
      </c>
      <c r="H187" s="19">
        <f t="shared" si="15"/>
        <v>910.9</v>
      </c>
      <c r="I187" s="17">
        <v>910.9</v>
      </c>
      <c r="J187" s="19">
        <f t="shared" si="16"/>
        <v>884.2474556039869</v>
      </c>
      <c r="K187" s="19">
        <f t="shared" si="17"/>
        <v>943.9841556039869</v>
      </c>
      <c r="L187" s="19">
        <f t="shared" si="13"/>
        <v>912.8678626039869</v>
      </c>
      <c r="M187" s="23">
        <f t="shared" si="14"/>
        <v>928.4260091039869</v>
      </c>
      <c r="N187" s="17">
        <v>22.8</v>
      </c>
      <c r="O187" s="17">
        <v>67.2</v>
      </c>
      <c r="P187" s="17">
        <v>96.2</v>
      </c>
      <c r="Q187" s="25">
        <v>-99.999</v>
      </c>
      <c r="R187" s="27">
        <v>184.093</v>
      </c>
      <c r="S187" s="27">
        <f t="shared" si="19"/>
        <v>198.11116666666666</v>
      </c>
      <c r="T187" s="26">
        <v>14.898</v>
      </c>
      <c r="U187" s="23">
        <v>928.4260091039869</v>
      </c>
      <c r="Z187">
        <f t="shared" si="18"/>
        <v>182.4</v>
      </c>
      <c r="AA187">
        <v>928.4260091039869</v>
      </c>
    </row>
    <row r="188" spans="1:27" ht="12.75">
      <c r="A188" s="3">
        <v>36359</v>
      </c>
      <c r="B188" s="14">
        <v>199</v>
      </c>
      <c r="C188" s="2">
        <v>0.558796287</v>
      </c>
      <c r="D188" s="15">
        <v>0.558796287</v>
      </c>
      <c r="E188" s="1">
        <v>1783</v>
      </c>
      <c r="F188" s="16">
        <v>0</v>
      </c>
      <c r="G188" s="18">
        <v>951.8</v>
      </c>
      <c r="H188" s="19">
        <f t="shared" si="15"/>
        <v>907.8</v>
      </c>
      <c r="I188" s="17">
        <v>907.8</v>
      </c>
      <c r="J188" s="19">
        <f t="shared" si="16"/>
        <v>912.5558893022169</v>
      </c>
      <c r="K188" s="19">
        <f t="shared" si="17"/>
        <v>972.2925893022169</v>
      </c>
      <c r="L188" s="19">
        <f t="shared" si="13"/>
        <v>941.1762963022169</v>
      </c>
      <c r="M188" s="23">
        <f t="shared" si="14"/>
        <v>956.7344428022169</v>
      </c>
      <c r="N188" s="17">
        <v>22.6</v>
      </c>
      <c r="O188" s="17">
        <v>68.2</v>
      </c>
      <c r="P188" s="17">
        <v>97.1</v>
      </c>
      <c r="Q188" s="25">
        <v>3.619</v>
      </c>
      <c r="R188" s="27">
        <v>184.085</v>
      </c>
      <c r="S188" s="27">
        <f t="shared" si="19"/>
        <v>201.60366666666667</v>
      </c>
      <c r="T188" s="26">
        <v>15.281</v>
      </c>
      <c r="U188" s="23">
        <v>956.7344428022169</v>
      </c>
      <c r="Z188">
        <f t="shared" si="18"/>
        <v>180.8</v>
      </c>
      <c r="AA188">
        <v>956.7344428022169</v>
      </c>
    </row>
    <row r="189" spans="1:27" ht="12.75">
      <c r="A189" s="3">
        <v>36359</v>
      </c>
      <c r="B189" s="14">
        <v>199</v>
      </c>
      <c r="C189" s="2">
        <v>0.558912039</v>
      </c>
      <c r="D189" s="15">
        <v>0.558912039</v>
      </c>
      <c r="E189" s="1">
        <v>1793</v>
      </c>
      <c r="F189" s="16">
        <v>0</v>
      </c>
      <c r="G189" s="18">
        <v>949.9</v>
      </c>
      <c r="H189" s="19">
        <f t="shared" si="15"/>
        <v>905.9</v>
      </c>
      <c r="I189" s="17">
        <v>905.9</v>
      </c>
      <c r="J189" s="19">
        <f t="shared" si="16"/>
        <v>929.9540404610262</v>
      </c>
      <c r="K189" s="19">
        <f t="shared" si="17"/>
        <v>989.6907404610263</v>
      </c>
      <c r="L189" s="19">
        <f t="shared" si="13"/>
        <v>958.5744474610262</v>
      </c>
      <c r="M189" s="23">
        <f t="shared" si="14"/>
        <v>974.1325939610263</v>
      </c>
      <c r="N189" s="17">
        <v>22.5</v>
      </c>
      <c r="O189" s="17">
        <v>68.1</v>
      </c>
      <c r="P189" s="17">
        <v>107.9</v>
      </c>
      <c r="Q189" s="25">
        <v>-99.999</v>
      </c>
      <c r="R189" s="27">
        <v>205.077</v>
      </c>
      <c r="S189" s="27">
        <f t="shared" si="19"/>
        <v>201.596</v>
      </c>
      <c r="T189" s="26">
        <v>14.826</v>
      </c>
      <c r="U189" s="23">
        <v>974.1325939610263</v>
      </c>
      <c r="Z189">
        <f t="shared" si="18"/>
        <v>180</v>
      </c>
      <c r="AA189">
        <v>974.1325939610263</v>
      </c>
    </row>
    <row r="190" spans="1:27" ht="12.75">
      <c r="A190" s="3">
        <v>36359</v>
      </c>
      <c r="B190" s="14">
        <v>199</v>
      </c>
      <c r="C190" s="2">
        <v>0.559027791</v>
      </c>
      <c r="D190" s="15">
        <v>0.559027791</v>
      </c>
      <c r="E190" s="1">
        <v>1803</v>
      </c>
      <c r="F190" s="16">
        <v>0</v>
      </c>
      <c r="G190" s="18">
        <v>948.4</v>
      </c>
      <c r="H190" s="19">
        <f t="shared" si="15"/>
        <v>904.4</v>
      </c>
      <c r="I190" s="17">
        <v>904.4</v>
      </c>
      <c r="J190" s="19">
        <f t="shared" si="16"/>
        <v>943.7152180654014</v>
      </c>
      <c r="K190" s="19">
        <f t="shared" si="17"/>
        <v>1003.4519180654014</v>
      </c>
      <c r="L190" s="19">
        <f t="shared" si="13"/>
        <v>972.3356250654014</v>
      </c>
      <c r="M190" s="23">
        <f t="shared" si="14"/>
        <v>987.8937715654014</v>
      </c>
      <c r="N190" s="17">
        <v>22.5</v>
      </c>
      <c r="O190" s="17">
        <v>67.7</v>
      </c>
      <c r="P190" s="17">
        <v>106.7</v>
      </c>
      <c r="Q190" s="25">
        <v>4.045</v>
      </c>
      <c r="R190" s="27">
        <v>268.069</v>
      </c>
      <c r="S190" s="27">
        <f t="shared" si="19"/>
        <v>208.58833333333334</v>
      </c>
      <c r="T190" s="26">
        <v>15.263</v>
      </c>
      <c r="U190" s="23">
        <v>987.8937715654014</v>
      </c>
      <c r="Z190">
        <f t="shared" si="18"/>
        <v>180</v>
      </c>
      <c r="AA190">
        <v>987.8937715654014</v>
      </c>
    </row>
    <row r="191" spans="1:27" ht="12.75">
      <c r="A191" s="3">
        <v>36359</v>
      </c>
      <c r="B191" s="14">
        <v>199</v>
      </c>
      <c r="C191" s="2">
        <v>0.559143543</v>
      </c>
      <c r="D191" s="15">
        <v>0.559143543</v>
      </c>
      <c r="E191" s="1">
        <v>1813</v>
      </c>
      <c r="F191" s="16">
        <v>0</v>
      </c>
      <c r="G191" s="18">
        <v>945.8</v>
      </c>
      <c r="H191" s="19">
        <f t="shared" si="15"/>
        <v>901.8</v>
      </c>
      <c r="I191" s="17">
        <v>901.8</v>
      </c>
      <c r="J191" s="19">
        <f t="shared" si="16"/>
        <v>967.622081623998</v>
      </c>
      <c r="K191" s="19">
        <f t="shared" si="17"/>
        <v>1027.358781623998</v>
      </c>
      <c r="L191" s="19">
        <f t="shared" si="13"/>
        <v>996.242488623998</v>
      </c>
      <c r="M191" s="23">
        <f t="shared" si="14"/>
        <v>1011.8006351239981</v>
      </c>
      <c r="N191" s="17">
        <v>22.4</v>
      </c>
      <c r="O191" s="17">
        <v>66.7</v>
      </c>
      <c r="P191" s="17">
        <v>113.9</v>
      </c>
      <c r="Q191" s="25">
        <v>3.586</v>
      </c>
      <c r="R191" s="27">
        <v>184.062</v>
      </c>
      <c r="S191" s="27">
        <f t="shared" si="19"/>
        <v>201.58083333333335</v>
      </c>
      <c r="T191" s="26">
        <v>15.237</v>
      </c>
      <c r="U191" s="23">
        <v>1011.8006351239981</v>
      </c>
      <c r="Z191">
        <f t="shared" si="18"/>
        <v>179.2</v>
      </c>
      <c r="AA191">
        <v>1011.8006351239981</v>
      </c>
    </row>
    <row r="192" spans="1:27" ht="12.75">
      <c r="A192" s="3">
        <v>36359</v>
      </c>
      <c r="B192" s="14">
        <v>199</v>
      </c>
      <c r="C192" s="2">
        <v>0.559259236</v>
      </c>
      <c r="D192" s="15">
        <v>0.559259236</v>
      </c>
      <c r="E192" s="1">
        <v>1823</v>
      </c>
      <c r="F192" s="16">
        <v>0</v>
      </c>
      <c r="G192" s="18">
        <v>944.4</v>
      </c>
      <c r="H192" s="19">
        <f t="shared" si="15"/>
        <v>900.4</v>
      </c>
      <c r="I192" s="17">
        <v>900.4</v>
      </c>
      <c r="J192" s="19">
        <f t="shared" si="16"/>
        <v>980.5235734221606</v>
      </c>
      <c r="K192" s="19">
        <f t="shared" si="17"/>
        <v>1040.2602734221605</v>
      </c>
      <c r="L192" s="19">
        <f t="shared" si="13"/>
        <v>1009.1439804221606</v>
      </c>
      <c r="M192" s="23">
        <f t="shared" si="14"/>
        <v>1024.7021269221605</v>
      </c>
      <c r="N192" s="17">
        <v>22.5</v>
      </c>
      <c r="O192" s="17">
        <v>66.2</v>
      </c>
      <c r="P192" s="17">
        <v>110.4</v>
      </c>
      <c r="Q192" s="25">
        <v>3.986</v>
      </c>
      <c r="R192" s="27">
        <v>268.055</v>
      </c>
      <c r="S192" s="27">
        <f t="shared" si="19"/>
        <v>215.5735</v>
      </c>
      <c r="T192" s="26">
        <v>15.288</v>
      </c>
      <c r="U192" s="23">
        <v>1024.7021269221605</v>
      </c>
      <c r="Z192">
        <f t="shared" si="18"/>
        <v>180</v>
      </c>
      <c r="AA192">
        <v>1024.7021269221605</v>
      </c>
    </row>
    <row r="193" spans="1:27" ht="12.75">
      <c r="A193" s="3">
        <v>36359</v>
      </c>
      <c r="B193" s="14">
        <v>199</v>
      </c>
      <c r="C193" s="2">
        <v>0.559374988</v>
      </c>
      <c r="D193" s="15">
        <v>0.559374988</v>
      </c>
      <c r="E193" s="1">
        <v>1833</v>
      </c>
      <c r="F193" s="16">
        <v>0</v>
      </c>
      <c r="G193" s="18">
        <v>942.1</v>
      </c>
      <c r="H193" s="19">
        <f t="shared" si="15"/>
        <v>898.1</v>
      </c>
      <c r="I193" s="17">
        <v>898.1</v>
      </c>
      <c r="J193" s="19">
        <f t="shared" si="16"/>
        <v>1001.7624931524007</v>
      </c>
      <c r="K193" s="19">
        <f t="shared" si="17"/>
        <v>1061.4991931524007</v>
      </c>
      <c r="L193" s="19">
        <f t="shared" si="13"/>
        <v>1030.3829001524007</v>
      </c>
      <c r="M193" s="23">
        <f t="shared" si="14"/>
        <v>1045.9410466524007</v>
      </c>
      <c r="N193" s="17">
        <v>22.4</v>
      </c>
      <c r="O193" s="17">
        <v>65.4</v>
      </c>
      <c r="P193" s="17">
        <v>117.4</v>
      </c>
      <c r="Q193" s="25">
        <v>3.86</v>
      </c>
      <c r="R193" s="27">
        <v>247.046</v>
      </c>
      <c r="S193" s="27">
        <f t="shared" si="19"/>
        <v>226.06566666666666</v>
      </c>
      <c r="T193" s="26">
        <v>15.218</v>
      </c>
      <c r="U193" s="23">
        <v>1045.9410466524007</v>
      </c>
      <c r="Z193">
        <f t="shared" si="18"/>
        <v>179.2</v>
      </c>
      <c r="AA193">
        <v>1045.9410466524007</v>
      </c>
    </row>
    <row r="194" spans="1:27" ht="12.75">
      <c r="A194" s="3">
        <v>36359</v>
      </c>
      <c r="B194" s="14">
        <v>199</v>
      </c>
      <c r="C194" s="2">
        <v>0.55949074</v>
      </c>
      <c r="D194" s="15">
        <v>0.55949074</v>
      </c>
      <c r="E194" s="1">
        <v>1843</v>
      </c>
      <c r="F194" s="16">
        <v>0</v>
      </c>
      <c r="G194" s="18">
        <v>939.9</v>
      </c>
      <c r="H194" s="19">
        <f t="shared" si="15"/>
        <v>895.9</v>
      </c>
      <c r="I194" s="17">
        <v>895.9</v>
      </c>
      <c r="J194" s="19">
        <f t="shared" si="16"/>
        <v>1022.1289392796191</v>
      </c>
      <c r="K194" s="19">
        <f t="shared" si="17"/>
        <v>1081.865639279619</v>
      </c>
      <c r="L194" s="19">
        <f t="shared" si="13"/>
        <v>1050.7493462796192</v>
      </c>
      <c r="M194" s="23">
        <f t="shared" si="14"/>
        <v>1066.3074927796192</v>
      </c>
      <c r="N194" s="17">
        <v>22.1</v>
      </c>
      <c r="O194" s="17">
        <v>68</v>
      </c>
      <c r="P194" s="17">
        <v>112.8</v>
      </c>
      <c r="Q194" s="25">
        <v>3.78</v>
      </c>
      <c r="R194" s="27">
        <v>226.04</v>
      </c>
      <c r="S194" s="27">
        <f t="shared" si="19"/>
        <v>233.0581666666667</v>
      </c>
      <c r="T194" s="26">
        <v>15.267</v>
      </c>
      <c r="U194" s="23">
        <v>1066.3074927796192</v>
      </c>
      <c r="Z194">
        <f t="shared" si="18"/>
        <v>176.8</v>
      </c>
      <c r="AA194">
        <v>1066.3074927796192</v>
      </c>
    </row>
    <row r="195" spans="1:27" ht="12.75">
      <c r="A195" s="3">
        <v>36359</v>
      </c>
      <c r="B195" s="14">
        <v>199</v>
      </c>
      <c r="C195" s="2">
        <v>0.559606493</v>
      </c>
      <c r="D195" s="15">
        <v>0.559606493</v>
      </c>
      <c r="E195" s="1">
        <v>1853</v>
      </c>
      <c r="F195" s="16">
        <v>0</v>
      </c>
      <c r="G195" s="18">
        <v>938</v>
      </c>
      <c r="H195" s="19">
        <f t="shared" si="15"/>
        <v>894</v>
      </c>
      <c r="I195" s="17">
        <v>894</v>
      </c>
      <c r="J195" s="19">
        <f t="shared" si="16"/>
        <v>1039.7584309080603</v>
      </c>
      <c r="K195" s="19">
        <f t="shared" si="17"/>
        <v>1099.4951309080602</v>
      </c>
      <c r="L195" s="19">
        <f t="shared" si="13"/>
        <v>1068.3788379080602</v>
      </c>
      <c r="M195" s="23">
        <f t="shared" si="14"/>
        <v>1083.9369844080602</v>
      </c>
      <c r="N195" s="17">
        <v>22</v>
      </c>
      <c r="O195" s="17">
        <v>70.5</v>
      </c>
      <c r="P195" s="17">
        <v>119.4</v>
      </c>
      <c r="Q195" s="25">
        <v>3.74</v>
      </c>
      <c r="R195" s="27">
        <v>205.032</v>
      </c>
      <c r="S195" s="27">
        <f t="shared" si="19"/>
        <v>233.05066666666664</v>
      </c>
      <c r="T195" s="26">
        <v>15.261</v>
      </c>
      <c r="U195" s="23">
        <v>1083.9369844080602</v>
      </c>
      <c r="Z195">
        <f t="shared" si="18"/>
        <v>176</v>
      </c>
      <c r="AA195">
        <v>1083.9369844080602</v>
      </c>
    </row>
    <row r="196" spans="1:27" ht="12.75">
      <c r="A196" s="3">
        <v>36359</v>
      </c>
      <c r="B196" s="14">
        <v>199</v>
      </c>
      <c r="C196" s="2">
        <v>0.559722245</v>
      </c>
      <c r="D196" s="15">
        <v>0.559722245</v>
      </c>
      <c r="E196" s="1">
        <v>1863</v>
      </c>
      <c r="F196" s="16">
        <v>0</v>
      </c>
      <c r="G196" s="18">
        <v>936.3</v>
      </c>
      <c r="H196" s="19">
        <f t="shared" si="15"/>
        <v>892.3</v>
      </c>
      <c r="I196" s="17">
        <v>892.3</v>
      </c>
      <c r="J196" s="19">
        <f t="shared" si="16"/>
        <v>1055.5639748752394</v>
      </c>
      <c r="K196" s="19">
        <f t="shared" si="17"/>
        <v>1115.3006748752393</v>
      </c>
      <c r="L196" s="19">
        <f t="shared" si="13"/>
        <v>1084.1843818752395</v>
      </c>
      <c r="M196" s="23">
        <f t="shared" si="14"/>
        <v>1099.7425283752395</v>
      </c>
      <c r="N196" s="17">
        <v>22</v>
      </c>
      <c r="O196" s="17">
        <v>70.9</v>
      </c>
      <c r="P196" s="17">
        <v>117.4</v>
      </c>
      <c r="Q196" s="25">
        <v>3.92</v>
      </c>
      <c r="R196" s="27">
        <v>247.024</v>
      </c>
      <c r="S196" s="27">
        <f t="shared" si="19"/>
        <v>229.54316666666668</v>
      </c>
      <c r="T196" s="26">
        <v>15.207</v>
      </c>
      <c r="U196" s="23">
        <v>1099.7425283752395</v>
      </c>
      <c r="Z196">
        <f t="shared" si="18"/>
        <v>176</v>
      </c>
      <c r="AA196">
        <v>1099.7425283752395</v>
      </c>
    </row>
    <row r="197" spans="1:27" ht="12.75">
      <c r="A197" s="3">
        <v>36359</v>
      </c>
      <c r="B197" s="14">
        <v>199</v>
      </c>
      <c r="C197" s="2">
        <v>0.559837937</v>
      </c>
      <c r="D197" s="15">
        <v>0.559837937</v>
      </c>
      <c r="E197" s="1">
        <v>1873</v>
      </c>
      <c r="F197" s="16">
        <v>0</v>
      </c>
      <c r="G197" s="18">
        <v>934.7</v>
      </c>
      <c r="H197" s="19">
        <f t="shared" si="15"/>
        <v>890.7</v>
      </c>
      <c r="I197" s="17">
        <v>890.7</v>
      </c>
      <c r="J197" s="19">
        <f t="shared" si="16"/>
        <v>1070.467312801796</v>
      </c>
      <c r="K197" s="19">
        <f t="shared" si="17"/>
        <v>1130.204012801796</v>
      </c>
      <c r="L197" s="19">
        <f t="shared" si="13"/>
        <v>1099.087719801796</v>
      </c>
      <c r="M197" s="23">
        <f t="shared" si="14"/>
        <v>1114.645866301796</v>
      </c>
      <c r="N197" s="17">
        <v>22</v>
      </c>
      <c r="O197" s="17">
        <v>70</v>
      </c>
      <c r="P197" s="17">
        <v>123.8</v>
      </c>
      <c r="Q197" s="25">
        <v>3.689</v>
      </c>
      <c r="R197" s="27">
        <v>205.016</v>
      </c>
      <c r="S197" s="27">
        <f t="shared" si="19"/>
        <v>233.03550000000004</v>
      </c>
      <c r="T197" s="26">
        <v>15.241</v>
      </c>
      <c r="U197" s="23">
        <v>1114.645866301796</v>
      </c>
      <c r="Z197">
        <f t="shared" si="18"/>
        <v>176</v>
      </c>
      <c r="AA197">
        <v>1114.645866301796</v>
      </c>
    </row>
    <row r="198" spans="1:27" ht="12.75">
      <c r="A198" s="3">
        <v>36359</v>
      </c>
      <c r="B198" s="14">
        <v>199</v>
      </c>
      <c r="C198" s="2">
        <v>0.55995369</v>
      </c>
      <c r="D198" s="15">
        <v>0.55995369</v>
      </c>
      <c r="E198" s="1">
        <v>1883</v>
      </c>
      <c r="F198" s="16">
        <v>0</v>
      </c>
      <c r="G198" s="18">
        <v>933</v>
      </c>
      <c r="H198" s="19">
        <f t="shared" si="15"/>
        <v>889</v>
      </c>
      <c r="I198" s="17">
        <v>889</v>
      </c>
      <c r="J198" s="19">
        <f t="shared" si="16"/>
        <v>1086.331471509392</v>
      </c>
      <c r="K198" s="19">
        <f t="shared" si="17"/>
        <v>1146.068171509392</v>
      </c>
      <c r="L198" s="19">
        <f t="shared" si="13"/>
        <v>1114.951878509392</v>
      </c>
      <c r="M198" s="23">
        <f t="shared" si="14"/>
        <v>1130.510025009392</v>
      </c>
      <c r="N198" s="17">
        <v>21.9</v>
      </c>
      <c r="O198" s="17">
        <v>70.2</v>
      </c>
      <c r="P198" s="17">
        <v>124.1</v>
      </c>
      <c r="Q198" s="25">
        <v>3.9</v>
      </c>
      <c r="R198" s="27">
        <v>247.009</v>
      </c>
      <c r="S198" s="27">
        <f t="shared" si="19"/>
        <v>229.52783333333335</v>
      </c>
      <c r="T198" s="26">
        <v>15.247</v>
      </c>
      <c r="U198" s="23">
        <v>1130.510025009392</v>
      </c>
      <c r="Z198">
        <f t="shared" si="18"/>
        <v>175.2</v>
      </c>
      <c r="AA198">
        <v>1130.510025009392</v>
      </c>
    </row>
    <row r="199" spans="1:27" ht="12.75">
      <c r="A199" s="3">
        <v>36359</v>
      </c>
      <c r="B199" s="14">
        <v>199</v>
      </c>
      <c r="C199" s="2">
        <v>0.560069442</v>
      </c>
      <c r="D199" s="15">
        <v>0.560069442</v>
      </c>
      <c r="E199" s="1">
        <v>1893</v>
      </c>
      <c r="F199" s="16">
        <v>0</v>
      </c>
      <c r="G199" s="18">
        <v>931.2</v>
      </c>
      <c r="H199" s="19">
        <f t="shared" si="15"/>
        <v>887.2</v>
      </c>
      <c r="I199" s="17">
        <v>887.2</v>
      </c>
      <c r="J199" s="19">
        <f t="shared" si="16"/>
        <v>1103.1619158134004</v>
      </c>
      <c r="K199" s="19">
        <f t="shared" si="17"/>
        <v>1162.8986158134003</v>
      </c>
      <c r="L199" s="19">
        <f t="shared" si="13"/>
        <v>1131.7823228134002</v>
      </c>
      <c r="M199" s="23">
        <f t="shared" si="14"/>
        <v>1147.3404693134003</v>
      </c>
      <c r="N199" s="17">
        <v>21.9</v>
      </c>
      <c r="O199" s="17">
        <v>70.1</v>
      </c>
      <c r="P199" s="17">
        <v>129.6</v>
      </c>
      <c r="Q199" s="25">
        <v>3.956</v>
      </c>
      <c r="R199" s="27">
        <v>268.002</v>
      </c>
      <c r="S199" s="27">
        <f t="shared" si="19"/>
        <v>233.02049999999997</v>
      </c>
      <c r="T199" s="26">
        <v>15.256</v>
      </c>
      <c r="U199" s="23">
        <v>1147.3404693134003</v>
      </c>
      <c r="Z199">
        <f t="shared" si="18"/>
        <v>175.2</v>
      </c>
      <c r="AA199">
        <v>1147.3404693134003</v>
      </c>
    </row>
    <row r="200" spans="1:27" ht="12.75">
      <c r="A200" s="3">
        <v>36359</v>
      </c>
      <c r="B200" s="14">
        <v>199</v>
      </c>
      <c r="C200" s="2">
        <v>0.560185194</v>
      </c>
      <c r="D200" s="15">
        <v>0.560185194</v>
      </c>
      <c r="E200" s="1">
        <v>1903</v>
      </c>
      <c r="F200" s="16">
        <v>0</v>
      </c>
      <c r="G200" s="18">
        <v>929.2</v>
      </c>
      <c r="H200" s="19">
        <f t="shared" si="15"/>
        <v>885.2</v>
      </c>
      <c r="I200" s="17">
        <v>885.2</v>
      </c>
      <c r="J200" s="19">
        <f t="shared" si="16"/>
        <v>1121.9025046116926</v>
      </c>
      <c r="K200" s="19">
        <f t="shared" si="17"/>
        <v>1181.6392046116925</v>
      </c>
      <c r="L200" s="19">
        <f t="shared" si="13"/>
        <v>1150.5229116116925</v>
      </c>
      <c r="M200" s="23">
        <f t="shared" si="14"/>
        <v>1166.0810581116925</v>
      </c>
      <c r="N200" s="17">
        <v>21.6</v>
      </c>
      <c r="O200" s="17">
        <v>70.3</v>
      </c>
      <c r="P200" s="17">
        <v>124.1</v>
      </c>
      <c r="Q200" s="25">
        <v>3.839</v>
      </c>
      <c r="R200" s="27">
        <v>225.993</v>
      </c>
      <c r="S200" s="27">
        <f t="shared" si="19"/>
        <v>233.01266666666666</v>
      </c>
      <c r="T200" s="26">
        <v>15.253</v>
      </c>
      <c r="U200" s="23">
        <v>1166.0810581116925</v>
      </c>
      <c r="Z200">
        <f t="shared" si="18"/>
        <v>172.8</v>
      </c>
      <c r="AA200">
        <v>1166.0810581116925</v>
      </c>
    </row>
    <row r="201" spans="1:27" ht="12.75">
      <c r="A201" s="3">
        <v>36359</v>
      </c>
      <c r="B201" s="14">
        <v>199</v>
      </c>
      <c r="C201" s="2">
        <v>0.560300946</v>
      </c>
      <c r="D201" s="15">
        <v>0.560300946</v>
      </c>
      <c r="E201" s="1">
        <v>1913</v>
      </c>
      <c r="F201" s="16">
        <v>0</v>
      </c>
      <c r="G201" s="18">
        <v>927.6</v>
      </c>
      <c r="H201" s="19">
        <f t="shared" si="15"/>
        <v>883.6</v>
      </c>
      <c r="I201" s="17">
        <v>883.6</v>
      </c>
      <c r="J201" s="19">
        <f t="shared" si="16"/>
        <v>1136.9254872202598</v>
      </c>
      <c r="K201" s="19">
        <f t="shared" si="17"/>
        <v>1196.6621872202597</v>
      </c>
      <c r="L201" s="19">
        <f aca="true" t="shared" si="20" ref="L201:L264">(J201+28.620407)</f>
        <v>1165.54589422026</v>
      </c>
      <c r="M201" s="23">
        <f aca="true" t="shared" si="21" ref="M201:M264">AVERAGE(K201:L201)</f>
        <v>1181.10404072026</v>
      </c>
      <c r="N201" s="17">
        <v>21.4</v>
      </c>
      <c r="O201" s="17">
        <v>70.7</v>
      </c>
      <c r="P201" s="17">
        <v>128.3</v>
      </c>
      <c r="Q201" s="25">
        <v>4.076</v>
      </c>
      <c r="R201" s="27">
        <v>288.986</v>
      </c>
      <c r="S201" s="27">
        <f t="shared" si="19"/>
        <v>247.00499999999997</v>
      </c>
      <c r="T201" s="26">
        <v>15.239</v>
      </c>
      <c r="U201" s="23">
        <v>1181.10404072026</v>
      </c>
      <c r="Z201">
        <f t="shared" si="18"/>
        <v>171.2</v>
      </c>
      <c r="AA201">
        <v>1181.10404072026</v>
      </c>
    </row>
    <row r="202" spans="1:27" ht="12.75">
      <c r="A202" s="3">
        <v>36359</v>
      </c>
      <c r="B202" s="14">
        <v>199</v>
      </c>
      <c r="C202" s="2">
        <v>0.560416639</v>
      </c>
      <c r="D202" s="15">
        <v>0.560416639</v>
      </c>
      <c r="E202" s="1">
        <v>1923</v>
      </c>
      <c r="F202" s="16">
        <v>0</v>
      </c>
      <c r="G202" s="18">
        <v>925.8</v>
      </c>
      <c r="H202" s="19">
        <f aca="true" t="shared" si="22" ref="H202:H265">(G202-44)</f>
        <v>881.8</v>
      </c>
      <c r="I202" s="17">
        <v>881.8</v>
      </c>
      <c r="J202" s="19">
        <f aca="true" t="shared" si="23" ref="J202:J265">(8303.951372*LN(1013.25/H202))</f>
        <v>1153.8588934162342</v>
      </c>
      <c r="K202" s="19">
        <f aca="true" t="shared" si="24" ref="K202:K265">(J202+59.7367)</f>
        <v>1213.5955934162341</v>
      </c>
      <c r="L202" s="19">
        <f t="shared" si="20"/>
        <v>1182.4793004162343</v>
      </c>
      <c r="M202" s="23">
        <f t="shared" si="21"/>
        <v>1198.0374469162343</v>
      </c>
      <c r="N202" s="17">
        <v>21.3</v>
      </c>
      <c r="O202" s="17">
        <v>71.2</v>
      </c>
      <c r="P202" s="17">
        <v>123.9</v>
      </c>
      <c r="Q202" s="25">
        <v>3.975</v>
      </c>
      <c r="R202" s="27">
        <v>267.979</v>
      </c>
      <c r="S202" s="27">
        <f t="shared" si="19"/>
        <v>250.49749999999997</v>
      </c>
      <c r="T202" s="26">
        <v>15.221</v>
      </c>
      <c r="U202" s="23">
        <v>1198.0374469162343</v>
      </c>
      <c r="Z202">
        <f aca="true" t="shared" si="25" ref="Z202:Z265">(N202*8)</f>
        <v>170.4</v>
      </c>
      <c r="AA202">
        <v>1198.0374469162343</v>
      </c>
    </row>
    <row r="203" spans="1:27" ht="12.75">
      <c r="A203" s="3">
        <v>36359</v>
      </c>
      <c r="B203" s="14">
        <v>199</v>
      </c>
      <c r="C203" s="2">
        <v>0.560532391</v>
      </c>
      <c r="D203" s="15">
        <v>0.560532391</v>
      </c>
      <c r="E203" s="1">
        <v>1933</v>
      </c>
      <c r="F203" s="16">
        <v>0</v>
      </c>
      <c r="G203" s="18">
        <v>924.5</v>
      </c>
      <c r="H203" s="19">
        <f t="shared" si="22"/>
        <v>880.5</v>
      </c>
      <c r="I203" s="17">
        <v>880.5</v>
      </c>
      <c r="J203" s="19">
        <f t="shared" si="23"/>
        <v>1166.1100864499933</v>
      </c>
      <c r="K203" s="19">
        <f t="shared" si="24"/>
        <v>1225.8467864499933</v>
      </c>
      <c r="L203" s="19">
        <f t="shared" si="20"/>
        <v>1194.7304934499934</v>
      </c>
      <c r="M203" s="23">
        <f t="shared" si="21"/>
        <v>1210.2886399499935</v>
      </c>
      <c r="N203" s="17">
        <v>21.3</v>
      </c>
      <c r="O203" s="17">
        <v>71.7</v>
      </c>
      <c r="P203" s="17">
        <v>129</v>
      </c>
      <c r="Q203" s="25">
        <v>4.055</v>
      </c>
      <c r="R203" s="27">
        <v>288.971</v>
      </c>
      <c r="S203" s="27">
        <f t="shared" si="19"/>
        <v>264.48999999999995</v>
      </c>
      <c r="T203" s="26">
        <v>15.164</v>
      </c>
      <c r="U203" s="23">
        <v>1210.2886399499935</v>
      </c>
      <c r="Z203">
        <f t="shared" si="25"/>
        <v>170.4</v>
      </c>
      <c r="AA203">
        <v>1210.2886399499935</v>
      </c>
    </row>
    <row r="204" spans="1:27" ht="12.75">
      <c r="A204" s="3">
        <v>36359</v>
      </c>
      <c r="B204" s="14">
        <v>199</v>
      </c>
      <c r="C204" s="2">
        <v>0.560648143</v>
      </c>
      <c r="D204" s="15">
        <v>0.560648143</v>
      </c>
      <c r="E204" s="1">
        <v>1943</v>
      </c>
      <c r="F204" s="16">
        <v>0</v>
      </c>
      <c r="G204" s="18">
        <v>922.9</v>
      </c>
      <c r="H204" s="19">
        <f t="shared" si="22"/>
        <v>878.9</v>
      </c>
      <c r="I204" s="17">
        <v>878.9</v>
      </c>
      <c r="J204" s="19">
        <f t="shared" si="23"/>
        <v>1181.2133328497225</v>
      </c>
      <c r="K204" s="19">
        <f t="shared" si="24"/>
        <v>1240.9500328497224</v>
      </c>
      <c r="L204" s="19">
        <f t="shared" si="20"/>
        <v>1209.8337398497224</v>
      </c>
      <c r="M204" s="23">
        <f t="shared" si="21"/>
        <v>1225.3918863497224</v>
      </c>
      <c r="N204" s="17">
        <v>21.2</v>
      </c>
      <c r="O204" s="17">
        <v>72.3</v>
      </c>
      <c r="P204" s="17">
        <v>122.5</v>
      </c>
      <c r="Q204" s="25">
        <v>3.996</v>
      </c>
      <c r="R204" s="27">
        <v>267.963</v>
      </c>
      <c r="S204" s="27">
        <f t="shared" si="19"/>
        <v>267.9823333333333</v>
      </c>
      <c r="T204" s="26">
        <v>15.291</v>
      </c>
      <c r="U204" s="23">
        <v>1225.3918863497224</v>
      </c>
      <c r="Z204">
        <f t="shared" si="25"/>
        <v>169.6</v>
      </c>
      <c r="AA204">
        <v>1225.3918863497224</v>
      </c>
    </row>
    <row r="205" spans="1:27" ht="12.75">
      <c r="A205" s="3">
        <v>36359</v>
      </c>
      <c r="B205" s="14">
        <v>199</v>
      </c>
      <c r="C205" s="2">
        <v>0.560763896</v>
      </c>
      <c r="D205" s="15">
        <v>0.560763896</v>
      </c>
      <c r="E205" s="1">
        <v>1953</v>
      </c>
      <c r="F205" s="16">
        <v>0</v>
      </c>
      <c r="G205" s="18">
        <v>921</v>
      </c>
      <c r="H205" s="19">
        <f t="shared" si="22"/>
        <v>877</v>
      </c>
      <c r="I205" s="17">
        <v>877</v>
      </c>
      <c r="J205" s="19">
        <f t="shared" si="23"/>
        <v>1199.184189691904</v>
      </c>
      <c r="K205" s="19">
        <f t="shared" si="24"/>
        <v>1258.920889691904</v>
      </c>
      <c r="L205" s="19">
        <f t="shared" si="20"/>
        <v>1227.804596691904</v>
      </c>
      <c r="M205" s="23">
        <f t="shared" si="21"/>
        <v>1243.362743191904</v>
      </c>
      <c r="N205" s="17">
        <v>21</v>
      </c>
      <c r="O205" s="17">
        <v>72.9</v>
      </c>
      <c r="P205" s="17">
        <v>128</v>
      </c>
      <c r="Q205" s="25">
        <v>4.056</v>
      </c>
      <c r="R205" s="27">
        <v>288.956</v>
      </c>
      <c r="S205" s="27">
        <f t="shared" si="19"/>
        <v>271.4746666666667</v>
      </c>
      <c r="T205" s="26">
        <v>15.289</v>
      </c>
      <c r="U205" s="23">
        <v>1243.362743191904</v>
      </c>
      <c r="Z205">
        <f t="shared" si="25"/>
        <v>168</v>
      </c>
      <c r="AA205">
        <v>1243.362743191904</v>
      </c>
    </row>
    <row r="206" spans="1:27" ht="12.75">
      <c r="A206" s="3">
        <v>36359</v>
      </c>
      <c r="B206" s="14">
        <v>199</v>
      </c>
      <c r="C206" s="2">
        <v>0.560879648</v>
      </c>
      <c r="D206" s="15">
        <v>0.560879648</v>
      </c>
      <c r="E206" s="1">
        <v>1963</v>
      </c>
      <c r="F206" s="16">
        <v>0</v>
      </c>
      <c r="G206" s="18">
        <v>919.5</v>
      </c>
      <c r="H206" s="19">
        <f t="shared" si="22"/>
        <v>875.5</v>
      </c>
      <c r="I206" s="17">
        <v>875.5</v>
      </c>
      <c r="J206" s="19">
        <f t="shared" si="23"/>
        <v>1213.3992311751972</v>
      </c>
      <c r="K206" s="19">
        <f t="shared" si="24"/>
        <v>1273.1359311751971</v>
      </c>
      <c r="L206" s="19">
        <f t="shared" si="20"/>
        <v>1242.019638175197</v>
      </c>
      <c r="M206" s="23">
        <f t="shared" si="21"/>
        <v>1257.577784675197</v>
      </c>
      <c r="N206" s="17">
        <v>21.1</v>
      </c>
      <c r="O206" s="17">
        <v>72</v>
      </c>
      <c r="P206" s="17">
        <v>121.6</v>
      </c>
      <c r="Q206" s="25">
        <v>3.829</v>
      </c>
      <c r="R206" s="27">
        <v>225.949</v>
      </c>
      <c r="S206" s="27">
        <f t="shared" si="19"/>
        <v>271.46733333333333</v>
      </c>
      <c r="T206" s="26">
        <v>15.243</v>
      </c>
      <c r="U206" s="23">
        <v>1257.577784675197</v>
      </c>
      <c r="Z206">
        <f t="shared" si="25"/>
        <v>168.8</v>
      </c>
      <c r="AA206">
        <v>1257.577784675197</v>
      </c>
    </row>
    <row r="207" spans="1:27" ht="12.75">
      <c r="A207" s="3">
        <v>36359</v>
      </c>
      <c r="B207" s="14">
        <v>199</v>
      </c>
      <c r="C207" s="2">
        <v>0.5609954</v>
      </c>
      <c r="D207" s="15">
        <v>0.5609954</v>
      </c>
      <c r="E207" s="1">
        <v>1973</v>
      </c>
      <c r="F207" s="16">
        <v>0</v>
      </c>
      <c r="G207" s="18">
        <v>917.8</v>
      </c>
      <c r="H207" s="19">
        <f t="shared" si="22"/>
        <v>873.8</v>
      </c>
      <c r="I207" s="17">
        <v>873.8</v>
      </c>
      <c r="J207" s="19">
        <f t="shared" si="23"/>
        <v>1229.5390834320792</v>
      </c>
      <c r="K207" s="19">
        <f t="shared" si="24"/>
        <v>1289.2757834320792</v>
      </c>
      <c r="L207" s="19">
        <f t="shared" si="20"/>
        <v>1258.159490432079</v>
      </c>
      <c r="M207" s="23">
        <f t="shared" si="21"/>
        <v>1273.7176369320791</v>
      </c>
      <c r="N207" s="17">
        <v>20.9</v>
      </c>
      <c r="O207" s="17">
        <v>72.7</v>
      </c>
      <c r="P207" s="17">
        <v>128.5</v>
      </c>
      <c r="Q207" s="25">
        <v>3.556</v>
      </c>
      <c r="R207" s="27">
        <v>183.941</v>
      </c>
      <c r="S207" s="27">
        <f t="shared" si="19"/>
        <v>253.95983333333336</v>
      </c>
      <c r="T207" s="26">
        <v>15.223</v>
      </c>
      <c r="U207" s="23">
        <v>1273.7176369320791</v>
      </c>
      <c r="Z207">
        <f t="shared" si="25"/>
        <v>167.2</v>
      </c>
      <c r="AA207">
        <v>1273.7176369320791</v>
      </c>
    </row>
    <row r="208" spans="1:27" ht="12.75">
      <c r="A208" s="3">
        <v>36359</v>
      </c>
      <c r="B208" s="14">
        <v>199</v>
      </c>
      <c r="C208" s="2">
        <v>0.561111093</v>
      </c>
      <c r="D208" s="15">
        <v>0.561111093</v>
      </c>
      <c r="E208" s="1">
        <v>1983</v>
      </c>
      <c r="F208" s="16">
        <v>0</v>
      </c>
      <c r="G208" s="18">
        <v>916.4</v>
      </c>
      <c r="H208" s="19">
        <f t="shared" si="22"/>
        <v>872.4</v>
      </c>
      <c r="I208" s="17">
        <v>872.4</v>
      </c>
      <c r="J208" s="19">
        <f t="shared" si="23"/>
        <v>1242.8543215625568</v>
      </c>
      <c r="K208" s="19">
        <f t="shared" si="24"/>
        <v>1302.5910215625568</v>
      </c>
      <c r="L208" s="19">
        <f t="shared" si="20"/>
        <v>1271.4747285625567</v>
      </c>
      <c r="M208" s="23">
        <f t="shared" si="21"/>
        <v>1287.0328750625567</v>
      </c>
      <c r="N208" s="17">
        <v>20.8</v>
      </c>
      <c r="O208" s="17">
        <v>73.6</v>
      </c>
      <c r="P208" s="17">
        <v>125.9</v>
      </c>
      <c r="Q208" s="25">
        <v>4.056</v>
      </c>
      <c r="R208" s="27">
        <v>288.933</v>
      </c>
      <c r="S208" s="27">
        <f t="shared" si="19"/>
        <v>257.45216666666664</v>
      </c>
      <c r="T208" s="26">
        <v>15.35</v>
      </c>
      <c r="U208" s="23">
        <v>1287.0328750625567</v>
      </c>
      <c r="Z208">
        <f t="shared" si="25"/>
        <v>166.4</v>
      </c>
      <c r="AA208">
        <v>1287.0328750625567</v>
      </c>
    </row>
    <row r="209" spans="1:27" ht="12.75">
      <c r="A209" s="3">
        <v>36359</v>
      </c>
      <c r="B209" s="14">
        <v>199</v>
      </c>
      <c r="C209" s="2">
        <v>0.561226845</v>
      </c>
      <c r="D209" s="15">
        <v>0.561226845</v>
      </c>
      <c r="E209" s="1">
        <v>1993</v>
      </c>
      <c r="F209" s="16">
        <v>0</v>
      </c>
      <c r="G209" s="18">
        <v>914.6</v>
      </c>
      <c r="H209" s="19">
        <f t="shared" si="22"/>
        <v>870.6</v>
      </c>
      <c r="I209" s="17">
        <v>870.6</v>
      </c>
      <c r="J209" s="19">
        <f t="shared" si="23"/>
        <v>1260.0053459838662</v>
      </c>
      <c r="K209" s="19">
        <f t="shared" si="24"/>
        <v>1319.742045983866</v>
      </c>
      <c r="L209" s="19">
        <f t="shared" si="20"/>
        <v>1288.6257529838663</v>
      </c>
      <c r="M209" s="23">
        <f t="shared" si="21"/>
        <v>1304.1838994838663</v>
      </c>
      <c r="N209" s="17">
        <v>20.6</v>
      </c>
      <c r="O209" s="17">
        <v>73.8</v>
      </c>
      <c r="P209" s="17">
        <v>130.2</v>
      </c>
      <c r="Q209" s="25">
        <v>3.88</v>
      </c>
      <c r="R209" s="27">
        <v>246.925</v>
      </c>
      <c r="S209" s="27">
        <f t="shared" si="19"/>
        <v>250.44450000000003</v>
      </c>
      <c r="T209" s="26">
        <v>15.313</v>
      </c>
      <c r="U209" s="23">
        <v>1304.1838994838663</v>
      </c>
      <c r="Z209">
        <f t="shared" si="25"/>
        <v>164.8</v>
      </c>
      <c r="AA209">
        <v>1304.1838994838663</v>
      </c>
    </row>
    <row r="210" spans="1:27" ht="12.75">
      <c r="A210" s="3">
        <v>36359</v>
      </c>
      <c r="B210" s="14">
        <v>199</v>
      </c>
      <c r="C210" s="2">
        <v>0.561342597</v>
      </c>
      <c r="D210" s="15">
        <v>0.561342597</v>
      </c>
      <c r="E210" s="1">
        <v>2003</v>
      </c>
      <c r="F210" s="16">
        <v>0</v>
      </c>
      <c r="G210" s="18">
        <v>912.6</v>
      </c>
      <c r="H210" s="19">
        <f t="shared" si="22"/>
        <v>868.6</v>
      </c>
      <c r="I210" s="17">
        <v>868.6</v>
      </c>
      <c r="J210" s="19">
        <f t="shared" si="23"/>
        <v>1279.1036786250093</v>
      </c>
      <c r="K210" s="19">
        <f t="shared" si="24"/>
        <v>1338.8403786250092</v>
      </c>
      <c r="L210" s="19">
        <f t="shared" si="20"/>
        <v>1307.7240856250091</v>
      </c>
      <c r="M210" s="23">
        <f t="shared" si="21"/>
        <v>1323.2822321250092</v>
      </c>
      <c r="N210" s="17">
        <v>20.5</v>
      </c>
      <c r="O210" s="17">
        <v>73.7</v>
      </c>
      <c r="P210" s="17">
        <v>124.6</v>
      </c>
      <c r="Q210" s="25">
        <v>4.076</v>
      </c>
      <c r="R210" s="27">
        <v>288.919</v>
      </c>
      <c r="S210" s="27">
        <f t="shared" si="19"/>
        <v>253.93716666666668</v>
      </c>
      <c r="T210" s="26">
        <v>15.165</v>
      </c>
      <c r="U210" s="23">
        <v>1323.2822321250092</v>
      </c>
      <c r="Z210">
        <f t="shared" si="25"/>
        <v>164</v>
      </c>
      <c r="AA210">
        <v>1323.2822321250092</v>
      </c>
    </row>
    <row r="211" spans="1:27" ht="12.75">
      <c r="A211" s="3">
        <v>36359</v>
      </c>
      <c r="B211" s="14">
        <v>199</v>
      </c>
      <c r="C211" s="2">
        <v>0.561458349</v>
      </c>
      <c r="D211" s="15">
        <v>0.561458349</v>
      </c>
      <c r="E211" s="1">
        <v>2013</v>
      </c>
      <c r="F211" s="16">
        <v>0</v>
      </c>
      <c r="G211" s="18">
        <v>911.5</v>
      </c>
      <c r="H211" s="19">
        <f t="shared" si="22"/>
        <v>867.5</v>
      </c>
      <c r="I211" s="17">
        <v>867.5</v>
      </c>
      <c r="J211" s="19">
        <f t="shared" si="23"/>
        <v>1289.6265145578932</v>
      </c>
      <c r="K211" s="19">
        <f t="shared" si="24"/>
        <v>1349.3632145578931</v>
      </c>
      <c r="L211" s="19">
        <f t="shared" si="20"/>
        <v>1318.246921557893</v>
      </c>
      <c r="M211" s="23">
        <f t="shared" si="21"/>
        <v>1333.805068057893</v>
      </c>
      <c r="N211" s="17">
        <v>20.4</v>
      </c>
      <c r="O211" s="17">
        <v>73.4</v>
      </c>
      <c r="P211" s="17">
        <v>129.9</v>
      </c>
      <c r="Q211" s="25">
        <v>3.889</v>
      </c>
      <c r="R211" s="27">
        <v>246.911</v>
      </c>
      <c r="S211" s="27">
        <f t="shared" si="19"/>
        <v>246.92966666666666</v>
      </c>
      <c r="T211" s="26">
        <v>15.223</v>
      </c>
      <c r="U211" s="23">
        <v>1333.805068057893</v>
      </c>
      <c r="Z211">
        <f t="shared" si="25"/>
        <v>163.2</v>
      </c>
      <c r="AA211">
        <v>1333.805068057893</v>
      </c>
    </row>
    <row r="212" spans="1:27" ht="12.75">
      <c r="A212" s="3">
        <v>36359</v>
      </c>
      <c r="B212" s="14">
        <v>199</v>
      </c>
      <c r="C212" s="2">
        <v>0.561574101</v>
      </c>
      <c r="D212" s="15">
        <v>0.561574101</v>
      </c>
      <c r="E212" s="1">
        <v>2023</v>
      </c>
      <c r="F212" s="16">
        <v>0</v>
      </c>
      <c r="G212" s="18">
        <v>909.6</v>
      </c>
      <c r="H212" s="19">
        <f t="shared" si="22"/>
        <v>865.6</v>
      </c>
      <c r="I212" s="17">
        <v>865.6</v>
      </c>
      <c r="J212" s="19">
        <f t="shared" si="23"/>
        <v>1307.8337892998914</v>
      </c>
      <c r="K212" s="19">
        <f t="shared" si="24"/>
        <v>1367.5704892998913</v>
      </c>
      <c r="L212" s="19">
        <f t="shared" si="20"/>
        <v>1336.4541962998915</v>
      </c>
      <c r="M212" s="23">
        <f t="shared" si="21"/>
        <v>1352.0123427998915</v>
      </c>
      <c r="N212" s="17">
        <v>20.2</v>
      </c>
      <c r="O212" s="17">
        <v>73.5</v>
      </c>
      <c r="P212" s="17">
        <v>124.9</v>
      </c>
      <c r="Q212" s="25">
        <v>4.016</v>
      </c>
      <c r="R212" s="27">
        <v>267.903</v>
      </c>
      <c r="S212" s="27">
        <f t="shared" si="19"/>
        <v>253.922</v>
      </c>
      <c r="T212" s="26">
        <v>15.266</v>
      </c>
      <c r="U212" s="23">
        <v>1352.0123427998915</v>
      </c>
      <c r="Z212">
        <f t="shared" si="25"/>
        <v>161.6</v>
      </c>
      <c r="AA212">
        <v>1352.0123427998915</v>
      </c>
    </row>
    <row r="213" spans="1:27" ht="12.75">
      <c r="A213" s="3">
        <v>36359</v>
      </c>
      <c r="B213" s="14">
        <v>199</v>
      </c>
      <c r="C213" s="2">
        <v>0.561689794</v>
      </c>
      <c r="D213" s="15">
        <v>0.561689794</v>
      </c>
      <c r="E213" s="1">
        <v>2033</v>
      </c>
      <c r="F213" s="16">
        <v>0</v>
      </c>
      <c r="G213" s="18">
        <v>907.7</v>
      </c>
      <c r="H213" s="19">
        <f t="shared" si="22"/>
        <v>863.7</v>
      </c>
      <c r="I213" s="17">
        <v>863.7</v>
      </c>
      <c r="J213" s="19">
        <f t="shared" si="23"/>
        <v>1326.0810731204976</v>
      </c>
      <c r="K213" s="19">
        <f t="shared" si="24"/>
        <v>1385.8177731204976</v>
      </c>
      <c r="L213" s="19">
        <f t="shared" si="20"/>
        <v>1354.7014801204978</v>
      </c>
      <c r="M213" s="23">
        <f t="shared" si="21"/>
        <v>1370.2596266204978</v>
      </c>
      <c r="N213" s="17">
        <v>20</v>
      </c>
      <c r="O213" s="17">
        <v>73.5</v>
      </c>
      <c r="P213" s="17">
        <v>127.9</v>
      </c>
      <c r="Q213" s="25">
        <v>3.749</v>
      </c>
      <c r="R213" s="27">
        <v>204.895</v>
      </c>
      <c r="S213" s="27">
        <f t="shared" si="19"/>
        <v>257.41433333333333</v>
      </c>
      <c r="T213" s="26">
        <v>15.258</v>
      </c>
      <c r="U213" s="23">
        <v>1370.2596266204978</v>
      </c>
      <c r="Z213">
        <f t="shared" si="25"/>
        <v>160</v>
      </c>
      <c r="AA213">
        <v>1370.2596266204978</v>
      </c>
    </row>
    <row r="214" spans="1:27" ht="12.75">
      <c r="A214" s="3">
        <v>36359</v>
      </c>
      <c r="B214" s="14">
        <v>199</v>
      </c>
      <c r="C214" s="2">
        <v>0.561805546</v>
      </c>
      <c r="D214" s="15">
        <v>0.561805546</v>
      </c>
      <c r="E214" s="1">
        <v>2043</v>
      </c>
      <c r="F214" s="16">
        <v>0</v>
      </c>
      <c r="G214" s="18">
        <v>905.8</v>
      </c>
      <c r="H214" s="19">
        <f t="shared" si="22"/>
        <v>861.8</v>
      </c>
      <c r="I214" s="17">
        <v>861.8</v>
      </c>
      <c r="J214" s="19">
        <f t="shared" si="23"/>
        <v>1344.368542240733</v>
      </c>
      <c r="K214" s="19">
        <f t="shared" si="24"/>
        <v>1404.1052422407329</v>
      </c>
      <c r="L214" s="19">
        <f t="shared" si="20"/>
        <v>1372.9889492407328</v>
      </c>
      <c r="M214" s="23">
        <f t="shared" si="21"/>
        <v>1388.5470957407329</v>
      </c>
      <c r="N214" s="17">
        <v>19.8</v>
      </c>
      <c r="O214" s="17">
        <v>74.3</v>
      </c>
      <c r="P214" s="17">
        <v>124.3</v>
      </c>
      <c r="Q214" s="25">
        <v>4.016</v>
      </c>
      <c r="R214" s="27">
        <v>267.888</v>
      </c>
      <c r="S214" s="27">
        <f t="shared" si="19"/>
        <v>253.90683333333334</v>
      </c>
      <c r="T214" s="26">
        <v>15.212</v>
      </c>
      <c r="U214" s="23">
        <v>1388.5470957407329</v>
      </c>
      <c r="Z214">
        <f t="shared" si="25"/>
        <v>158.4</v>
      </c>
      <c r="AA214">
        <v>1388.5470957407329</v>
      </c>
    </row>
    <row r="215" spans="1:27" ht="12.75">
      <c r="A215" s="3">
        <v>36359</v>
      </c>
      <c r="B215" s="14">
        <v>199</v>
      </c>
      <c r="C215" s="2">
        <v>0.561921299</v>
      </c>
      <c r="D215" s="15">
        <v>0.561921299</v>
      </c>
      <c r="E215" s="1">
        <v>2053</v>
      </c>
      <c r="F215" s="16">
        <v>0</v>
      </c>
      <c r="G215" s="18">
        <v>904.3</v>
      </c>
      <c r="H215" s="19">
        <f t="shared" si="22"/>
        <v>860.3</v>
      </c>
      <c r="I215" s="17">
        <v>860.3</v>
      </c>
      <c r="J215" s="19">
        <f t="shared" si="23"/>
        <v>1358.8345200678898</v>
      </c>
      <c r="K215" s="19">
        <f t="shared" si="24"/>
        <v>1418.5712200678897</v>
      </c>
      <c r="L215" s="19">
        <f t="shared" si="20"/>
        <v>1387.45492706789</v>
      </c>
      <c r="M215" s="23">
        <f t="shared" si="21"/>
        <v>1403.01307356789</v>
      </c>
      <c r="N215" s="17">
        <v>19.6</v>
      </c>
      <c r="O215" s="17">
        <v>74.9</v>
      </c>
      <c r="P215" s="17">
        <v>128.6</v>
      </c>
      <c r="Q215" s="25">
        <v>3.9</v>
      </c>
      <c r="R215" s="27">
        <v>246.881</v>
      </c>
      <c r="S215" s="27">
        <f t="shared" si="19"/>
        <v>253.8995</v>
      </c>
      <c r="T215" s="26">
        <v>15.25</v>
      </c>
      <c r="U215" s="23">
        <v>1403.01307356789</v>
      </c>
      <c r="Z215">
        <f t="shared" si="25"/>
        <v>156.8</v>
      </c>
      <c r="AA215">
        <v>1403.01307356789</v>
      </c>
    </row>
    <row r="216" spans="1:27" ht="12.75">
      <c r="A216" s="3">
        <v>36359</v>
      </c>
      <c r="B216" s="14">
        <v>199</v>
      </c>
      <c r="C216" s="2">
        <v>0.562037051</v>
      </c>
      <c r="D216" s="15">
        <v>0.562037051</v>
      </c>
      <c r="E216" s="1">
        <v>2063</v>
      </c>
      <c r="F216" s="16">
        <v>0</v>
      </c>
      <c r="G216" s="18">
        <v>902.7</v>
      </c>
      <c r="H216" s="19">
        <f t="shared" si="22"/>
        <v>858.7</v>
      </c>
      <c r="I216" s="17">
        <v>858.7</v>
      </c>
      <c r="J216" s="19">
        <f t="shared" si="23"/>
        <v>1374.292723711897</v>
      </c>
      <c r="K216" s="19">
        <f t="shared" si="24"/>
        <v>1434.029423711897</v>
      </c>
      <c r="L216" s="19">
        <f t="shared" si="20"/>
        <v>1402.9131307118969</v>
      </c>
      <c r="M216" s="23">
        <f t="shared" si="21"/>
        <v>1418.471277211897</v>
      </c>
      <c r="N216" s="17">
        <v>19.5</v>
      </c>
      <c r="O216" s="17">
        <v>75.3</v>
      </c>
      <c r="P216" s="17">
        <v>121.6</v>
      </c>
      <c r="Q216" s="25">
        <v>3.789</v>
      </c>
      <c r="R216" s="27">
        <v>225.872</v>
      </c>
      <c r="S216" s="27">
        <f t="shared" si="19"/>
        <v>243.39166666666668</v>
      </c>
      <c r="T216" s="26">
        <v>15.257</v>
      </c>
      <c r="U216" s="23">
        <v>1418.471277211897</v>
      </c>
      <c r="Z216">
        <f t="shared" si="25"/>
        <v>156</v>
      </c>
      <c r="AA216">
        <v>1418.471277211897</v>
      </c>
    </row>
    <row r="217" spans="1:27" ht="12.75">
      <c r="A217" s="3">
        <v>36359</v>
      </c>
      <c r="B217" s="14">
        <v>199</v>
      </c>
      <c r="C217" s="2">
        <v>0.562152803</v>
      </c>
      <c r="D217" s="15">
        <v>0.562152803</v>
      </c>
      <c r="E217" s="1">
        <v>2073</v>
      </c>
      <c r="F217" s="16">
        <v>0</v>
      </c>
      <c r="G217" s="18">
        <v>901</v>
      </c>
      <c r="H217" s="19">
        <f t="shared" si="22"/>
        <v>857</v>
      </c>
      <c r="I217" s="17">
        <v>857</v>
      </c>
      <c r="J217" s="19">
        <f t="shared" si="23"/>
        <v>1390.7486565116287</v>
      </c>
      <c r="K217" s="19">
        <f t="shared" si="24"/>
        <v>1450.4853565116287</v>
      </c>
      <c r="L217" s="19">
        <f t="shared" si="20"/>
        <v>1419.3690635116286</v>
      </c>
      <c r="M217" s="23">
        <f t="shared" si="21"/>
        <v>1434.9272100116286</v>
      </c>
      <c r="N217" s="17">
        <v>19.3</v>
      </c>
      <c r="O217" s="17">
        <v>75.5</v>
      </c>
      <c r="P217" s="17">
        <v>129.9</v>
      </c>
      <c r="Q217" s="25">
        <v>3.849</v>
      </c>
      <c r="R217" s="27">
        <v>225.866</v>
      </c>
      <c r="S217" s="27">
        <f t="shared" si="19"/>
        <v>239.88416666666663</v>
      </c>
      <c r="T217" s="26">
        <v>15.243</v>
      </c>
      <c r="U217" s="23">
        <v>1434.9272100116286</v>
      </c>
      <c r="Z217">
        <f t="shared" si="25"/>
        <v>154.4</v>
      </c>
      <c r="AA217">
        <v>1434.9272100116286</v>
      </c>
    </row>
    <row r="218" spans="1:27" ht="12.75">
      <c r="A218" s="3">
        <v>36359</v>
      </c>
      <c r="B218" s="14">
        <v>199</v>
      </c>
      <c r="C218" s="2">
        <v>0.562268496</v>
      </c>
      <c r="D218" s="15">
        <v>0.562268496</v>
      </c>
      <c r="E218" s="1">
        <v>2083</v>
      </c>
      <c r="F218" s="16">
        <v>0</v>
      </c>
      <c r="G218" s="18">
        <v>899.8</v>
      </c>
      <c r="H218" s="19">
        <f t="shared" si="22"/>
        <v>855.8</v>
      </c>
      <c r="I218" s="17">
        <v>855.8</v>
      </c>
      <c r="J218" s="19">
        <f t="shared" si="23"/>
        <v>1402.3842745368515</v>
      </c>
      <c r="K218" s="19">
        <f t="shared" si="24"/>
        <v>1462.1209745368515</v>
      </c>
      <c r="L218" s="19">
        <f t="shared" si="20"/>
        <v>1431.0046815368514</v>
      </c>
      <c r="M218" s="23">
        <f t="shared" si="21"/>
        <v>1446.5628280368514</v>
      </c>
      <c r="N218" s="17">
        <v>19.2</v>
      </c>
      <c r="O218" s="17">
        <v>76.2</v>
      </c>
      <c r="P218" s="17">
        <v>126</v>
      </c>
      <c r="Q218" s="25">
        <v>4.115</v>
      </c>
      <c r="R218" s="27">
        <v>288.858</v>
      </c>
      <c r="S218" s="27">
        <f t="shared" si="19"/>
        <v>243.37666666666667</v>
      </c>
      <c r="T218" s="26">
        <v>15.328</v>
      </c>
      <c r="U218" s="23">
        <v>1446.5628280368514</v>
      </c>
      <c r="Z218">
        <f t="shared" si="25"/>
        <v>153.6</v>
      </c>
      <c r="AA218">
        <v>1446.5628280368514</v>
      </c>
    </row>
    <row r="219" spans="1:27" ht="12.75">
      <c r="A219" s="3">
        <v>36359</v>
      </c>
      <c r="B219" s="14">
        <v>199</v>
      </c>
      <c r="C219" s="2">
        <v>0.562384248</v>
      </c>
      <c r="D219" s="15">
        <v>0.562384248</v>
      </c>
      <c r="E219" s="1">
        <v>2093</v>
      </c>
      <c r="F219" s="16">
        <v>0</v>
      </c>
      <c r="G219" s="18">
        <v>898</v>
      </c>
      <c r="H219" s="19">
        <f t="shared" si="22"/>
        <v>854</v>
      </c>
      <c r="I219" s="17">
        <v>854</v>
      </c>
      <c r="J219" s="19">
        <f t="shared" si="23"/>
        <v>1419.868328802294</v>
      </c>
      <c r="K219" s="19">
        <f t="shared" si="24"/>
        <v>1479.6050288022939</v>
      </c>
      <c r="L219" s="19">
        <f t="shared" si="20"/>
        <v>1448.4887358022938</v>
      </c>
      <c r="M219" s="23">
        <f t="shared" si="21"/>
        <v>1464.0468823022939</v>
      </c>
      <c r="N219" s="17">
        <v>19</v>
      </c>
      <c r="O219" s="17">
        <v>76.8</v>
      </c>
      <c r="P219" s="17">
        <v>129.1</v>
      </c>
      <c r="Q219" s="25">
        <v>3.839</v>
      </c>
      <c r="R219" s="27">
        <v>225.85</v>
      </c>
      <c r="S219" s="27">
        <f t="shared" si="19"/>
        <v>246.86916666666664</v>
      </c>
      <c r="T219" s="26">
        <v>15.26</v>
      </c>
      <c r="U219" s="23">
        <v>1464.0468823022939</v>
      </c>
      <c r="Z219">
        <f t="shared" si="25"/>
        <v>152</v>
      </c>
      <c r="AA219">
        <v>1464.0468823022939</v>
      </c>
    </row>
    <row r="220" spans="1:27" ht="12.75">
      <c r="A220" s="3">
        <v>36359</v>
      </c>
      <c r="B220" s="14">
        <v>199</v>
      </c>
      <c r="C220" s="2">
        <v>0.5625</v>
      </c>
      <c r="D220" s="15">
        <v>0.5625</v>
      </c>
      <c r="E220" s="1">
        <v>2103</v>
      </c>
      <c r="F220" s="16">
        <v>0</v>
      </c>
      <c r="G220" s="18">
        <v>896.7</v>
      </c>
      <c r="H220" s="19">
        <f t="shared" si="22"/>
        <v>852.7</v>
      </c>
      <c r="I220" s="17">
        <v>852.7</v>
      </c>
      <c r="J220" s="19">
        <f t="shared" si="23"/>
        <v>1432.5186350908675</v>
      </c>
      <c r="K220" s="19">
        <f t="shared" si="24"/>
        <v>1492.2553350908674</v>
      </c>
      <c r="L220" s="19">
        <f t="shared" si="20"/>
        <v>1461.1390420908674</v>
      </c>
      <c r="M220" s="23">
        <f t="shared" si="21"/>
        <v>1476.6971885908674</v>
      </c>
      <c r="N220" s="17">
        <v>18.9</v>
      </c>
      <c r="O220" s="17">
        <v>76.6</v>
      </c>
      <c r="P220" s="17">
        <v>124.8</v>
      </c>
      <c r="Q220" s="25">
        <v>3.909</v>
      </c>
      <c r="R220" s="27">
        <v>246.842</v>
      </c>
      <c r="S220" s="27">
        <f aca="true" t="shared" si="26" ref="S220:S241">AVERAGE(R215:R220)</f>
        <v>243.3615</v>
      </c>
      <c r="T220" s="26">
        <v>15.233</v>
      </c>
      <c r="U220" s="23">
        <v>1476.6971885908674</v>
      </c>
      <c r="Z220">
        <f t="shared" si="25"/>
        <v>151.2</v>
      </c>
      <c r="AA220">
        <v>1476.6971885908674</v>
      </c>
    </row>
    <row r="221" spans="1:27" ht="12.75">
      <c r="A221" s="3">
        <v>36359</v>
      </c>
      <c r="B221" s="14">
        <v>199</v>
      </c>
      <c r="C221" s="2">
        <v>0.562615752</v>
      </c>
      <c r="D221" s="15">
        <v>0.562615752</v>
      </c>
      <c r="E221" s="1">
        <v>2113</v>
      </c>
      <c r="F221" s="16">
        <v>0</v>
      </c>
      <c r="G221" s="18">
        <v>895.6</v>
      </c>
      <c r="H221" s="19">
        <f t="shared" si="22"/>
        <v>851.6</v>
      </c>
      <c r="I221" s="17">
        <v>851.6</v>
      </c>
      <c r="J221" s="19">
        <f t="shared" si="23"/>
        <v>1443.2378133782363</v>
      </c>
      <c r="K221" s="19">
        <f t="shared" si="24"/>
        <v>1502.9745133782362</v>
      </c>
      <c r="L221" s="19">
        <f t="shared" si="20"/>
        <v>1471.8582203782362</v>
      </c>
      <c r="M221" s="23">
        <f t="shared" si="21"/>
        <v>1487.4163668782362</v>
      </c>
      <c r="N221" s="17">
        <v>18.9</v>
      </c>
      <c r="O221" s="17">
        <v>77.2</v>
      </c>
      <c r="P221" s="17">
        <v>130.1</v>
      </c>
      <c r="Q221" s="25">
        <v>3.87</v>
      </c>
      <c r="R221" s="27">
        <v>246.835</v>
      </c>
      <c r="S221" s="27">
        <f t="shared" si="26"/>
        <v>243.35383333333334</v>
      </c>
      <c r="T221" s="26">
        <v>15.142</v>
      </c>
      <c r="U221" s="23">
        <v>1487.4163668782362</v>
      </c>
      <c r="Z221">
        <f t="shared" si="25"/>
        <v>151.2</v>
      </c>
      <c r="AA221">
        <v>1487.4163668782362</v>
      </c>
    </row>
    <row r="222" spans="1:27" ht="12.75">
      <c r="A222" s="3">
        <v>36359</v>
      </c>
      <c r="B222" s="14">
        <v>199</v>
      </c>
      <c r="C222" s="2">
        <v>0.562731504</v>
      </c>
      <c r="D222" s="15">
        <v>0.562731504</v>
      </c>
      <c r="E222" s="1">
        <v>2123</v>
      </c>
      <c r="F222" s="16">
        <v>0</v>
      </c>
      <c r="G222" s="18">
        <v>894.3</v>
      </c>
      <c r="H222" s="19">
        <f t="shared" si="22"/>
        <v>850.3</v>
      </c>
      <c r="I222" s="17">
        <v>850.3</v>
      </c>
      <c r="J222" s="19">
        <f t="shared" si="23"/>
        <v>1455.9237983164207</v>
      </c>
      <c r="K222" s="19">
        <f t="shared" si="24"/>
        <v>1515.6604983164207</v>
      </c>
      <c r="L222" s="19">
        <f t="shared" si="20"/>
        <v>1484.5442053164206</v>
      </c>
      <c r="M222" s="23">
        <f t="shared" si="21"/>
        <v>1500.1023518164207</v>
      </c>
      <c r="N222" s="17">
        <v>18.8</v>
      </c>
      <c r="O222" s="17">
        <v>77.1</v>
      </c>
      <c r="P222" s="17">
        <v>123.5</v>
      </c>
      <c r="Q222" s="25">
        <v>3.861</v>
      </c>
      <c r="R222" s="27">
        <v>246.828</v>
      </c>
      <c r="S222" s="27">
        <f t="shared" si="26"/>
        <v>246.8465</v>
      </c>
      <c r="T222" s="26">
        <v>15.256</v>
      </c>
      <c r="U222" s="23">
        <v>1500.1023518164207</v>
      </c>
      <c r="Z222">
        <f t="shared" si="25"/>
        <v>150.4</v>
      </c>
      <c r="AA222">
        <v>1500.1023518164207</v>
      </c>
    </row>
    <row r="223" spans="1:27" ht="12.75">
      <c r="A223" s="3">
        <v>36359</v>
      </c>
      <c r="B223" s="14">
        <v>199</v>
      </c>
      <c r="C223" s="2">
        <v>0.562847197</v>
      </c>
      <c r="D223" s="15">
        <v>0.562847197</v>
      </c>
      <c r="E223" s="1">
        <v>2133</v>
      </c>
      <c r="F223" s="16">
        <v>0</v>
      </c>
      <c r="G223" s="18">
        <v>892.7</v>
      </c>
      <c r="H223" s="19">
        <f t="shared" si="22"/>
        <v>848.7</v>
      </c>
      <c r="I223" s="17">
        <v>848.7</v>
      </c>
      <c r="J223" s="19">
        <f t="shared" si="23"/>
        <v>1471.563970326882</v>
      </c>
      <c r="K223" s="19">
        <f t="shared" si="24"/>
        <v>1531.300670326882</v>
      </c>
      <c r="L223" s="19">
        <f t="shared" si="20"/>
        <v>1500.184377326882</v>
      </c>
      <c r="M223" s="23">
        <f t="shared" si="21"/>
        <v>1515.742523826882</v>
      </c>
      <c r="N223" s="17">
        <v>18.6</v>
      </c>
      <c r="O223" s="17">
        <v>78.1</v>
      </c>
      <c r="P223" s="17">
        <v>124.9</v>
      </c>
      <c r="Q223" s="25">
        <v>3.927</v>
      </c>
      <c r="R223" s="27">
        <v>246.82</v>
      </c>
      <c r="S223" s="27">
        <f t="shared" si="26"/>
        <v>250.33883333333333</v>
      </c>
      <c r="T223" s="26">
        <v>15.279</v>
      </c>
      <c r="U223" s="23">
        <v>1515.742523826882</v>
      </c>
      <c r="Z223">
        <f t="shared" si="25"/>
        <v>148.8</v>
      </c>
      <c r="AA223">
        <v>1515.742523826882</v>
      </c>
    </row>
    <row r="224" spans="1:27" ht="12.75">
      <c r="A224" s="3">
        <v>36359</v>
      </c>
      <c r="B224" s="14">
        <v>199</v>
      </c>
      <c r="C224" s="2">
        <v>0.562962949</v>
      </c>
      <c r="D224" s="15">
        <v>0.562962949</v>
      </c>
      <c r="E224" s="1">
        <v>2143</v>
      </c>
      <c r="F224" s="16">
        <v>0</v>
      </c>
      <c r="G224" s="18">
        <v>891.4</v>
      </c>
      <c r="H224" s="19">
        <f t="shared" si="22"/>
        <v>847.4</v>
      </c>
      <c r="I224" s="17">
        <v>847.4</v>
      </c>
      <c r="J224" s="19">
        <f t="shared" si="23"/>
        <v>1484.2933363990842</v>
      </c>
      <c r="K224" s="19">
        <f t="shared" si="24"/>
        <v>1544.030036399084</v>
      </c>
      <c r="L224" s="19">
        <f t="shared" si="20"/>
        <v>1512.913743399084</v>
      </c>
      <c r="M224" s="23">
        <f t="shared" si="21"/>
        <v>1528.471889899084</v>
      </c>
      <c r="N224" s="17">
        <v>18.5</v>
      </c>
      <c r="O224" s="17">
        <v>78.3</v>
      </c>
      <c r="P224" s="17">
        <v>120.9</v>
      </c>
      <c r="Q224" s="25">
        <v>4.096</v>
      </c>
      <c r="R224" s="27">
        <v>288.812</v>
      </c>
      <c r="S224" s="27">
        <f t="shared" si="26"/>
        <v>250.3311666666667</v>
      </c>
      <c r="T224" s="26">
        <v>15.31</v>
      </c>
      <c r="U224" s="23">
        <v>1528.471889899084</v>
      </c>
      <c r="Z224">
        <f t="shared" si="25"/>
        <v>148</v>
      </c>
      <c r="AA224">
        <v>1528.471889899084</v>
      </c>
    </row>
    <row r="225" spans="1:27" ht="12.75">
      <c r="A225" s="3">
        <v>36359</v>
      </c>
      <c r="B225" s="14">
        <v>199</v>
      </c>
      <c r="C225" s="2">
        <v>0.563078701</v>
      </c>
      <c r="D225" s="15">
        <v>0.563078701</v>
      </c>
      <c r="E225" s="1">
        <v>2153</v>
      </c>
      <c r="F225" s="16">
        <v>0</v>
      </c>
      <c r="G225" s="18">
        <v>889.6</v>
      </c>
      <c r="H225" s="19">
        <f t="shared" si="22"/>
        <v>845.6</v>
      </c>
      <c r="I225" s="17">
        <v>845.6</v>
      </c>
      <c r="J225" s="19">
        <f t="shared" si="23"/>
        <v>1501.950888793251</v>
      </c>
      <c r="K225" s="19">
        <f t="shared" si="24"/>
        <v>1561.6875887932508</v>
      </c>
      <c r="L225" s="19">
        <f t="shared" si="20"/>
        <v>1530.571295793251</v>
      </c>
      <c r="M225" s="23">
        <f t="shared" si="21"/>
        <v>1546.129442293251</v>
      </c>
      <c r="N225" s="17">
        <v>18.3</v>
      </c>
      <c r="O225" s="17">
        <v>78.8</v>
      </c>
      <c r="P225" s="17">
        <v>129.4</v>
      </c>
      <c r="Q225" s="25">
        <v>3.976</v>
      </c>
      <c r="R225" s="27">
        <v>267.805</v>
      </c>
      <c r="S225" s="27">
        <f t="shared" si="26"/>
        <v>257.3236666666667</v>
      </c>
      <c r="T225" s="26">
        <v>15.166</v>
      </c>
      <c r="U225" s="23">
        <v>1546.129442293251</v>
      </c>
      <c r="Z225">
        <f t="shared" si="25"/>
        <v>146.4</v>
      </c>
      <c r="AA225">
        <v>1546.129442293251</v>
      </c>
    </row>
    <row r="226" spans="1:27" ht="12.75">
      <c r="A226" s="3">
        <v>36359</v>
      </c>
      <c r="B226" s="14">
        <v>199</v>
      </c>
      <c r="C226" s="2">
        <v>0.563194454</v>
      </c>
      <c r="D226" s="15">
        <v>0.563194454</v>
      </c>
      <c r="E226" s="1">
        <v>2163</v>
      </c>
      <c r="F226" s="16">
        <v>0</v>
      </c>
      <c r="G226" s="18">
        <v>888.7</v>
      </c>
      <c r="H226" s="19">
        <f t="shared" si="22"/>
        <v>844.7</v>
      </c>
      <c r="I226" s="17">
        <v>844.7</v>
      </c>
      <c r="J226" s="19">
        <f t="shared" si="23"/>
        <v>1510.7937651359812</v>
      </c>
      <c r="K226" s="19">
        <f t="shared" si="24"/>
        <v>1570.530465135981</v>
      </c>
      <c r="L226" s="19">
        <f t="shared" si="20"/>
        <v>1539.414172135981</v>
      </c>
      <c r="M226" s="23">
        <f t="shared" si="21"/>
        <v>1554.972318635981</v>
      </c>
      <c r="N226" s="17">
        <v>18.2</v>
      </c>
      <c r="O226" s="17">
        <v>79</v>
      </c>
      <c r="P226" s="17">
        <v>122.4</v>
      </c>
      <c r="Q226" s="25">
        <v>4.096</v>
      </c>
      <c r="R226" s="27">
        <v>288.798</v>
      </c>
      <c r="S226" s="27">
        <f t="shared" si="26"/>
        <v>264.3163333333334</v>
      </c>
      <c r="T226" s="26">
        <v>15.332</v>
      </c>
      <c r="U226" s="23">
        <v>1554.972318635981</v>
      </c>
      <c r="Z226">
        <f t="shared" si="25"/>
        <v>145.6</v>
      </c>
      <c r="AA226">
        <v>1554.972318635981</v>
      </c>
    </row>
    <row r="227" spans="1:27" ht="12.75">
      <c r="A227" s="3">
        <v>36359</v>
      </c>
      <c r="B227" s="14">
        <v>199</v>
      </c>
      <c r="C227" s="2">
        <v>0.563310206</v>
      </c>
      <c r="D227" s="15">
        <v>0.563310206</v>
      </c>
      <c r="E227" s="1">
        <v>2173</v>
      </c>
      <c r="F227" s="16">
        <v>0</v>
      </c>
      <c r="G227" s="18">
        <v>886.9</v>
      </c>
      <c r="H227" s="19">
        <f t="shared" si="22"/>
        <v>842.9</v>
      </c>
      <c r="I227" s="17">
        <v>842.9</v>
      </c>
      <c r="J227" s="19">
        <f t="shared" si="23"/>
        <v>1528.5078183923968</v>
      </c>
      <c r="K227" s="19">
        <f t="shared" si="24"/>
        <v>1588.2445183923967</v>
      </c>
      <c r="L227" s="19">
        <f t="shared" si="20"/>
        <v>1557.1282253923969</v>
      </c>
      <c r="M227" s="23">
        <f t="shared" si="21"/>
        <v>1572.686371892397</v>
      </c>
      <c r="N227" s="17">
        <v>18.1</v>
      </c>
      <c r="O227" s="17">
        <v>79.3</v>
      </c>
      <c r="P227" s="17">
        <v>126.3</v>
      </c>
      <c r="Q227" s="25">
        <v>3.901</v>
      </c>
      <c r="R227" s="27">
        <v>246.789</v>
      </c>
      <c r="S227" s="27">
        <f t="shared" si="26"/>
        <v>264.3086666666667</v>
      </c>
      <c r="T227" s="26">
        <v>15.341</v>
      </c>
      <c r="U227" s="23">
        <v>1572.686371892397</v>
      </c>
      <c r="Z227">
        <f t="shared" si="25"/>
        <v>144.8</v>
      </c>
      <c r="AA227">
        <v>1572.686371892397</v>
      </c>
    </row>
    <row r="228" spans="1:27" ht="12.75">
      <c r="A228" s="3">
        <v>36359</v>
      </c>
      <c r="B228" s="14">
        <v>199</v>
      </c>
      <c r="C228" s="2">
        <v>0.563425899</v>
      </c>
      <c r="D228" s="15">
        <v>0.563425899</v>
      </c>
      <c r="E228" s="1">
        <v>2183</v>
      </c>
      <c r="F228" s="16">
        <v>0</v>
      </c>
      <c r="G228" s="18">
        <v>886.1</v>
      </c>
      <c r="H228" s="19">
        <f t="shared" si="22"/>
        <v>842.1</v>
      </c>
      <c r="I228" s="17">
        <v>842.1</v>
      </c>
      <c r="J228" s="19">
        <f t="shared" si="23"/>
        <v>1536.3928766674737</v>
      </c>
      <c r="K228" s="19">
        <f t="shared" si="24"/>
        <v>1596.1295766674737</v>
      </c>
      <c r="L228" s="19">
        <f t="shared" si="20"/>
        <v>1565.0132836674738</v>
      </c>
      <c r="M228" s="23">
        <f t="shared" si="21"/>
        <v>1580.5714301674739</v>
      </c>
      <c r="N228" s="17">
        <v>18.1</v>
      </c>
      <c r="O228" s="17">
        <v>78.8</v>
      </c>
      <c r="P228" s="17">
        <v>120.8</v>
      </c>
      <c r="Q228" s="25">
        <v>3.955</v>
      </c>
      <c r="R228" s="27">
        <v>267.782</v>
      </c>
      <c r="S228" s="27">
        <f t="shared" si="26"/>
        <v>267.801</v>
      </c>
      <c r="T228" s="26">
        <v>15.319</v>
      </c>
      <c r="U228" s="23">
        <v>1580.5714301674739</v>
      </c>
      <c r="Z228">
        <f t="shared" si="25"/>
        <v>144.8</v>
      </c>
      <c r="AA228">
        <v>1580.5714301674739</v>
      </c>
    </row>
    <row r="229" spans="1:27" ht="12.75">
      <c r="A229" s="3">
        <v>36359</v>
      </c>
      <c r="B229" s="14">
        <v>199</v>
      </c>
      <c r="C229" s="2">
        <v>0.563541651</v>
      </c>
      <c r="D229" s="15">
        <v>0.563541651</v>
      </c>
      <c r="E229" s="1">
        <v>2193</v>
      </c>
      <c r="F229" s="16">
        <v>0</v>
      </c>
      <c r="G229" s="18">
        <v>884.6</v>
      </c>
      <c r="H229" s="19">
        <f t="shared" si="22"/>
        <v>840.6</v>
      </c>
      <c r="I229" s="17">
        <v>840.6</v>
      </c>
      <c r="J229" s="19">
        <f t="shared" si="23"/>
        <v>1551.1975719278503</v>
      </c>
      <c r="K229" s="19">
        <f t="shared" si="24"/>
        <v>1610.9342719278502</v>
      </c>
      <c r="L229" s="19">
        <f t="shared" si="20"/>
        <v>1579.8179789278502</v>
      </c>
      <c r="M229" s="23">
        <f t="shared" si="21"/>
        <v>1595.3761254278502</v>
      </c>
      <c r="N229" s="17">
        <v>18</v>
      </c>
      <c r="O229" s="17">
        <v>80.1</v>
      </c>
      <c r="P229" s="17">
        <v>124.4</v>
      </c>
      <c r="Q229" s="25">
        <v>3.849</v>
      </c>
      <c r="R229" s="27">
        <v>225.775</v>
      </c>
      <c r="S229" s="27">
        <f t="shared" si="26"/>
        <v>264.2935</v>
      </c>
      <c r="T229" s="26">
        <v>15.27</v>
      </c>
      <c r="U229" s="23">
        <v>1595.3761254278502</v>
      </c>
      <c r="Z229">
        <f t="shared" si="25"/>
        <v>144</v>
      </c>
      <c r="AA229">
        <v>1595.3761254278502</v>
      </c>
    </row>
    <row r="230" spans="1:27" ht="12.75">
      <c r="A230" s="3">
        <v>36359</v>
      </c>
      <c r="B230" s="14">
        <v>199</v>
      </c>
      <c r="C230" s="2">
        <v>0.563657403</v>
      </c>
      <c r="D230" s="15">
        <v>0.563657403</v>
      </c>
      <c r="E230" s="1">
        <v>2203</v>
      </c>
      <c r="F230" s="16">
        <v>0</v>
      </c>
      <c r="G230" s="18">
        <v>883.4</v>
      </c>
      <c r="H230" s="19">
        <f t="shared" si="22"/>
        <v>839.4</v>
      </c>
      <c r="I230" s="17">
        <v>839.4</v>
      </c>
      <c r="J230" s="19">
        <f t="shared" si="23"/>
        <v>1563.060361619618</v>
      </c>
      <c r="K230" s="19">
        <f t="shared" si="24"/>
        <v>1622.797061619618</v>
      </c>
      <c r="L230" s="19">
        <f t="shared" si="20"/>
        <v>1591.680768619618</v>
      </c>
      <c r="M230" s="23">
        <f t="shared" si="21"/>
        <v>1607.238915119618</v>
      </c>
      <c r="N230" s="17">
        <v>17.9</v>
      </c>
      <c r="O230" s="17">
        <v>80.2</v>
      </c>
      <c r="P230" s="17">
        <v>120.9</v>
      </c>
      <c r="Q230" s="25">
        <v>4.164</v>
      </c>
      <c r="R230" s="27">
        <v>309.767</v>
      </c>
      <c r="S230" s="27">
        <f t="shared" si="26"/>
        <v>267.786</v>
      </c>
      <c r="T230" s="26">
        <v>15.251</v>
      </c>
      <c r="U230" s="23">
        <v>1607.238915119618</v>
      </c>
      <c r="Z230">
        <f t="shared" si="25"/>
        <v>143.2</v>
      </c>
      <c r="AA230">
        <v>1607.238915119618</v>
      </c>
    </row>
    <row r="231" spans="1:27" ht="12.75">
      <c r="A231" s="3">
        <v>36359</v>
      </c>
      <c r="B231" s="14">
        <v>199</v>
      </c>
      <c r="C231" s="2">
        <v>0.563773155</v>
      </c>
      <c r="D231" s="15">
        <v>0.563773155</v>
      </c>
      <c r="E231" s="1">
        <v>2213</v>
      </c>
      <c r="F231" s="16">
        <v>0</v>
      </c>
      <c r="G231" s="18">
        <v>882.2</v>
      </c>
      <c r="H231" s="19">
        <f t="shared" si="22"/>
        <v>838.2</v>
      </c>
      <c r="I231" s="17">
        <v>838.2</v>
      </c>
      <c r="J231" s="19">
        <f t="shared" si="23"/>
        <v>1574.9401224039957</v>
      </c>
      <c r="K231" s="19">
        <f t="shared" si="24"/>
        <v>1634.6768224039956</v>
      </c>
      <c r="L231" s="19">
        <f t="shared" si="20"/>
        <v>1603.5605294039956</v>
      </c>
      <c r="M231" s="23">
        <f t="shared" si="21"/>
        <v>1619.1186759039956</v>
      </c>
      <c r="N231" s="17">
        <v>17.8</v>
      </c>
      <c r="O231" s="17">
        <v>79.3</v>
      </c>
      <c r="P231" s="17">
        <v>123.4</v>
      </c>
      <c r="Q231" s="25">
        <v>3.928</v>
      </c>
      <c r="R231" s="27">
        <v>246.759</v>
      </c>
      <c r="S231" s="27">
        <f t="shared" si="26"/>
        <v>264.27833333333336</v>
      </c>
      <c r="T231" s="26">
        <v>15.225</v>
      </c>
      <c r="U231" s="23">
        <v>1619.1186759039956</v>
      </c>
      <c r="Z231">
        <f t="shared" si="25"/>
        <v>142.4</v>
      </c>
      <c r="AA231">
        <v>1619.1186759039956</v>
      </c>
    </row>
    <row r="232" spans="1:27" ht="12.75">
      <c r="A232" s="3">
        <v>36359</v>
      </c>
      <c r="B232" s="14">
        <v>199</v>
      </c>
      <c r="C232" s="2">
        <v>0.563888907</v>
      </c>
      <c r="D232" s="15">
        <v>0.563888907</v>
      </c>
      <c r="E232" s="1">
        <v>2223</v>
      </c>
      <c r="F232" s="16">
        <v>0</v>
      </c>
      <c r="G232" s="18">
        <v>880.7</v>
      </c>
      <c r="H232" s="19">
        <f t="shared" si="22"/>
        <v>836.7</v>
      </c>
      <c r="I232" s="17">
        <v>836.7</v>
      </c>
      <c r="J232" s="19">
        <f t="shared" si="23"/>
        <v>1589.813763084776</v>
      </c>
      <c r="K232" s="19">
        <f t="shared" si="24"/>
        <v>1649.5504630847759</v>
      </c>
      <c r="L232" s="19">
        <f t="shared" si="20"/>
        <v>1618.4341700847758</v>
      </c>
      <c r="M232" s="23">
        <f t="shared" si="21"/>
        <v>1633.9923165847758</v>
      </c>
      <c r="N232" s="17">
        <v>17.6</v>
      </c>
      <c r="O232" s="17">
        <v>78.8</v>
      </c>
      <c r="P232" s="17">
        <v>117.2</v>
      </c>
      <c r="Q232" s="25">
        <v>3.879</v>
      </c>
      <c r="R232" s="27">
        <v>246.751</v>
      </c>
      <c r="S232" s="27">
        <f t="shared" si="26"/>
        <v>257.27049999999997</v>
      </c>
      <c r="T232" s="26">
        <v>15.204</v>
      </c>
      <c r="U232" s="23">
        <v>1633.9923165847758</v>
      </c>
      <c r="Z232">
        <f t="shared" si="25"/>
        <v>140.8</v>
      </c>
      <c r="AA232">
        <v>1633.9923165847758</v>
      </c>
    </row>
    <row r="233" spans="1:27" ht="12.75">
      <c r="A233" s="3">
        <v>36359</v>
      </c>
      <c r="B233" s="14">
        <v>199</v>
      </c>
      <c r="C233" s="2">
        <v>0.5640046</v>
      </c>
      <c r="D233" s="15">
        <v>0.5640046</v>
      </c>
      <c r="E233" s="1">
        <v>2233</v>
      </c>
      <c r="F233" s="16">
        <v>0</v>
      </c>
      <c r="G233" s="18">
        <v>879.4</v>
      </c>
      <c r="H233" s="19">
        <f t="shared" si="22"/>
        <v>835.4</v>
      </c>
      <c r="I233" s="17">
        <v>835.4</v>
      </c>
      <c r="J233" s="19">
        <f t="shared" si="23"/>
        <v>1602.725836475902</v>
      </c>
      <c r="K233" s="19">
        <f t="shared" si="24"/>
        <v>1662.462536475902</v>
      </c>
      <c r="L233" s="19">
        <f t="shared" si="20"/>
        <v>1631.3462434759022</v>
      </c>
      <c r="M233" s="23">
        <f t="shared" si="21"/>
        <v>1646.9043899759022</v>
      </c>
      <c r="N233" s="17">
        <v>17.5</v>
      </c>
      <c r="O233" s="17">
        <v>78.7</v>
      </c>
      <c r="P233" s="17">
        <v>122</v>
      </c>
      <c r="Q233" s="25">
        <v>4.056</v>
      </c>
      <c r="R233" s="27">
        <v>288.745</v>
      </c>
      <c r="S233" s="27">
        <f t="shared" si="26"/>
        <v>264.2631666666667</v>
      </c>
      <c r="T233" s="26">
        <v>15.258</v>
      </c>
      <c r="U233" s="23">
        <v>1646.9043899759022</v>
      </c>
      <c r="Z233">
        <f t="shared" si="25"/>
        <v>140</v>
      </c>
      <c r="AA233">
        <v>1646.9043899759022</v>
      </c>
    </row>
    <row r="234" spans="1:27" ht="12.75">
      <c r="A234" s="3">
        <v>36359</v>
      </c>
      <c r="B234" s="14">
        <v>199</v>
      </c>
      <c r="C234" s="2">
        <v>0.564120352</v>
      </c>
      <c r="D234" s="15">
        <v>0.564120352</v>
      </c>
      <c r="E234" s="1">
        <v>2243</v>
      </c>
      <c r="F234" s="16">
        <v>0</v>
      </c>
      <c r="G234" s="18">
        <v>878.2</v>
      </c>
      <c r="H234" s="19">
        <f t="shared" si="22"/>
        <v>834.2</v>
      </c>
      <c r="I234" s="17">
        <v>834.2</v>
      </c>
      <c r="J234" s="19">
        <f t="shared" si="23"/>
        <v>1614.662519947705</v>
      </c>
      <c r="K234" s="19">
        <f t="shared" si="24"/>
        <v>1674.399219947705</v>
      </c>
      <c r="L234" s="19">
        <f t="shared" si="20"/>
        <v>1643.2829269477052</v>
      </c>
      <c r="M234" s="23">
        <f t="shared" si="21"/>
        <v>1658.8410734477052</v>
      </c>
      <c r="N234" s="17">
        <v>17.5</v>
      </c>
      <c r="O234" s="17">
        <v>78.1</v>
      </c>
      <c r="P234" s="17">
        <v>117.1</v>
      </c>
      <c r="Q234" s="25">
        <v>3.919</v>
      </c>
      <c r="R234" s="27">
        <v>246.737</v>
      </c>
      <c r="S234" s="27">
        <f t="shared" si="26"/>
        <v>260.7556666666667</v>
      </c>
      <c r="T234" s="26">
        <v>15.24</v>
      </c>
      <c r="U234" s="23">
        <v>1658.8410734477052</v>
      </c>
      <c r="Z234">
        <f t="shared" si="25"/>
        <v>140</v>
      </c>
      <c r="AA234">
        <v>1658.8410734477052</v>
      </c>
    </row>
    <row r="235" spans="1:27" ht="12.75">
      <c r="A235" s="3">
        <v>36359</v>
      </c>
      <c r="B235" s="14">
        <v>199</v>
      </c>
      <c r="C235" s="2">
        <v>0.564236104</v>
      </c>
      <c r="D235" s="15">
        <v>0.564236104</v>
      </c>
      <c r="E235" s="1">
        <v>2253</v>
      </c>
      <c r="F235" s="16">
        <v>0</v>
      </c>
      <c r="G235" s="18">
        <v>876.9</v>
      </c>
      <c r="H235" s="19">
        <f t="shared" si="22"/>
        <v>832.9</v>
      </c>
      <c r="I235" s="17">
        <v>832.9</v>
      </c>
      <c r="J235" s="19">
        <f t="shared" si="23"/>
        <v>1627.6133195058806</v>
      </c>
      <c r="K235" s="19">
        <f t="shared" si="24"/>
        <v>1687.3500195058805</v>
      </c>
      <c r="L235" s="19">
        <f t="shared" si="20"/>
        <v>1656.2337265058804</v>
      </c>
      <c r="M235" s="23">
        <f t="shared" si="21"/>
        <v>1671.7918730058805</v>
      </c>
      <c r="N235" s="17">
        <v>17.4</v>
      </c>
      <c r="O235" s="17">
        <v>78.8</v>
      </c>
      <c r="P235" s="17">
        <v>119.8</v>
      </c>
      <c r="Q235" s="25">
        <v>3.879</v>
      </c>
      <c r="R235" s="27">
        <v>246.729</v>
      </c>
      <c r="S235" s="27">
        <f t="shared" si="26"/>
        <v>264.248</v>
      </c>
      <c r="T235" s="26">
        <v>15.245</v>
      </c>
      <c r="U235" s="23">
        <v>1671.7918730058805</v>
      </c>
      <c r="Z235">
        <f t="shared" si="25"/>
        <v>139.2</v>
      </c>
      <c r="AA235">
        <v>1671.7918730058805</v>
      </c>
    </row>
    <row r="236" spans="1:27" ht="12.75">
      <c r="A236" s="3">
        <v>36359</v>
      </c>
      <c r="B236" s="14">
        <v>199</v>
      </c>
      <c r="C236" s="2">
        <v>0.564351857</v>
      </c>
      <c r="D236" s="15">
        <v>0.564351857</v>
      </c>
      <c r="E236" s="1">
        <v>2263</v>
      </c>
      <c r="F236" s="16">
        <v>0</v>
      </c>
      <c r="G236" s="18">
        <v>875.5</v>
      </c>
      <c r="H236" s="19">
        <f t="shared" si="22"/>
        <v>831.5</v>
      </c>
      <c r="I236" s="17">
        <v>831.5</v>
      </c>
      <c r="J236" s="19">
        <f t="shared" si="23"/>
        <v>1641.582959811791</v>
      </c>
      <c r="K236" s="19">
        <f t="shared" si="24"/>
        <v>1701.3196598117909</v>
      </c>
      <c r="L236" s="19">
        <f t="shared" si="20"/>
        <v>1670.203366811791</v>
      </c>
      <c r="M236" s="23">
        <f t="shared" si="21"/>
        <v>1685.761513311791</v>
      </c>
      <c r="N236" s="17">
        <v>17.2</v>
      </c>
      <c r="O236" s="17">
        <v>79.9</v>
      </c>
      <c r="P236" s="17">
        <v>114.3</v>
      </c>
      <c r="Q236" s="25">
        <v>3.928</v>
      </c>
      <c r="R236" s="27">
        <v>246.721</v>
      </c>
      <c r="S236" s="27">
        <f t="shared" si="26"/>
        <v>253.74033333333333</v>
      </c>
      <c r="T236" s="26">
        <v>15.204</v>
      </c>
      <c r="U236" s="23">
        <v>1685.761513311791</v>
      </c>
      <c r="Z236">
        <f t="shared" si="25"/>
        <v>137.6</v>
      </c>
      <c r="AA236">
        <v>1685.761513311791</v>
      </c>
    </row>
    <row r="237" spans="1:27" ht="12.75">
      <c r="A237" s="3">
        <v>36359</v>
      </c>
      <c r="B237" s="14">
        <v>199</v>
      </c>
      <c r="C237" s="2">
        <v>0.564467609</v>
      </c>
      <c r="D237" s="15">
        <v>0.564467609</v>
      </c>
      <c r="E237" s="1">
        <v>2273</v>
      </c>
      <c r="F237" s="16">
        <v>0</v>
      </c>
      <c r="G237" s="18">
        <v>874.4</v>
      </c>
      <c r="H237" s="19">
        <f t="shared" si="22"/>
        <v>830.4</v>
      </c>
      <c r="I237" s="17">
        <v>830.4</v>
      </c>
      <c r="J237" s="19">
        <f t="shared" si="23"/>
        <v>1652.5756162208731</v>
      </c>
      <c r="K237" s="19">
        <f t="shared" si="24"/>
        <v>1712.312316220873</v>
      </c>
      <c r="L237" s="19">
        <f t="shared" si="20"/>
        <v>1681.196023220873</v>
      </c>
      <c r="M237" s="23">
        <f t="shared" si="21"/>
        <v>1696.754169720873</v>
      </c>
      <c r="N237" s="17">
        <v>17.1</v>
      </c>
      <c r="O237" s="17">
        <v>81.4</v>
      </c>
      <c r="P237" s="17">
        <v>120.9</v>
      </c>
      <c r="Q237" s="25">
        <v>3.769</v>
      </c>
      <c r="R237" s="27">
        <v>225.714</v>
      </c>
      <c r="S237" s="27">
        <f t="shared" si="26"/>
        <v>250.23283333333333</v>
      </c>
      <c r="T237" s="26">
        <v>15.323</v>
      </c>
      <c r="U237" s="23">
        <v>1696.754169720873</v>
      </c>
      <c r="Z237">
        <f t="shared" si="25"/>
        <v>136.8</v>
      </c>
      <c r="AA237">
        <v>1696.754169720873</v>
      </c>
    </row>
    <row r="238" spans="1:27" ht="12.75">
      <c r="A238" s="3">
        <v>36359</v>
      </c>
      <c r="B238" s="14">
        <v>199</v>
      </c>
      <c r="C238" s="2">
        <v>0.564583361</v>
      </c>
      <c r="D238" s="15">
        <v>0.564583361</v>
      </c>
      <c r="E238" s="1">
        <v>2283</v>
      </c>
      <c r="F238" s="16">
        <v>0</v>
      </c>
      <c r="G238" s="18">
        <v>873</v>
      </c>
      <c r="H238" s="19">
        <f t="shared" si="22"/>
        <v>829</v>
      </c>
      <c r="I238" s="17">
        <v>829</v>
      </c>
      <c r="J238" s="19">
        <f t="shared" si="23"/>
        <v>1666.587348990702</v>
      </c>
      <c r="K238" s="19">
        <f t="shared" si="24"/>
        <v>1726.3240489907018</v>
      </c>
      <c r="L238" s="19">
        <f t="shared" si="20"/>
        <v>1695.207755990702</v>
      </c>
      <c r="M238" s="23">
        <f t="shared" si="21"/>
        <v>1710.765902490702</v>
      </c>
      <c r="N238" s="17">
        <v>17</v>
      </c>
      <c r="O238" s="17">
        <v>81.1</v>
      </c>
      <c r="P238" s="17">
        <v>114.8</v>
      </c>
      <c r="Q238" s="25">
        <v>3.849</v>
      </c>
      <c r="R238" s="27">
        <v>225.707</v>
      </c>
      <c r="S238" s="27">
        <f t="shared" si="26"/>
        <v>246.7255</v>
      </c>
      <c r="T238" s="26">
        <v>15.267</v>
      </c>
      <c r="U238" s="23">
        <v>1710.765902490702</v>
      </c>
      <c r="Z238">
        <f t="shared" si="25"/>
        <v>136</v>
      </c>
      <c r="AA238">
        <v>1710.765902490702</v>
      </c>
    </row>
    <row r="239" spans="1:27" ht="12.75">
      <c r="A239" s="3">
        <v>36359</v>
      </c>
      <c r="B239" s="14">
        <v>199</v>
      </c>
      <c r="C239" s="2">
        <v>0.564699054</v>
      </c>
      <c r="D239" s="15">
        <v>0.564699054</v>
      </c>
      <c r="E239" s="1">
        <v>2293</v>
      </c>
      <c r="F239" s="16">
        <v>0</v>
      </c>
      <c r="G239" s="18">
        <v>873.7</v>
      </c>
      <c r="H239" s="19">
        <f t="shared" si="22"/>
        <v>829.7</v>
      </c>
      <c r="I239" s="17">
        <v>829.7</v>
      </c>
      <c r="J239" s="19">
        <f t="shared" si="23"/>
        <v>1659.578527256232</v>
      </c>
      <c r="K239" s="19">
        <f t="shared" si="24"/>
        <v>1719.315227256232</v>
      </c>
      <c r="L239" s="19">
        <f t="shared" si="20"/>
        <v>1688.198934256232</v>
      </c>
      <c r="M239" s="23">
        <f t="shared" si="21"/>
        <v>1703.757080756232</v>
      </c>
      <c r="N239" s="17">
        <v>17</v>
      </c>
      <c r="O239" s="17">
        <v>81.6</v>
      </c>
      <c r="P239" s="17">
        <v>119</v>
      </c>
      <c r="Q239" s="25">
        <v>3.829</v>
      </c>
      <c r="S239" s="27">
        <f t="shared" si="26"/>
        <v>238.32160000000005</v>
      </c>
      <c r="T239" s="26">
        <v>0.05</v>
      </c>
      <c r="U239" s="23">
        <v>1703.757080756232</v>
      </c>
      <c r="Z239">
        <f t="shared" si="25"/>
        <v>136</v>
      </c>
      <c r="AA239">
        <v>1703.757080756232</v>
      </c>
    </row>
    <row r="240" spans="1:27" ht="12.75">
      <c r="A240" s="3">
        <v>36359</v>
      </c>
      <c r="B240" s="14">
        <v>199</v>
      </c>
      <c r="C240" s="2">
        <v>0.564814806</v>
      </c>
      <c r="D240" s="15">
        <v>0.564814806</v>
      </c>
      <c r="E240" s="1">
        <v>2303</v>
      </c>
      <c r="F240" s="16">
        <v>0</v>
      </c>
      <c r="G240" s="18">
        <v>874.1</v>
      </c>
      <c r="H240" s="19">
        <f t="shared" si="22"/>
        <v>830.1</v>
      </c>
      <c r="I240" s="17">
        <v>830.1</v>
      </c>
      <c r="J240" s="19">
        <f t="shared" si="23"/>
        <v>1655.5761406878473</v>
      </c>
      <c r="K240" s="19">
        <f t="shared" si="24"/>
        <v>1715.3128406878473</v>
      </c>
      <c r="L240" s="19">
        <f t="shared" si="20"/>
        <v>1684.1965476878472</v>
      </c>
      <c r="M240" s="23">
        <f t="shared" si="21"/>
        <v>1699.7546941878472</v>
      </c>
      <c r="N240" s="17">
        <v>17.1</v>
      </c>
      <c r="O240" s="17">
        <v>82.6</v>
      </c>
      <c r="P240" s="17">
        <v>115.9</v>
      </c>
      <c r="Q240" s="25">
        <v>3.496</v>
      </c>
      <c r="S240" s="27">
        <f t="shared" si="26"/>
        <v>236.21775</v>
      </c>
      <c r="T240" s="26">
        <v>0.044</v>
      </c>
      <c r="U240" s="23">
        <v>1699.7546941878472</v>
      </c>
      <c r="Z240">
        <f t="shared" si="25"/>
        <v>136.8</v>
      </c>
      <c r="AA240">
        <v>1699.7546941878472</v>
      </c>
    </row>
    <row r="241" spans="1:27" ht="12.75">
      <c r="A241" s="3">
        <v>36359</v>
      </c>
      <c r="B241" s="14">
        <v>199</v>
      </c>
      <c r="C241" s="2">
        <v>0.564930558</v>
      </c>
      <c r="D241" s="15">
        <v>0.564930558</v>
      </c>
      <c r="E241" s="1">
        <v>2313</v>
      </c>
      <c r="F241" s="16">
        <v>0</v>
      </c>
      <c r="G241" s="18">
        <v>872.3</v>
      </c>
      <c r="H241" s="19">
        <f t="shared" si="22"/>
        <v>828.3</v>
      </c>
      <c r="I241" s="17">
        <v>828.3</v>
      </c>
      <c r="J241" s="19">
        <f t="shared" si="23"/>
        <v>1673.6020914103785</v>
      </c>
      <c r="K241" s="19">
        <f t="shared" si="24"/>
        <v>1733.3387914103785</v>
      </c>
      <c r="L241" s="19">
        <f t="shared" si="20"/>
        <v>1702.2224984103786</v>
      </c>
      <c r="M241" s="23">
        <f t="shared" si="21"/>
        <v>1717.7806449103787</v>
      </c>
      <c r="N241" s="17">
        <v>17</v>
      </c>
      <c r="O241" s="17">
        <v>82.7</v>
      </c>
      <c r="P241" s="17">
        <v>122.2</v>
      </c>
      <c r="Q241" s="25">
        <v>2.83</v>
      </c>
      <c r="S241" s="27">
        <f t="shared" si="26"/>
        <v>232.71400000000003</v>
      </c>
      <c r="T241" s="26">
        <v>0.043</v>
      </c>
      <c r="U241" s="23">
        <v>1717.7806449103787</v>
      </c>
      <c r="Z241">
        <f t="shared" si="25"/>
        <v>136</v>
      </c>
      <c r="AA241">
        <v>1717.7806449103787</v>
      </c>
    </row>
    <row r="242" spans="1:27" ht="12.75">
      <c r="A242" s="3">
        <v>36359</v>
      </c>
      <c r="B242" s="14">
        <v>199</v>
      </c>
      <c r="C242" s="2">
        <v>0.56504631</v>
      </c>
      <c r="D242" s="15">
        <v>0.56504631</v>
      </c>
      <c r="E242" s="1">
        <v>2323</v>
      </c>
      <c r="F242" s="16">
        <v>0</v>
      </c>
      <c r="G242" s="18">
        <v>872.5</v>
      </c>
      <c r="H242" s="19">
        <f t="shared" si="22"/>
        <v>828.5</v>
      </c>
      <c r="I242" s="17">
        <v>828.5</v>
      </c>
      <c r="J242" s="19">
        <f t="shared" si="23"/>
        <v>1671.5972745556383</v>
      </c>
      <c r="K242" s="19">
        <f t="shared" si="24"/>
        <v>1731.3339745556382</v>
      </c>
      <c r="L242" s="19">
        <f t="shared" si="20"/>
        <v>1700.2176815556381</v>
      </c>
      <c r="M242" s="23">
        <f t="shared" si="21"/>
        <v>1715.7758280556382</v>
      </c>
      <c r="N242" s="17">
        <v>17.2</v>
      </c>
      <c r="O242" s="17">
        <v>82</v>
      </c>
      <c r="P242" s="17">
        <v>116.9</v>
      </c>
      <c r="Q242" s="25">
        <v>3.019</v>
      </c>
      <c r="T242" s="26">
        <v>0.04</v>
      </c>
      <c r="U242" s="23">
        <v>1715.7758280556382</v>
      </c>
      <c r="Z242">
        <f t="shared" si="25"/>
        <v>137.6</v>
      </c>
      <c r="AA242">
        <v>1715.7758280556382</v>
      </c>
    </row>
    <row r="243" spans="1:27" ht="12.75">
      <c r="A243" s="3">
        <v>36359</v>
      </c>
      <c r="B243" s="14">
        <v>199</v>
      </c>
      <c r="C243" s="2">
        <v>0.565162063</v>
      </c>
      <c r="D243" s="15">
        <v>0.565162063</v>
      </c>
      <c r="E243" s="1">
        <v>2333</v>
      </c>
      <c r="F243" s="16">
        <v>0</v>
      </c>
      <c r="G243" s="18">
        <v>872.4</v>
      </c>
      <c r="H243" s="19">
        <f t="shared" si="22"/>
        <v>828.4</v>
      </c>
      <c r="I243" s="17">
        <v>828.4</v>
      </c>
      <c r="J243" s="19">
        <f t="shared" si="23"/>
        <v>1672.5996224803268</v>
      </c>
      <c r="K243" s="19">
        <f t="shared" si="24"/>
        <v>1732.3363224803268</v>
      </c>
      <c r="L243" s="19">
        <f t="shared" si="20"/>
        <v>1701.220029480327</v>
      </c>
      <c r="M243" s="23">
        <f t="shared" si="21"/>
        <v>1716.778175980327</v>
      </c>
      <c r="N243" s="17">
        <v>17</v>
      </c>
      <c r="O243" s="17">
        <v>82.4</v>
      </c>
      <c r="P243" s="17">
        <v>121.9</v>
      </c>
      <c r="Q243" s="25">
        <v>2.77</v>
      </c>
      <c r="T243" s="26">
        <v>0.04</v>
      </c>
      <c r="U243" s="23">
        <v>1716.778175980327</v>
      </c>
      <c r="Z243">
        <f t="shared" si="25"/>
        <v>136</v>
      </c>
      <c r="AA243">
        <v>1716.778175980327</v>
      </c>
    </row>
    <row r="244" spans="1:27" ht="12.75">
      <c r="A244" s="3">
        <v>36359</v>
      </c>
      <c r="B244" s="14">
        <v>199</v>
      </c>
      <c r="C244" s="2">
        <v>0.565277755</v>
      </c>
      <c r="D244" s="15">
        <v>0.565277755</v>
      </c>
      <c r="E244" s="1">
        <v>2343</v>
      </c>
      <c r="F244" s="16">
        <v>0</v>
      </c>
      <c r="G244" s="18">
        <v>871.7</v>
      </c>
      <c r="H244" s="19">
        <f t="shared" si="22"/>
        <v>827.7</v>
      </c>
      <c r="I244" s="17">
        <v>827.7</v>
      </c>
      <c r="J244" s="19">
        <f t="shared" si="23"/>
        <v>1679.6194477403546</v>
      </c>
      <c r="K244" s="19">
        <f t="shared" si="24"/>
        <v>1739.3561477403546</v>
      </c>
      <c r="L244" s="19">
        <f t="shared" si="20"/>
        <v>1708.2398547403545</v>
      </c>
      <c r="M244" s="23">
        <f t="shared" si="21"/>
        <v>1723.7980012403546</v>
      </c>
      <c r="N244" s="17">
        <v>17.1</v>
      </c>
      <c r="O244" s="17">
        <v>82.9</v>
      </c>
      <c r="P244" s="17">
        <v>117</v>
      </c>
      <c r="Q244" s="25">
        <v>2.543</v>
      </c>
      <c r="T244" s="26">
        <v>0.038</v>
      </c>
      <c r="U244" s="23">
        <v>1723.7980012403546</v>
      </c>
      <c r="Z244">
        <f t="shared" si="25"/>
        <v>136.8</v>
      </c>
      <c r="AA244">
        <v>1723.7980012403546</v>
      </c>
    </row>
    <row r="245" spans="1:27" ht="12.75">
      <c r="A245" s="3">
        <v>36359</v>
      </c>
      <c r="B245" s="14">
        <v>199</v>
      </c>
      <c r="C245" s="2">
        <v>0.565393507</v>
      </c>
      <c r="D245" s="15">
        <v>0.565393507</v>
      </c>
      <c r="E245" s="1">
        <v>2353</v>
      </c>
      <c r="F245" s="16">
        <v>0</v>
      </c>
      <c r="G245" s="18">
        <v>871.7</v>
      </c>
      <c r="H245" s="19">
        <f t="shared" si="22"/>
        <v>827.7</v>
      </c>
      <c r="I245" s="17">
        <v>827.7</v>
      </c>
      <c r="J245" s="19">
        <f t="shared" si="23"/>
        <v>1679.6194477403546</v>
      </c>
      <c r="K245" s="19">
        <f t="shared" si="24"/>
        <v>1739.3561477403546</v>
      </c>
      <c r="L245" s="19">
        <f t="shared" si="20"/>
        <v>1708.2398547403545</v>
      </c>
      <c r="M245" s="23">
        <f t="shared" si="21"/>
        <v>1723.7980012403546</v>
      </c>
      <c r="N245" s="17">
        <v>17.2</v>
      </c>
      <c r="O245" s="17">
        <v>82.7</v>
      </c>
      <c r="P245" s="17">
        <v>122.5</v>
      </c>
      <c r="Q245" s="25">
        <v>2.592</v>
      </c>
      <c r="T245" s="26">
        <v>0.038</v>
      </c>
      <c r="U245" s="23">
        <v>1723.7980012403546</v>
      </c>
      <c r="Z245">
        <f t="shared" si="25"/>
        <v>137.6</v>
      </c>
      <c r="AA245">
        <v>1723.7980012403546</v>
      </c>
    </row>
    <row r="246" spans="1:27" ht="12.75">
      <c r="A246" s="3">
        <v>36359</v>
      </c>
      <c r="B246" s="14">
        <v>199</v>
      </c>
      <c r="C246" s="2">
        <v>0.56550926</v>
      </c>
      <c r="D246" s="15">
        <v>0.56550926</v>
      </c>
      <c r="E246" s="1">
        <v>2363</v>
      </c>
      <c r="F246" s="16">
        <v>0</v>
      </c>
      <c r="G246" s="18">
        <v>872.4</v>
      </c>
      <c r="H246" s="19">
        <f t="shared" si="22"/>
        <v>828.4</v>
      </c>
      <c r="I246" s="17">
        <v>828.4</v>
      </c>
      <c r="J246" s="19">
        <f t="shared" si="23"/>
        <v>1672.5996224803268</v>
      </c>
      <c r="K246" s="19">
        <f t="shared" si="24"/>
        <v>1732.3363224803268</v>
      </c>
      <c r="L246" s="19">
        <f t="shared" si="20"/>
        <v>1701.220029480327</v>
      </c>
      <c r="M246" s="23">
        <f t="shared" si="21"/>
        <v>1716.778175980327</v>
      </c>
      <c r="N246" s="17">
        <v>17.3</v>
      </c>
      <c r="O246" s="17">
        <v>80.4</v>
      </c>
      <c r="P246" s="17">
        <v>115.4</v>
      </c>
      <c r="Q246" s="25">
        <v>2.789</v>
      </c>
      <c r="T246" s="26">
        <v>0.039</v>
      </c>
      <c r="U246" s="23">
        <v>1716.778175980327</v>
      </c>
      <c r="Z246">
        <f t="shared" si="25"/>
        <v>138.4</v>
      </c>
      <c r="AA246">
        <v>1716.778175980327</v>
      </c>
    </row>
    <row r="247" spans="1:27" ht="12.75">
      <c r="A247" s="3">
        <v>36359</v>
      </c>
      <c r="B247" s="14">
        <v>199</v>
      </c>
      <c r="C247" s="2">
        <v>0.565625012</v>
      </c>
      <c r="D247" s="15">
        <v>0.565625012</v>
      </c>
      <c r="E247" s="1">
        <v>2373</v>
      </c>
      <c r="F247" s="16">
        <v>0</v>
      </c>
      <c r="G247" s="18">
        <v>872.7</v>
      </c>
      <c r="H247" s="19">
        <f t="shared" si="22"/>
        <v>828.7</v>
      </c>
      <c r="I247" s="17">
        <v>828.7</v>
      </c>
      <c r="J247" s="19">
        <f t="shared" si="23"/>
        <v>1669.592941605525</v>
      </c>
      <c r="K247" s="19">
        <f t="shared" si="24"/>
        <v>1729.329641605525</v>
      </c>
      <c r="L247" s="19">
        <f t="shared" si="20"/>
        <v>1698.213348605525</v>
      </c>
      <c r="M247" s="23">
        <f t="shared" si="21"/>
        <v>1713.771495105525</v>
      </c>
      <c r="N247" s="17">
        <v>17.3</v>
      </c>
      <c r="O247" s="17">
        <v>82.2</v>
      </c>
      <c r="P247" s="17">
        <v>118.6</v>
      </c>
      <c r="Q247" s="25">
        <v>2.709</v>
      </c>
      <c r="T247" s="26">
        <v>0.039</v>
      </c>
      <c r="U247" s="23">
        <v>1713.771495105525</v>
      </c>
      <c r="Z247">
        <f t="shared" si="25"/>
        <v>138.4</v>
      </c>
      <c r="AA247">
        <v>1713.771495105525</v>
      </c>
    </row>
    <row r="248" spans="1:27" ht="12.75">
      <c r="A248" s="3">
        <v>36359</v>
      </c>
      <c r="B248" s="14">
        <v>199</v>
      </c>
      <c r="C248" s="2">
        <v>0.565740764</v>
      </c>
      <c r="D248" s="15">
        <v>0.565740764</v>
      </c>
      <c r="E248" s="1">
        <v>2383</v>
      </c>
      <c r="F248" s="16">
        <v>0</v>
      </c>
      <c r="G248" s="18">
        <v>873.2</v>
      </c>
      <c r="H248" s="19">
        <f t="shared" si="22"/>
        <v>829.2</v>
      </c>
      <c r="I248" s="17">
        <v>829.2</v>
      </c>
      <c r="J248" s="19">
        <f t="shared" si="23"/>
        <v>1664.5842247807702</v>
      </c>
      <c r="K248" s="19">
        <f t="shared" si="24"/>
        <v>1724.3209247807702</v>
      </c>
      <c r="L248" s="19">
        <f t="shared" si="20"/>
        <v>1693.2046317807703</v>
      </c>
      <c r="M248" s="23">
        <f t="shared" si="21"/>
        <v>1708.7627782807704</v>
      </c>
      <c r="N248" s="17">
        <v>17.2</v>
      </c>
      <c r="O248" s="17">
        <v>82.6</v>
      </c>
      <c r="P248" s="17">
        <v>116.5</v>
      </c>
      <c r="Q248" s="25">
        <v>2.473</v>
      </c>
      <c r="T248" s="26">
        <v>0.038</v>
      </c>
      <c r="U248" s="23">
        <v>1708.7627782807704</v>
      </c>
      <c r="Z248">
        <f t="shared" si="25"/>
        <v>137.6</v>
      </c>
      <c r="AA248">
        <v>1708.7627782807704</v>
      </c>
    </row>
    <row r="249" spans="1:27" ht="12.75">
      <c r="A249" s="3">
        <v>36359</v>
      </c>
      <c r="B249" s="14">
        <v>199</v>
      </c>
      <c r="C249" s="2">
        <v>0.565856457</v>
      </c>
      <c r="D249" s="15">
        <v>0.565856457</v>
      </c>
      <c r="E249" s="1">
        <v>2393</v>
      </c>
      <c r="F249" s="16">
        <v>0</v>
      </c>
      <c r="G249" s="18">
        <v>873.3</v>
      </c>
      <c r="H249" s="19">
        <f t="shared" si="22"/>
        <v>829.3</v>
      </c>
      <c r="I249" s="17">
        <v>829.3</v>
      </c>
      <c r="J249" s="19">
        <f t="shared" si="23"/>
        <v>1663.5828438483559</v>
      </c>
      <c r="K249" s="19">
        <f t="shared" si="24"/>
        <v>1723.3195438483558</v>
      </c>
      <c r="L249" s="19">
        <f t="shared" si="20"/>
        <v>1692.2032508483558</v>
      </c>
      <c r="M249" s="23">
        <f t="shared" si="21"/>
        <v>1707.7613973483558</v>
      </c>
      <c r="N249" s="17">
        <v>17.3</v>
      </c>
      <c r="O249" s="17">
        <v>78.4</v>
      </c>
      <c r="P249" s="17">
        <v>122.6</v>
      </c>
      <c r="Q249" s="25">
        <v>2.899</v>
      </c>
      <c r="T249" s="26">
        <v>0.041</v>
      </c>
      <c r="U249" s="23">
        <v>1707.7613973483558</v>
      </c>
      <c r="Z249">
        <f t="shared" si="25"/>
        <v>138.4</v>
      </c>
      <c r="AA249">
        <v>1707.7613973483558</v>
      </c>
    </row>
    <row r="250" spans="1:27" ht="12.75">
      <c r="A250" s="3">
        <v>36359</v>
      </c>
      <c r="B250" s="14">
        <v>199</v>
      </c>
      <c r="C250" s="2">
        <v>0.565972209</v>
      </c>
      <c r="D250" s="15">
        <v>0.565972209</v>
      </c>
      <c r="E250" s="1">
        <v>2403</v>
      </c>
      <c r="F250" s="16">
        <v>0</v>
      </c>
      <c r="G250" s="18">
        <v>873.4</v>
      </c>
      <c r="H250" s="19">
        <f t="shared" si="22"/>
        <v>829.4</v>
      </c>
      <c r="I250" s="17">
        <v>829.4</v>
      </c>
      <c r="J250" s="19">
        <f t="shared" si="23"/>
        <v>1662.5815836588024</v>
      </c>
      <c r="K250" s="19">
        <f t="shared" si="24"/>
        <v>1722.3182836588023</v>
      </c>
      <c r="L250" s="19">
        <f t="shared" si="20"/>
        <v>1691.2019906588025</v>
      </c>
      <c r="M250" s="23">
        <f t="shared" si="21"/>
        <v>1706.7601371588025</v>
      </c>
      <c r="N250" s="17">
        <v>17.5</v>
      </c>
      <c r="O250" s="17">
        <v>74.8</v>
      </c>
      <c r="P250" s="17">
        <v>113.4</v>
      </c>
      <c r="Q250" s="25">
        <v>2.94</v>
      </c>
      <c r="T250" s="26">
        <v>0.04</v>
      </c>
      <c r="U250" s="23">
        <v>1706.7601371588025</v>
      </c>
      <c r="Z250">
        <f t="shared" si="25"/>
        <v>140</v>
      </c>
      <c r="AA250">
        <v>1706.7601371588025</v>
      </c>
    </row>
    <row r="251" spans="1:27" ht="12.75">
      <c r="A251" s="3">
        <v>36359</v>
      </c>
      <c r="B251" s="14">
        <v>199</v>
      </c>
      <c r="C251" s="2">
        <v>0.566087961</v>
      </c>
      <c r="D251" s="15">
        <v>0.566087961</v>
      </c>
      <c r="E251" s="1">
        <v>2413</v>
      </c>
      <c r="F251" s="16">
        <v>0</v>
      </c>
      <c r="G251" s="18">
        <v>873.6</v>
      </c>
      <c r="H251" s="19">
        <f t="shared" si="22"/>
        <v>829.6</v>
      </c>
      <c r="I251" s="17">
        <v>829.6</v>
      </c>
      <c r="J251" s="19">
        <f t="shared" si="23"/>
        <v>1660.5794253918384</v>
      </c>
      <c r="K251" s="19">
        <f t="shared" si="24"/>
        <v>1720.3161253918383</v>
      </c>
      <c r="L251" s="19">
        <f t="shared" si="20"/>
        <v>1689.1998323918383</v>
      </c>
      <c r="M251" s="23">
        <f t="shared" si="21"/>
        <v>1704.7579788918383</v>
      </c>
      <c r="N251" s="17">
        <v>17.4</v>
      </c>
      <c r="O251" s="17">
        <v>76.3</v>
      </c>
      <c r="P251" s="17">
        <v>111.2</v>
      </c>
      <c r="Q251" s="25">
        <v>2.604</v>
      </c>
      <c r="T251" s="26">
        <v>0.04</v>
      </c>
      <c r="U251" s="23">
        <v>1704.7579788918383</v>
      </c>
      <c r="Z251">
        <f t="shared" si="25"/>
        <v>139.2</v>
      </c>
      <c r="AA251">
        <v>1704.7579788918383</v>
      </c>
    </row>
    <row r="252" spans="1:27" ht="12.75">
      <c r="A252" s="3">
        <v>36359</v>
      </c>
      <c r="B252" s="14">
        <v>199</v>
      </c>
      <c r="C252" s="2">
        <v>0.566203713</v>
      </c>
      <c r="D252" s="15">
        <v>0.566203713</v>
      </c>
      <c r="E252" s="1">
        <v>2423</v>
      </c>
      <c r="F252" s="16">
        <v>0</v>
      </c>
      <c r="G252" s="18">
        <v>873.7</v>
      </c>
      <c r="H252" s="19">
        <f t="shared" si="22"/>
        <v>829.7</v>
      </c>
      <c r="I252" s="17">
        <v>829.7</v>
      </c>
      <c r="J252" s="19">
        <f t="shared" si="23"/>
        <v>1659.578527256232</v>
      </c>
      <c r="K252" s="19">
        <f t="shared" si="24"/>
        <v>1719.315227256232</v>
      </c>
      <c r="L252" s="19">
        <f t="shared" si="20"/>
        <v>1688.198934256232</v>
      </c>
      <c r="M252" s="23">
        <f t="shared" si="21"/>
        <v>1703.757080756232</v>
      </c>
      <c r="N252" s="17">
        <v>17.2</v>
      </c>
      <c r="O252" s="17">
        <v>77.9</v>
      </c>
      <c r="P252" s="17">
        <v>103.8</v>
      </c>
      <c r="Q252" s="25">
        <v>2.66</v>
      </c>
      <c r="T252" s="26">
        <v>0.039</v>
      </c>
      <c r="U252" s="23">
        <v>1703.757080756232</v>
      </c>
      <c r="Z252">
        <f t="shared" si="25"/>
        <v>137.6</v>
      </c>
      <c r="AA252">
        <v>1703.757080756232</v>
      </c>
    </row>
    <row r="253" spans="1:27" ht="12.75">
      <c r="A253" s="3">
        <v>36359</v>
      </c>
      <c r="B253" s="14">
        <v>199</v>
      </c>
      <c r="C253" s="2">
        <v>0.566319466</v>
      </c>
      <c r="D253" s="15">
        <v>0.566319466</v>
      </c>
      <c r="E253" s="1">
        <v>2433</v>
      </c>
      <c r="F253" s="16">
        <v>0</v>
      </c>
      <c r="G253" s="18">
        <v>874.1</v>
      </c>
      <c r="H253" s="19">
        <f t="shared" si="22"/>
        <v>830.1</v>
      </c>
      <c r="I253" s="17">
        <v>830.1</v>
      </c>
      <c r="J253" s="19">
        <f t="shared" si="23"/>
        <v>1655.5761406878473</v>
      </c>
      <c r="K253" s="19">
        <f t="shared" si="24"/>
        <v>1715.3128406878473</v>
      </c>
      <c r="L253" s="19">
        <f t="shared" si="20"/>
        <v>1684.1965476878472</v>
      </c>
      <c r="M253" s="23">
        <f t="shared" si="21"/>
        <v>1699.7546941878472</v>
      </c>
      <c r="N253" s="17">
        <v>17.5</v>
      </c>
      <c r="O253" s="17">
        <v>73.6</v>
      </c>
      <c r="P253" s="17">
        <v>112.6</v>
      </c>
      <c r="Q253" s="25">
        <v>2.769</v>
      </c>
      <c r="T253" s="26">
        <v>0.038</v>
      </c>
      <c r="U253" s="23">
        <v>1699.7546941878472</v>
      </c>
      <c r="Z253">
        <f t="shared" si="25"/>
        <v>140</v>
      </c>
      <c r="AA253">
        <v>1699.7546941878472</v>
      </c>
    </row>
    <row r="254" spans="1:27" ht="12.75">
      <c r="A254" s="3">
        <v>36359</v>
      </c>
      <c r="B254" s="14">
        <v>199</v>
      </c>
      <c r="C254" s="2">
        <v>0.566435158</v>
      </c>
      <c r="D254" s="15">
        <v>0.566435158</v>
      </c>
      <c r="E254" s="1">
        <v>2443</v>
      </c>
      <c r="F254" s="16">
        <v>0</v>
      </c>
      <c r="G254" s="18">
        <v>874.1</v>
      </c>
      <c r="H254" s="19">
        <f t="shared" si="22"/>
        <v>830.1</v>
      </c>
      <c r="I254" s="17">
        <v>830.1</v>
      </c>
      <c r="J254" s="19">
        <f t="shared" si="23"/>
        <v>1655.5761406878473</v>
      </c>
      <c r="K254" s="19">
        <f t="shared" si="24"/>
        <v>1715.3128406878473</v>
      </c>
      <c r="L254" s="19">
        <f t="shared" si="20"/>
        <v>1684.1965476878472</v>
      </c>
      <c r="M254" s="23">
        <f t="shared" si="21"/>
        <v>1699.7546941878472</v>
      </c>
      <c r="N254" s="17">
        <v>17.6</v>
      </c>
      <c r="O254" s="17">
        <v>72.7</v>
      </c>
      <c r="P254" s="17">
        <v>107.9</v>
      </c>
      <c r="Q254" s="25">
        <v>2.939</v>
      </c>
      <c r="T254" s="26">
        <v>0.039</v>
      </c>
      <c r="U254" s="23">
        <v>1699.7546941878472</v>
      </c>
      <c r="Z254">
        <f t="shared" si="25"/>
        <v>140.8</v>
      </c>
      <c r="AA254">
        <v>1699.7546941878472</v>
      </c>
    </row>
    <row r="255" spans="1:27" ht="12.75">
      <c r="A255" s="3">
        <v>36359</v>
      </c>
      <c r="B255" s="14">
        <v>199</v>
      </c>
      <c r="C255" s="2">
        <v>0.56655091</v>
      </c>
      <c r="D255" s="15">
        <v>0.56655091</v>
      </c>
      <c r="E255" s="1">
        <v>2453</v>
      </c>
      <c r="F255" s="16">
        <v>0</v>
      </c>
      <c r="G255" s="18">
        <v>874</v>
      </c>
      <c r="H255" s="19">
        <f t="shared" si="22"/>
        <v>830</v>
      </c>
      <c r="I255" s="17">
        <v>830</v>
      </c>
      <c r="J255" s="19">
        <f t="shared" si="23"/>
        <v>1656.57655649196</v>
      </c>
      <c r="K255" s="19">
        <f t="shared" si="24"/>
        <v>1716.31325649196</v>
      </c>
      <c r="L255" s="19">
        <f t="shared" si="20"/>
        <v>1685.19696349196</v>
      </c>
      <c r="M255" s="23">
        <f t="shared" si="21"/>
        <v>1700.7551099919601</v>
      </c>
      <c r="N255" s="17">
        <v>17.6</v>
      </c>
      <c r="O255" s="17">
        <v>71.8</v>
      </c>
      <c r="P255" s="17">
        <v>108.2</v>
      </c>
      <c r="Q255" s="25">
        <v>2.8</v>
      </c>
      <c r="T255" s="26">
        <v>0.038</v>
      </c>
      <c r="U255" s="23">
        <v>1700.7551099919601</v>
      </c>
      <c r="Z255">
        <f t="shared" si="25"/>
        <v>140.8</v>
      </c>
      <c r="AA255">
        <v>1700.7551099919601</v>
      </c>
    </row>
    <row r="256" spans="1:27" ht="12.75">
      <c r="A256" s="3">
        <v>36359</v>
      </c>
      <c r="B256" s="14">
        <v>199</v>
      </c>
      <c r="C256" s="2">
        <v>0.566666663</v>
      </c>
      <c r="D256" s="15">
        <v>0.566666663</v>
      </c>
      <c r="E256" s="1">
        <v>2463</v>
      </c>
      <c r="F256" s="16">
        <v>0</v>
      </c>
      <c r="G256" s="18">
        <v>874</v>
      </c>
      <c r="H256" s="19">
        <f t="shared" si="22"/>
        <v>830</v>
      </c>
      <c r="I256" s="17">
        <v>830</v>
      </c>
      <c r="J256" s="19">
        <f t="shared" si="23"/>
        <v>1656.57655649196</v>
      </c>
      <c r="K256" s="19">
        <f t="shared" si="24"/>
        <v>1716.31325649196</v>
      </c>
      <c r="L256" s="19">
        <f t="shared" si="20"/>
        <v>1685.19696349196</v>
      </c>
      <c r="M256" s="23">
        <f t="shared" si="21"/>
        <v>1700.7551099919601</v>
      </c>
      <c r="N256" s="17">
        <v>17.7</v>
      </c>
      <c r="O256" s="17">
        <v>71.8</v>
      </c>
      <c r="P256" s="17">
        <v>99.7</v>
      </c>
      <c r="Q256" s="25">
        <v>2.649</v>
      </c>
      <c r="T256" s="26">
        <v>0.038</v>
      </c>
      <c r="U256" s="23">
        <v>1700.7551099919601</v>
      </c>
      <c r="Z256">
        <f t="shared" si="25"/>
        <v>141.6</v>
      </c>
      <c r="AA256">
        <v>1700.7551099919601</v>
      </c>
    </row>
    <row r="257" spans="1:27" ht="12.75">
      <c r="A257" s="3">
        <v>36359</v>
      </c>
      <c r="B257" s="14">
        <v>199</v>
      </c>
      <c r="C257" s="2">
        <v>0.566782415</v>
      </c>
      <c r="D257" s="15">
        <v>0.566782415</v>
      </c>
      <c r="E257" s="1">
        <v>2473</v>
      </c>
      <c r="F257" s="16">
        <v>0</v>
      </c>
      <c r="G257" s="18">
        <v>873.9</v>
      </c>
      <c r="H257" s="19">
        <f t="shared" si="22"/>
        <v>829.9</v>
      </c>
      <c r="I257" s="17">
        <v>829.9</v>
      </c>
      <c r="J257" s="19">
        <f t="shared" si="23"/>
        <v>1657.5770928353602</v>
      </c>
      <c r="K257" s="19">
        <f t="shared" si="24"/>
        <v>1717.3137928353601</v>
      </c>
      <c r="L257" s="19">
        <f t="shared" si="20"/>
        <v>1686.1974998353603</v>
      </c>
      <c r="M257" s="23">
        <f t="shared" si="21"/>
        <v>1701.7556463353603</v>
      </c>
      <c r="N257" s="17">
        <v>17.7</v>
      </c>
      <c r="O257" s="17">
        <v>71.4</v>
      </c>
      <c r="P257" s="17">
        <v>105.3</v>
      </c>
      <c r="Q257" s="25">
        <v>2.65</v>
      </c>
      <c r="T257" s="26">
        <v>0.039</v>
      </c>
      <c r="U257" s="23">
        <v>1701.7556463353603</v>
      </c>
      <c r="Z257">
        <f t="shared" si="25"/>
        <v>141.6</v>
      </c>
      <c r="AA257">
        <v>1701.7556463353603</v>
      </c>
    </row>
    <row r="258" spans="1:27" ht="12.75">
      <c r="A258" s="3">
        <v>36359</v>
      </c>
      <c r="B258" s="14">
        <v>199</v>
      </c>
      <c r="C258" s="2">
        <v>0.566898167</v>
      </c>
      <c r="D258" s="15">
        <v>0.566898167</v>
      </c>
      <c r="E258" s="1">
        <v>2483</v>
      </c>
      <c r="F258" s="16">
        <v>0</v>
      </c>
      <c r="G258" s="18">
        <v>873.9</v>
      </c>
      <c r="H258" s="19">
        <f t="shared" si="22"/>
        <v>829.9</v>
      </c>
      <c r="I258" s="17">
        <v>829.9</v>
      </c>
      <c r="J258" s="19">
        <f t="shared" si="23"/>
        <v>1657.5770928353602</v>
      </c>
      <c r="K258" s="19">
        <f t="shared" si="24"/>
        <v>1717.3137928353601</v>
      </c>
      <c r="L258" s="19">
        <f t="shared" si="20"/>
        <v>1686.1974998353603</v>
      </c>
      <c r="M258" s="23">
        <f t="shared" si="21"/>
        <v>1701.7556463353603</v>
      </c>
      <c r="N258" s="17">
        <v>17.7</v>
      </c>
      <c r="O258" s="17">
        <v>71.6</v>
      </c>
      <c r="P258" s="17">
        <v>102.9</v>
      </c>
      <c r="Q258" s="25">
        <v>2.769</v>
      </c>
      <c r="T258" s="26">
        <v>0.039</v>
      </c>
      <c r="U258" s="23">
        <v>1701.7556463353603</v>
      </c>
      <c r="Z258">
        <f t="shared" si="25"/>
        <v>141.6</v>
      </c>
      <c r="AA258">
        <v>1701.7556463353603</v>
      </c>
    </row>
    <row r="259" spans="1:27" ht="12.75">
      <c r="A259" s="3">
        <v>36359</v>
      </c>
      <c r="B259" s="14">
        <v>199</v>
      </c>
      <c r="C259" s="2">
        <v>0.56701386</v>
      </c>
      <c r="D259" s="15">
        <v>0.56701386</v>
      </c>
      <c r="E259" s="1">
        <v>2493</v>
      </c>
      <c r="F259" s="16">
        <v>0</v>
      </c>
      <c r="G259" s="18">
        <v>874.3</v>
      </c>
      <c r="H259" s="19">
        <f t="shared" si="22"/>
        <v>830.3</v>
      </c>
      <c r="I259" s="17">
        <v>830.3</v>
      </c>
      <c r="J259" s="19">
        <f t="shared" si="23"/>
        <v>1653.5756705813292</v>
      </c>
      <c r="K259" s="19">
        <f t="shared" si="24"/>
        <v>1713.312370581329</v>
      </c>
      <c r="L259" s="19">
        <f t="shared" si="20"/>
        <v>1682.196077581329</v>
      </c>
      <c r="M259" s="23">
        <f t="shared" si="21"/>
        <v>1697.754224081329</v>
      </c>
      <c r="N259" s="17">
        <v>17.7</v>
      </c>
      <c r="O259" s="17">
        <v>72.2</v>
      </c>
      <c r="P259" s="17">
        <v>104.6</v>
      </c>
      <c r="Q259" s="25">
        <v>2.76</v>
      </c>
      <c r="T259" s="26">
        <v>0.037</v>
      </c>
      <c r="U259" s="23">
        <v>1697.754224081329</v>
      </c>
      <c r="Z259">
        <f t="shared" si="25"/>
        <v>141.6</v>
      </c>
      <c r="AA259">
        <v>1697.754224081329</v>
      </c>
    </row>
    <row r="260" spans="1:27" ht="12.75">
      <c r="A260" s="3">
        <v>36359</v>
      </c>
      <c r="B260" s="14">
        <v>199</v>
      </c>
      <c r="C260" s="2">
        <v>0.567129612</v>
      </c>
      <c r="D260" s="15">
        <v>0.567129612</v>
      </c>
      <c r="E260" s="1">
        <v>2503</v>
      </c>
      <c r="F260" s="16">
        <v>0</v>
      </c>
      <c r="G260" s="18">
        <v>874.4</v>
      </c>
      <c r="H260" s="19">
        <f t="shared" si="22"/>
        <v>830.4</v>
      </c>
      <c r="I260" s="17">
        <v>830.4</v>
      </c>
      <c r="J260" s="19">
        <f t="shared" si="23"/>
        <v>1652.5756162208731</v>
      </c>
      <c r="K260" s="19">
        <f t="shared" si="24"/>
        <v>1712.312316220873</v>
      </c>
      <c r="L260" s="19">
        <f t="shared" si="20"/>
        <v>1681.196023220873</v>
      </c>
      <c r="M260" s="23">
        <f t="shared" si="21"/>
        <v>1696.754169720873</v>
      </c>
      <c r="N260" s="17">
        <v>17.8</v>
      </c>
      <c r="O260" s="17">
        <v>70.7</v>
      </c>
      <c r="P260" s="17">
        <v>100.8</v>
      </c>
      <c r="Q260" s="25">
        <v>2.66</v>
      </c>
      <c r="T260" s="26">
        <v>0.037</v>
      </c>
      <c r="U260" s="23">
        <v>1696.754169720873</v>
      </c>
      <c r="Z260">
        <f t="shared" si="25"/>
        <v>142.4</v>
      </c>
      <c r="AA260">
        <v>1696.754169720873</v>
      </c>
    </row>
    <row r="261" spans="1:27" ht="12.75">
      <c r="A261" s="3">
        <v>36359</v>
      </c>
      <c r="B261" s="14">
        <v>199</v>
      </c>
      <c r="C261" s="2">
        <v>0.567245364</v>
      </c>
      <c r="D261" s="15">
        <v>0.567245364</v>
      </c>
      <c r="E261" s="1">
        <v>2513</v>
      </c>
      <c r="F261" s="16">
        <v>0</v>
      </c>
      <c r="G261" s="18">
        <v>874.1</v>
      </c>
      <c r="H261" s="19">
        <f t="shared" si="22"/>
        <v>830.1</v>
      </c>
      <c r="I261" s="17">
        <v>830.1</v>
      </c>
      <c r="J261" s="19">
        <f t="shared" si="23"/>
        <v>1655.5761406878473</v>
      </c>
      <c r="K261" s="19">
        <f t="shared" si="24"/>
        <v>1715.3128406878473</v>
      </c>
      <c r="L261" s="19">
        <f t="shared" si="20"/>
        <v>1684.1965476878472</v>
      </c>
      <c r="M261" s="23">
        <f t="shared" si="21"/>
        <v>1699.7546941878472</v>
      </c>
      <c r="N261" s="17">
        <v>17.7</v>
      </c>
      <c r="O261" s="17">
        <v>72.3</v>
      </c>
      <c r="P261" s="17">
        <v>104.7</v>
      </c>
      <c r="Q261" s="25">
        <v>2.583</v>
      </c>
      <c r="T261" s="26">
        <v>0.037</v>
      </c>
      <c r="U261" s="23">
        <v>1699.7546941878472</v>
      </c>
      <c r="Z261">
        <f t="shared" si="25"/>
        <v>141.6</v>
      </c>
      <c r="AA261">
        <v>1699.7546941878472</v>
      </c>
    </row>
    <row r="262" spans="1:27" ht="12.75">
      <c r="A262" s="3">
        <v>36359</v>
      </c>
      <c r="B262" s="14">
        <v>199</v>
      </c>
      <c r="C262" s="2">
        <v>0.567361116</v>
      </c>
      <c r="D262" s="15">
        <v>0.567361116</v>
      </c>
      <c r="E262" s="1">
        <v>2523</v>
      </c>
      <c r="F262" s="16">
        <v>0</v>
      </c>
      <c r="G262" s="18">
        <v>874.3</v>
      </c>
      <c r="H262" s="19">
        <f t="shared" si="22"/>
        <v>830.3</v>
      </c>
      <c r="I262" s="17">
        <v>830.3</v>
      </c>
      <c r="J262" s="19">
        <f t="shared" si="23"/>
        <v>1653.5756705813292</v>
      </c>
      <c r="K262" s="19">
        <f t="shared" si="24"/>
        <v>1713.312370581329</v>
      </c>
      <c r="L262" s="19">
        <f t="shared" si="20"/>
        <v>1682.196077581329</v>
      </c>
      <c r="M262" s="23">
        <f t="shared" si="21"/>
        <v>1697.754224081329</v>
      </c>
      <c r="N262" s="17">
        <v>17.7</v>
      </c>
      <c r="O262" s="17">
        <v>73.3</v>
      </c>
      <c r="P262" s="17">
        <v>102.2</v>
      </c>
      <c r="Q262" s="25">
        <v>3.148</v>
      </c>
      <c r="T262" s="26">
        <v>0.037</v>
      </c>
      <c r="U262" s="23">
        <v>1697.754224081329</v>
      </c>
      <c r="Z262">
        <f t="shared" si="25"/>
        <v>141.6</v>
      </c>
      <c r="AA262">
        <v>1697.754224081329</v>
      </c>
    </row>
    <row r="263" spans="1:27" ht="12.75">
      <c r="A263" s="3">
        <v>36359</v>
      </c>
      <c r="B263" s="14">
        <v>199</v>
      </c>
      <c r="C263" s="2">
        <v>0.567476869</v>
      </c>
      <c r="D263" s="15">
        <v>0.567476869</v>
      </c>
      <c r="E263" s="1">
        <v>2533</v>
      </c>
      <c r="F263" s="16">
        <v>0</v>
      </c>
      <c r="G263" s="18">
        <v>874.7</v>
      </c>
      <c r="H263" s="19">
        <f t="shared" si="22"/>
        <v>830.7</v>
      </c>
      <c r="I263" s="17">
        <v>830.7</v>
      </c>
      <c r="J263" s="19">
        <f t="shared" si="23"/>
        <v>1649.5761755626515</v>
      </c>
      <c r="K263" s="19">
        <f t="shared" si="24"/>
        <v>1709.3128755626515</v>
      </c>
      <c r="L263" s="19">
        <f t="shared" si="20"/>
        <v>1678.1965825626517</v>
      </c>
      <c r="M263" s="23">
        <f t="shared" si="21"/>
        <v>1693.7547290626517</v>
      </c>
      <c r="N263" s="17">
        <v>17.7</v>
      </c>
      <c r="O263" s="17">
        <v>73.8</v>
      </c>
      <c r="P263" s="17">
        <v>109.6</v>
      </c>
      <c r="Q263" s="25">
        <v>2.969</v>
      </c>
      <c r="T263" s="26">
        <v>0.038</v>
      </c>
      <c r="U263" s="23">
        <v>1693.7547290626517</v>
      </c>
      <c r="Z263">
        <f t="shared" si="25"/>
        <v>141.6</v>
      </c>
      <c r="AA263">
        <v>1693.7547290626517</v>
      </c>
    </row>
    <row r="264" spans="1:27" ht="12.75">
      <c r="A264" s="3">
        <v>36359</v>
      </c>
      <c r="B264" s="14">
        <v>199</v>
      </c>
      <c r="C264" s="2">
        <v>0.567592621</v>
      </c>
      <c r="D264" s="15">
        <v>0.567592621</v>
      </c>
      <c r="E264" s="1">
        <v>2543</v>
      </c>
      <c r="F264" s="16">
        <v>0</v>
      </c>
      <c r="G264" s="18">
        <v>874.6</v>
      </c>
      <c r="H264" s="19">
        <f t="shared" si="22"/>
        <v>830.6</v>
      </c>
      <c r="I264" s="17">
        <v>830.6</v>
      </c>
      <c r="J264" s="19">
        <f t="shared" si="23"/>
        <v>1650.575868740528</v>
      </c>
      <c r="K264" s="19">
        <f t="shared" si="24"/>
        <v>1710.312568740528</v>
      </c>
      <c r="L264" s="19">
        <f t="shared" si="20"/>
        <v>1679.196275740528</v>
      </c>
      <c r="M264" s="23">
        <f t="shared" si="21"/>
        <v>1694.7544222405281</v>
      </c>
      <c r="N264" s="17">
        <v>17.5</v>
      </c>
      <c r="O264" s="17">
        <v>74.8</v>
      </c>
      <c r="P264" s="17">
        <v>105.8</v>
      </c>
      <c r="Q264" s="25">
        <v>2.464</v>
      </c>
      <c r="T264" s="26">
        <v>0.037</v>
      </c>
      <c r="U264" s="23">
        <v>1694.7544222405281</v>
      </c>
      <c r="Z264">
        <f t="shared" si="25"/>
        <v>140</v>
      </c>
      <c r="AA264">
        <v>1694.7544222405281</v>
      </c>
    </row>
    <row r="265" spans="1:27" ht="12.75">
      <c r="A265" s="3">
        <v>36359</v>
      </c>
      <c r="B265" s="14">
        <v>199</v>
      </c>
      <c r="C265" s="2">
        <v>0.567708313</v>
      </c>
      <c r="D265" s="15">
        <v>0.567708313</v>
      </c>
      <c r="E265" s="1">
        <v>2553</v>
      </c>
      <c r="F265" s="16">
        <v>0</v>
      </c>
      <c r="G265" s="18">
        <v>874.7</v>
      </c>
      <c r="H265" s="19">
        <f t="shared" si="22"/>
        <v>830.7</v>
      </c>
      <c r="I265" s="17">
        <v>830.7</v>
      </c>
      <c r="J265" s="19">
        <f t="shared" si="23"/>
        <v>1649.5761755626515</v>
      </c>
      <c r="K265" s="19">
        <f t="shared" si="24"/>
        <v>1709.3128755626515</v>
      </c>
      <c r="L265" s="19">
        <f aca="true" t="shared" si="27" ref="L265:L328">(J265+28.620407)</f>
        <v>1678.1965825626517</v>
      </c>
      <c r="M265" s="23">
        <f aca="true" t="shared" si="28" ref="M265:M328">AVERAGE(K265:L265)</f>
        <v>1693.7547290626517</v>
      </c>
      <c r="N265" s="17">
        <v>17.4</v>
      </c>
      <c r="O265" s="17">
        <v>79.6</v>
      </c>
      <c r="P265" s="17">
        <v>111.9</v>
      </c>
      <c r="Q265" s="25">
        <v>2.759</v>
      </c>
      <c r="T265" s="26">
        <v>0.037</v>
      </c>
      <c r="U265" s="23">
        <v>1693.7547290626517</v>
      </c>
      <c r="Z265">
        <f t="shared" si="25"/>
        <v>139.2</v>
      </c>
      <c r="AA265">
        <v>1693.7547290626517</v>
      </c>
    </row>
    <row r="266" spans="1:27" ht="12.75">
      <c r="A266" s="3">
        <v>36359</v>
      </c>
      <c r="B266" s="14">
        <v>199</v>
      </c>
      <c r="C266" s="2">
        <v>0.567824066</v>
      </c>
      <c r="D266" s="15">
        <v>0.567824066</v>
      </c>
      <c r="E266" s="1">
        <v>2563</v>
      </c>
      <c r="F266" s="16">
        <v>0</v>
      </c>
      <c r="G266" s="18">
        <v>874.9</v>
      </c>
      <c r="H266" s="19">
        <f aca="true" t="shared" si="29" ref="H266:H329">(G266-44)</f>
        <v>830.9</v>
      </c>
      <c r="I266" s="17">
        <v>830.9</v>
      </c>
      <c r="J266" s="19">
        <f aca="true" t="shared" si="30" ref="J266:J329">(8303.951372*LN(1013.25/H266))</f>
        <v>1647.577150186605</v>
      </c>
      <c r="K266" s="19">
        <f aca="true" t="shared" si="31" ref="K266:K329">(J266+59.7367)</f>
        <v>1707.313850186605</v>
      </c>
      <c r="L266" s="19">
        <f t="shared" si="27"/>
        <v>1676.197557186605</v>
      </c>
      <c r="M266" s="23">
        <f t="shared" si="28"/>
        <v>1691.755703686605</v>
      </c>
      <c r="N266" s="17">
        <v>17.4</v>
      </c>
      <c r="O266" s="17">
        <v>75.8</v>
      </c>
      <c r="P266" s="17">
        <v>109</v>
      </c>
      <c r="Q266" s="25">
        <v>2.65</v>
      </c>
      <c r="T266" s="26">
        <v>0.036</v>
      </c>
      <c r="U266" s="23">
        <v>1691.755703686605</v>
      </c>
      <c r="Z266">
        <f aca="true" t="shared" si="32" ref="Z266:Z329">(N266*8)</f>
        <v>139.2</v>
      </c>
      <c r="AA266">
        <v>1691.755703686605</v>
      </c>
    </row>
    <row r="267" spans="1:27" ht="12.75">
      <c r="A267" s="3">
        <v>36359</v>
      </c>
      <c r="B267" s="14">
        <v>199</v>
      </c>
      <c r="C267" s="2">
        <v>0.567939818</v>
      </c>
      <c r="D267" s="15">
        <v>0.567939818</v>
      </c>
      <c r="E267" s="1">
        <v>2573</v>
      </c>
      <c r="F267" s="16">
        <v>0</v>
      </c>
      <c r="G267" s="18">
        <v>874.9</v>
      </c>
      <c r="H267" s="19">
        <f t="shared" si="29"/>
        <v>830.9</v>
      </c>
      <c r="I267" s="17">
        <v>830.9</v>
      </c>
      <c r="J267" s="19">
        <f t="shared" si="30"/>
        <v>1647.577150186605</v>
      </c>
      <c r="K267" s="19">
        <f t="shared" si="31"/>
        <v>1707.313850186605</v>
      </c>
      <c r="L267" s="19">
        <f t="shared" si="27"/>
        <v>1676.197557186605</v>
      </c>
      <c r="M267" s="23">
        <f t="shared" si="28"/>
        <v>1691.755703686605</v>
      </c>
      <c r="N267" s="17">
        <v>17.5</v>
      </c>
      <c r="O267" s="17">
        <v>72.8</v>
      </c>
      <c r="P267" s="17">
        <v>111.9</v>
      </c>
      <c r="Q267" s="25">
        <v>2.332</v>
      </c>
      <c r="T267" s="26">
        <v>0.036</v>
      </c>
      <c r="U267" s="23">
        <v>1691.755703686605</v>
      </c>
      <c r="Z267">
        <f t="shared" si="32"/>
        <v>140</v>
      </c>
      <c r="AA267">
        <v>1691.755703686605</v>
      </c>
    </row>
    <row r="268" spans="1:27" ht="12.75">
      <c r="A268" s="3">
        <v>36359</v>
      </c>
      <c r="B268" s="14">
        <v>199</v>
      </c>
      <c r="C268" s="2">
        <v>0.56805557</v>
      </c>
      <c r="D268" s="15">
        <v>0.56805557</v>
      </c>
      <c r="E268" s="1">
        <v>2583</v>
      </c>
      <c r="F268" s="16">
        <v>0</v>
      </c>
      <c r="G268" s="18">
        <v>875.2</v>
      </c>
      <c r="H268" s="19">
        <f t="shared" si="29"/>
        <v>831.2</v>
      </c>
      <c r="I268" s="17">
        <v>831.2</v>
      </c>
      <c r="J268" s="19">
        <f t="shared" si="30"/>
        <v>1644.579514137447</v>
      </c>
      <c r="K268" s="19">
        <f t="shared" si="31"/>
        <v>1704.3162141374469</v>
      </c>
      <c r="L268" s="19">
        <f t="shared" si="27"/>
        <v>1673.1999211374468</v>
      </c>
      <c r="M268" s="23">
        <f t="shared" si="28"/>
        <v>1688.7580676374469</v>
      </c>
      <c r="N268" s="17">
        <v>17.4</v>
      </c>
      <c r="O268" s="17">
        <v>73.5</v>
      </c>
      <c r="P268" s="17">
        <v>104.9</v>
      </c>
      <c r="Q268" s="25">
        <v>2.699</v>
      </c>
      <c r="T268" s="26">
        <v>0.037</v>
      </c>
      <c r="U268" s="23">
        <v>1688.7580676374469</v>
      </c>
      <c r="Z268">
        <f t="shared" si="32"/>
        <v>139.2</v>
      </c>
      <c r="AA268">
        <v>1688.7580676374469</v>
      </c>
    </row>
    <row r="269" spans="1:27" ht="12.75">
      <c r="A269" s="3">
        <v>36359</v>
      </c>
      <c r="B269" s="14">
        <v>199</v>
      </c>
      <c r="C269" s="2">
        <v>0.568171322</v>
      </c>
      <c r="D269" s="15">
        <v>0.568171322</v>
      </c>
      <c r="E269" s="1">
        <v>2593</v>
      </c>
      <c r="F269" s="16">
        <v>0</v>
      </c>
      <c r="G269" s="18">
        <v>873</v>
      </c>
      <c r="H269" s="19">
        <f t="shared" si="29"/>
        <v>829</v>
      </c>
      <c r="I269" s="17">
        <v>829</v>
      </c>
      <c r="J269" s="19">
        <f t="shared" si="30"/>
        <v>1666.587348990702</v>
      </c>
      <c r="K269" s="19">
        <f t="shared" si="31"/>
        <v>1726.3240489907018</v>
      </c>
      <c r="L269" s="19">
        <f t="shared" si="27"/>
        <v>1695.207755990702</v>
      </c>
      <c r="M269" s="23">
        <f t="shared" si="28"/>
        <v>1710.765902490702</v>
      </c>
      <c r="N269" s="17">
        <v>17.2</v>
      </c>
      <c r="O269" s="17">
        <v>71.8</v>
      </c>
      <c r="P269" s="17">
        <v>110.5</v>
      </c>
      <c r="Q269" s="25">
        <v>2.334</v>
      </c>
      <c r="T269" s="26">
        <v>0.039</v>
      </c>
      <c r="U269" s="23">
        <v>1710.765902490702</v>
      </c>
      <c r="Z269">
        <f t="shared" si="32"/>
        <v>137.6</v>
      </c>
      <c r="AA269">
        <v>1710.765902490702</v>
      </c>
    </row>
    <row r="270" spans="1:27" ht="12.75">
      <c r="A270" s="3">
        <v>36359</v>
      </c>
      <c r="B270" s="14">
        <v>199</v>
      </c>
      <c r="C270" s="2">
        <v>0.568287015</v>
      </c>
      <c r="D270" s="15">
        <v>0.568287015</v>
      </c>
      <c r="E270" s="1">
        <v>2603</v>
      </c>
      <c r="F270" s="16">
        <v>0</v>
      </c>
      <c r="G270" s="18">
        <v>873.6</v>
      </c>
      <c r="H270" s="19">
        <f t="shared" si="29"/>
        <v>829.6</v>
      </c>
      <c r="I270" s="17">
        <v>829.6</v>
      </c>
      <c r="J270" s="19">
        <f t="shared" si="30"/>
        <v>1660.5794253918384</v>
      </c>
      <c r="K270" s="19">
        <f t="shared" si="31"/>
        <v>1720.3161253918383</v>
      </c>
      <c r="L270" s="19">
        <f t="shared" si="27"/>
        <v>1689.1998323918383</v>
      </c>
      <c r="M270" s="23">
        <f t="shared" si="28"/>
        <v>1704.7579788918383</v>
      </c>
      <c r="N270" s="17">
        <v>17.2</v>
      </c>
      <c r="O270" s="17">
        <v>71.6</v>
      </c>
      <c r="P270" s="17">
        <v>103.2</v>
      </c>
      <c r="Q270" s="25">
        <v>3.049</v>
      </c>
      <c r="T270" s="26">
        <v>0.033</v>
      </c>
      <c r="U270" s="23">
        <v>1704.7579788918383</v>
      </c>
      <c r="Z270">
        <f t="shared" si="32"/>
        <v>137.6</v>
      </c>
      <c r="AA270">
        <v>1704.7579788918383</v>
      </c>
    </row>
    <row r="271" spans="1:27" ht="12.75">
      <c r="A271" s="3">
        <v>36359</v>
      </c>
      <c r="B271" s="14">
        <v>199</v>
      </c>
      <c r="C271" s="2">
        <v>0.568402767</v>
      </c>
      <c r="D271" s="15">
        <v>0.568402767</v>
      </c>
      <c r="E271" s="1">
        <v>2613</v>
      </c>
      <c r="F271" s="16">
        <v>0</v>
      </c>
      <c r="G271" s="18">
        <v>874.3</v>
      </c>
      <c r="H271" s="19">
        <f t="shared" si="29"/>
        <v>830.3</v>
      </c>
      <c r="I271" s="17">
        <v>830.3</v>
      </c>
      <c r="J271" s="19">
        <f t="shared" si="30"/>
        <v>1653.5756705813292</v>
      </c>
      <c r="K271" s="19">
        <f t="shared" si="31"/>
        <v>1713.312370581329</v>
      </c>
      <c r="L271" s="19">
        <f t="shared" si="27"/>
        <v>1682.196077581329</v>
      </c>
      <c r="M271" s="23">
        <f t="shared" si="28"/>
        <v>1697.754224081329</v>
      </c>
      <c r="N271" s="17">
        <v>17.4</v>
      </c>
      <c r="O271" s="17">
        <v>73.4</v>
      </c>
      <c r="P271" s="17">
        <v>104.6</v>
      </c>
      <c r="Q271" s="25">
        <v>2.829</v>
      </c>
      <c r="T271" s="26">
        <v>0.034</v>
      </c>
      <c r="U271" s="23">
        <v>1697.754224081329</v>
      </c>
      <c r="Z271">
        <f t="shared" si="32"/>
        <v>139.2</v>
      </c>
      <c r="AA271">
        <v>1697.754224081329</v>
      </c>
    </row>
    <row r="272" spans="1:27" ht="12.75">
      <c r="A272" s="3">
        <v>36359</v>
      </c>
      <c r="B272" s="14">
        <v>199</v>
      </c>
      <c r="C272" s="2">
        <v>0.568518519</v>
      </c>
      <c r="D272" s="15">
        <v>0.568518519</v>
      </c>
      <c r="E272" s="1">
        <v>2623</v>
      </c>
      <c r="F272" s="16">
        <v>0</v>
      </c>
      <c r="G272" s="18">
        <v>873</v>
      </c>
      <c r="H272" s="19">
        <f t="shared" si="29"/>
        <v>829</v>
      </c>
      <c r="I272" s="17">
        <v>829</v>
      </c>
      <c r="J272" s="19">
        <f t="shared" si="30"/>
        <v>1666.587348990702</v>
      </c>
      <c r="K272" s="19">
        <f t="shared" si="31"/>
        <v>1726.3240489907018</v>
      </c>
      <c r="L272" s="19">
        <f t="shared" si="27"/>
        <v>1695.207755990702</v>
      </c>
      <c r="M272" s="23">
        <f t="shared" si="28"/>
        <v>1710.765902490702</v>
      </c>
      <c r="N272" s="17">
        <v>17.3</v>
      </c>
      <c r="O272" s="17">
        <v>73.4</v>
      </c>
      <c r="P272" s="17">
        <v>102.9</v>
      </c>
      <c r="Q272" s="25">
        <v>2.259</v>
      </c>
      <c r="T272" s="26">
        <v>15.111</v>
      </c>
      <c r="U272" s="23">
        <v>1710.765902490702</v>
      </c>
      <c r="Z272">
        <f t="shared" si="32"/>
        <v>138.4</v>
      </c>
      <c r="AA272">
        <v>1710.765902490702</v>
      </c>
    </row>
    <row r="273" spans="1:27" ht="12.75">
      <c r="A273" s="3">
        <v>36359</v>
      </c>
      <c r="B273" s="14">
        <v>199</v>
      </c>
      <c r="C273" s="2">
        <v>0.568634272</v>
      </c>
      <c r="D273" s="15">
        <v>0.568634272</v>
      </c>
      <c r="E273" s="1">
        <v>2633</v>
      </c>
      <c r="F273" s="16">
        <v>0</v>
      </c>
      <c r="G273" s="18">
        <v>873.6</v>
      </c>
      <c r="H273" s="19">
        <f t="shared" si="29"/>
        <v>829.6</v>
      </c>
      <c r="I273" s="17">
        <v>829.6</v>
      </c>
      <c r="J273" s="19">
        <f t="shared" si="30"/>
        <v>1660.5794253918384</v>
      </c>
      <c r="K273" s="19">
        <f t="shared" si="31"/>
        <v>1720.3161253918383</v>
      </c>
      <c r="L273" s="19">
        <f t="shared" si="27"/>
        <v>1689.1998323918383</v>
      </c>
      <c r="M273" s="23">
        <f t="shared" si="28"/>
        <v>1704.7579788918383</v>
      </c>
      <c r="N273" s="17">
        <v>17.3</v>
      </c>
      <c r="O273" s="17">
        <v>74.7</v>
      </c>
      <c r="P273" s="17">
        <v>106</v>
      </c>
      <c r="Q273" s="25">
        <v>3.18</v>
      </c>
      <c r="T273" s="26">
        <v>15.208</v>
      </c>
      <c r="U273" s="23">
        <v>1704.7579788918383</v>
      </c>
      <c r="Z273">
        <f t="shared" si="32"/>
        <v>138.4</v>
      </c>
      <c r="AA273">
        <v>1704.7579788918383</v>
      </c>
    </row>
    <row r="274" spans="1:27" ht="12.75">
      <c r="A274" s="3">
        <v>36359</v>
      </c>
      <c r="B274" s="14">
        <v>199</v>
      </c>
      <c r="C274" s="2">
        <v>0.568750024</v>
      </c>
      <c r="D274" s="15">
        <v>0.568750024</v>
      </c>
      <c r="E274" s="1">
        <v>2643</v>
      </c>
      <c r="F274" s="16">
        <v>0</v>
      </c>
      <c r="G274" s="18">
        <v>873.3</v>
      </c>
      <c r="H274" s="19">
        <f t="shared" si="29"/>
        <v>829.3</v>
      </c>
      <c r="I274" s="17">
        <v>829.3</v>
      </c>
      <c r="J274" s="19">
        <f t="shared" si="30"/>
        <v>1663.5828438483559</v>
      </c>
      <c r="K274" s="19">
        <f t="shared" si="31"/>
        <v>1723.3195438483558</v>
      </c>
      <c r="L274" s="19">
        <f t="shared" si="27"/>
        <v>1692.2032508483558</v>
      </c>
      <c r="M274" s="23">
        <f t="shared" si="28"/>
        <v>1707.7613973483558</v>
      </c>
      <c r="N274" s="17">
        <v>17.3</v>
      </c>
      <c r="O274" s="17">
        <v>76.7</v>
      </c>
      <c r="P274" s="17">
        <v>107.6</v>
      </c>
      <c r="Q274" s="25">
        <v>2.949</v>
      </c>
      <c r="T274" s="26">
        <v>15.125</v>
      </c>
      <c r="U274" s="23">
        <v>1707.7613973483558</v>
      </c>
      <c r="Z274">
        <f t="shared" si="32"/>
        <v>138.4</v>
      </c>
      <c r="AA274">
        <v>1707.7613973483558</v>
      </c>
    </row>
    <row r="275" spans="1:27" ht="12.75">
      <c r="A275" s="3">
        <v>36359</v>
      </c>
      <c r="B275" s="14">
        <v>199</v>
      </c>
      <c r="C275" s="2">
        <v>0.568865716</v>
      </c>
      <c r="D275" s="15">
        <v>0.568865716</v>
      </c>
      <c r="E275" s="1">
        <v>2653</v>
      </c>
      <c r="F275" s="16">
        <v>0</v>
      </c>
      <c r="G275" s="18">
        <v>872.6</v>
      </c>
      <c r="H275" s="19">
        <f t="shared" si="29"/>
        <v>828.6</v>
      </c>
      <c r="I275" s="17">
        <v>828.6</v>
      </c>
      <c r="J275" s="19">
        <f t="shared" si="30"/>
        <v>1670.5950476071039</v>
      </c>
      <c r="K275" s="19">
        <f t="shared" si="31"/>
        <v>1730.3317476071038</v>
      </c>
      <c r="L275" s="19">
        <f t="shared" si="27"/>
        <v>1699.2154546071038</v>
      </c>
      <c r="M275" s="23">
        <f t="shared" si="28"/>
        <v>1714.7736011071038</v>
      </c>
      <c r="N275" s="17">
        <v>17.1</v>
      </c>
      <c r="O275" s="17">
        <v>78.1</v>
      </c>
      <c r="P275" s="17">
        <v>113.3</v>
      </c>
      <c r="Q275" s="25">
        <v>3.279</v>
      </c>
      <c r="T275" s="26">
        <v>15.256</v>
      </c>
      <c r="U275" s="23">
        <v>1714.7736011071038</v>
      </c>
      <c r="Z275">
        <f t="shared" si="32"/>
        <v>136.8</v>
      </c>
      <c r="AA275">
        <v>1714.7736011071038</v>
      </c>
    </row>
    <row r="276" spans="1:27" ht="12.75">
      <c r="A276" s="3">
        <v>36359</v>
      </c>
      <c r="B276" s="14">
        <v>199</v>
      </c>
      <c r="C276" s="2">
        <v>0.568981469</v>
      </c>
      <c r="D276" s="15">
        <v>0.568981469</v>
      </c>
      <c r="E276" s="1">
        <v>2663</v>
      </c>
      <c r="F276" s="16">
        <v>0</v>
      </c>
      <c r="G276" s="18">
        <v>872.5</v>
      </c>
      <c r="H276" s="19">
        <f t="shared" si="29"/>
        <v>828.5</v>
      </c>
      <c r="I276" s="17">
        <v>828.5</v>
      </c>
      <c r="J276" s="19">
        <f t="shared" si="30"/>
        <v>1671.5972745556383</v>
      </c>
      <c r="K276" s="19">
        <f t="shared" si="31"/>
        <v>1731.3339745556382</v>
      </c>
      <c r="L276" s="19">
        <f t="shared" si="27"/>
        <v>1700.2176815556381</v>
      </c>
      <c r="M276" s="23">
        <f t="shared" si="28"/>
        <v>1715.7758280556382</v>
      </c>
      <c r="N276" s="17">
        <v>17</v>
      </c>
      <c r="O276" s="17">
        <v>81.6</v>
      </c>
      <c r="P276" s="17">
        <v>109.4</v>
      </c>
      <c r="Q276" s="25">
        <v>3.376</v>
      </c>
      <c r="T276" s="26">
        <v>15.311</v>
      </c>
      <c r="U276" s="23">
        <v>1715.7758280556382</v>
      </c>
      <c r="Z276">
        <f t="shared" si="32"/>
        <v>136</v>
      </c>
      <c r="AA276">
        <v>1715.7758280556382</v>
      </c>
    </row>
    <row r="277" spans="1:27" ht="12.75">
      <c r="A277" s="3">
        <v>36359</v>
      </c>
      <c r="B277" s="14">
        <v>199</v>
      </c>
      <c r="C277" s="2">
        <v>0.569097221</v>
      </c>
      <c r="D277" s="15">
        <v>0.569097221</v>
      </c>
      <c r="E277" s="1">
        <v>2673</v>
      </c>
      <c r="F277" s="16">
        <v>0</v>
      </c>
      <c r="G277" s="18">
        <v>872</v>
      </c>
      <c r="H277" s="19">
        <f t="shared" si="29"/>
        <v>828</v>
      </c>
      <c r="I277" s="17">
        <v>828</v>
      </c>
      <c r="J277" s="19">
        <f t="shared" si="30"/>
        <v>1676.6102245249617</v>
      </c>
      <c r="K277" s="19">
        <f t="shared" si="31"/>
        <v>1736.3469245249617</v>
      </c>
      <c r="L277" s="19">
        <f t="shared" si="27"/>
        <v>1705.2306315249616</v>
      </c>
      <c r="M277" s="23">
        <f t="shared" si="28"/>
        <v>1720.7887780249616</v>
      </c>
      <c r="N277" s="17">
        <v>17</v>
      </c>
      <c r="O277" s="17">
        <v>84.1</v>
      </c>
      <c r="P277" s="17">
        <v>118.1</v>
      </c>
      <c r="Q277" s="25">
        <v>3.649</v>
      </c>
      <c r="T277" s="26">
        <v>15.306</v>
      </c>
      <c r="U277" s="23">
        <v>1720.7887780249616</v>
      </c>
      <c r="Z277">
        <f t="shared" si="32"/>
        <v>136</v>
      </c>
      <c r="AA277">
        <v>1720.7887780249616</v>
      </c>
    </row>
    <row r="278" spans="1:27" ht="12.75">
      <c r="A278" s="3">
        <v>36359</v>
      </c>
      <c r="B278" s="14">
        <v>199</v>
      </c>
      <c r="C278" s="2">
        <v>0.569212973</v>
      </c>
      <c r="D278" s="15">
        <v>0.569212973</v>
      </c>
      <c r="E278" s="1">
        <v>2683</v>
      </c>
      <c r="F278" s="16">
        <v>0</v>
      </c>
      <c r="G278" s="18">
        <v>871.8</v>
      </c>
      <c r="H278" s="19">
        <f t="shared" si="29"/>
        <v>827.8</v>
      </c>
      <c r="I278" s="17">
        <v>827.8</v>
      </c>
      <c r="J278" s="19">
        <f t="shared" si="30"/>
        <v>1678.6162521641427</v>
      </c>
      <c r="K278" s="19">
        <f t="shared" si="31"/>
        <v>1738.3529521641426</v>
      </c>
      <c r="L278" s="19">
        <f t="shared" si="27"/>
        <v>1707.2366591641426</v>
      </c>
      <c r="M278" s="23">
        <f t="shared" si="28"/>
        <v>1722.7948056641426</v>
      </c>
      <c r="N278" s="17">
        <v>16.9</v>
      </c>
      <c r="O278" s="17">
        <v>83.4</v>
      </c>
      <c r="P278" s="17">
        <v>116</v>
      </c>
      <c r="Q278" s="25">
        <v>3.525</v>
      </c>
      <c r="R278" s="27">
        <v>167.338</v>
      </c>
      <c r="S278" s="27">
        <f aca="true" t="shared" si="33" ref="S278:S341">AVERAGE(R273:R278)</f>
        <v>167.338</v>
      </c>
      <c r="T278" s="26">
        <v>15.242</v>
      </c>
      <c r="U278" s="23">
        <v>1722.7948056641426</v>
      </c>
      <c r="Z278">
        <f t="shared" si="32"/>
        <v>135.2</v>
      </c>
      <c r="AA278">
        <v>1722.7948056641426</v>
      </c>
    </row>
    <row r="279" spans="1:27" ht="12.75">
      <c r="A279" s="3">
        <v>36359</v>
      </c>
      <c r="B279" s="14">
        <v>199</v>
      </c>
      <c r="C279" s="2">
        <v>0.569328725</v>
      </c>
      <c r="D279" s="15">
        <v>0.569328725</v>
      </c>
      <c r="E279" s="1">
        <v>2693</v>
      </c>
      <c r="F279" s="16">
        <v>0</v>
      </c>
      <c r="G279" s="18">
        <v>871.3</v>
      </c>
      <c r="H279" s="19">
        <f t="shared" si="29"/>
        <v>827.3</v>
      </c>
      <c r="I279" s="17">
        <v>827.3</v>
      </c>
      <c r="J279" s="19">
        <f t="shared" si="30"/>
        <v>1683.6334424394208</v>
      </c>
      <c r="K279" s="19">
        <f t="shared" si="31"/>
        <v>1743.3701424394208</v>
      </c>
      <c r="L279" s="19">
        <f t="shared" si="27"/>
        <v>1712.2538494394207</v>
      </c>
      <c r="M279" s="23">
        <f t="shared" si="28"/>
        <v>1727.8119959394207</v>
      </c>
      <c r="N279" s="17">
        <v>16.9</v>
      </c>
      <c r="O279" s="17">
        <v>79</v>
      </c>
      <c r="P279" s="17">
        <v>119.6</v>
      </c>
      <c r="Q279" s="25">
        <v>3.718</v>
      </c>
      <c r="R279" s="27">
        <v>209.552</v>
      </c>
      <c r="S279" s="27">
        <f t="shared" si="33"/>
        <v>188.445</v>
      </c>
      <c r="T279" s="26">
        <v>15.213</v>
      </c>
      <c r="U279" s="23">
        <v>1727.8119959394207</v>
      </c>
      <c r="Z279">
        <f t="shared" si="32"/>
        <v>135.2</v>
      </c>
      <c r="AA279">
        <v>1727.8119959394207</v>
      </c>
    </row>
    <row r="280" spans="1:27" ht="12.75">
      <c r="A280" s="3">
        <v>36359</v>
      </c>
      <c r="B280" s="14">
        <v>199</v>
      </c>
      <c r="C280" s="2">
        <v>0.569444418</v>
      </c>
      <c r="D280" s="15">
        <v>0.569444418</v>
      </c>
      <c r="E280" s="1">
        <v>2703</v>
      </c>
      <c r="F280" s="16">
        <v>0</v>
      </c>
      <c r="G280" s="18">
        <v>870.4</v>
      </c>
      <c r="H280" s="19">
        <f t="shared" si="29"/>
        <v>826.4</v>
      </c>
      <c r="I280" s="17">
        <v>826.4</v>
      </c>
      <c r="J280" s="19">
        <f t="shared" si="30"/>
        <v>1692.6720310258215</v>
      </c>
      <c r="K280" s="19">
        <f t="shared" si="31"/>
        <v>1752.4087310258215</v>
      </c>
      <c r="L280" s="19">
        <f t="shared" si="27"/>
        <v>1721.2924380258214</v>
      </c>
      <c r="M280" s="23">
        <f t="shared" si="28"/>
        <v>1736.8505845258214</v>
      </c>
      <c r="N280" s="17">
        <v>16.9</v>
      </c>
      <c r="O280" s="17">
        <v>79.5</v>
      </c>
      <c r="P280" s="17">
        <v>109.5</v>
      </c>
      <c r="Q280" s="25">
        <v>3.669</v>
      </c>
      <c r="R280" s="27">
        <v>209.79</v>
      </c>
      <c r="S280" s="27">
        <f t="shared" si="33"/>
        <v>195.55999999999997</v>
      </c>
      <c r="T280" s="26">
        <v>15.218</v>
      </c>
      <c r="U280" s="23">
        <v>1736.8505845258214</v>
      </c>
      <c r="Z280">
        <f t="shared" si="32"/>
        <v>135.2</v>
      </c>
      <c r="AA280">
        <v>1736.8505845258214</v>
      </c>
    </row>
    <row r="281" spans="1:27" ht="12.75">
      <c r="A281" s="3">
        <v>36359</v>
      </c>
      <c r="B281" s="14">
        <v>199</v>
      </c>
      <c r="C281" s="2">
        <v>0.56956017</v>
      </c>
      <c r="D281" s="15">
        <v>0.56956017</v>
      </c>
      <c r="E281" s="1">
        <v>2713</v>
      </c>
      <c r="F281" s="16">
        <v>0</v>
      </c>
      <c r="G281" s="18">
        <v>868.4</v>
      </c>
      <c r="H281" s="19">
        <f t="shared" si="29"/>
        <v>824.4</v>
      </c>
      <c r="I281" s="17">
        <v>824.4</v>
      </c>
      <c r="J281" s="19">
        <f t="shared" si="30"/>
        <v>1712.7930764217258</v>
      </c>
      <c r="K281" s="19">
        <f t="shared" si="31"/>
        <v>1772.5297764217257</v>
      </c>
      <c r="L281" s="19">
        <f t="shared" si="27"/>
        <v>1741.4134834217257</v>
      </c>
      <c r="M281" s="23">
        <f t="shared" si="28"/>
        <v>1756.9716299217257</v>
      </c>
      <c r="N281" s="17">
        <v>16.7</v>
      </c>
      <c r="O281" s="17">
        <v>79.8</v>
      </c>
      <c r="P281" s="17">
        <v>113.6</v>
      </c>
      <c r="Q281" s="25">
        <v>3.595</v>
      </c>
      <c r="R281" s="27">
        <v>189.051</v>
      </c>
      <c r="S281" s="27">
        <f t="shared" si="33"/>
        <v>193.93275</v>
      </c>
      <c r="T281" s="26">
        <v>15.203</v>
      </c>
      <c r="U281" s="23">
        <v>1756.9716299217257</v>
      </c>
      <c r="Z281">
        <f t="shared" si="32"/>
        <v>133.6</v>
      </c>
      <c r="AA281">
        <v>1756.9716299217257</v>
      </c>
    </row>
    <row r="282" spans="1:27" ht="12.75">
      <c r="A282" s="3">
        <v>36359</v>
      </c>
      <c r="B282" s="14">
        <v>199</v>
      </c>
      <c r="C282" s="2">
        <v>0.569675922</v>
      </c>
      <c r="D282" s="15">
        <v>0.569675922</v>
      </c>
      <c r="E282" s="1">
        <v>2723</v>
      </c>
      <c r="F282" s="16">
        <v>0</v>
      </c>
      <c r="G282" s="18">
        <v>867</v>
      </c>
      <c r="H282" s="19">
        <f t="shared" si="29"/>
        <v>823</v>
      </c>
      <c r="I282" s="17">
        <v>823</v>
      </c>
      <c r="J282" s="19">
        <f t="shared" si="30"/>
        <v>1726.9068735802268</v>
      </c>
      <c r="K282" s="19">
        <f t="shared" si="31"/>
        <v>1786.6435735802268</v>
      </c>
      <c r="L282" s="19">
        <f t="shared" si="27"/>
        <v>1755.527280580227</v>
      </c>
      <c r="M282" s="23">
        <f t="shared" si="28"/>
        <v>1771.085427080227</v>
      </c>
      <c r="N282" s="17">
        <v>16.6</v>
      </c>
      <c r="O282" s="17">
        <v>80.9</v>
      </c>
      <c r="P282" s="17">
        <v>112.3</v>
      </c>
      <c r="Q282" s="25">
        <v>-99.999</v>
      </c>
      <c r="R282" s="27">
        <v>231.289</v>
      </c>
      <c r="S282" s="27">
        <f t="shared" si="33"/>
        <v>201.404</v>
      </c>
      <c r="T282" s="26">
        <v>14.911</v>
      </c>
      <c r="U282" s="23">
        <v>1771.085427080227</v>
      </c>
      <c r="Z282">
        <f t="shared" si="32"/>
        <v>132.8</v>
      </c>
      <c r="AA282">
        <v>1771.085427080227</v>
      </c>
    </row>
    <row r="283" spans="1:27" ht="12.75">
      <c r="A283" s="3">
        <v>36359</v>
      </c>
      <c r="B283" s="14">
        <v>199</v>
      </c>
      <c r="C283" s="2">
        <v>0.569791675</v>
      </c>
      <c r="D283" s="15">
        <v>0.569791675</v>
      </c>
      <c r="E283" s="1">
        <v>2733</v>
      </c>
      <c r="F283" s="16">
        <v>0</v>
      </c>
      <c r="G283" s="18">
        <v>864.7</v>
      </c>
      <c r="H283" s="19">
        <f t="shared" si="29"/>
        <v>820.7</v>
      </c>
      <c r="I283" s="17">
        <v>820.7</v>
      </c>
      <c r="J283" s="19">
        <f t="shared" si="30"/>
        <v>1750.146029899374</v>
      </c>
      <c r="K283" s="19">
        <f t="shared" si="31"/>
        <v>1809.882729899374</v>
      </c>
      <c r="L283" s="19">
        <f t="shared" si="27"/>
        <v>1778.7664368993742</v>
      </c>
      <c r="M283" s="23">
        <f t="shared" si="28"/>
        <v>1794.3245833993742</v>
      </c>
      <c r="N283" s="17">
        <v>16.3</v>
      </c>
      <c r="O283" s="17">
        <v>82.2</v>
      </c>
      <c r="P283" s="17">
        <v>116.1</v>
      </c>
      <c r="Q283" s="25">
        <v>3.759</v>
      </c>
      <c r="R283" s="27">
        <v>231.503</v>
      </c>
      <c r="S283" s="27">
        <f t="shared" si="33"/>
        <v>206.42049999999998</v>
      </c>
      <c r="T283" s="26">
        <v>15.232</v>
      </c>
      <c r="U283" s="23">
        <v>1794.3245833993742</v>
      </c>
      <c r="Z283">
        <f t="shared" si="32"/>
        <v>130.4</v>
      </c>
      <c r="AA283">
        <v>1794.3245833993742</v>
      </c>
    </row>
    <row r="284" spans="1:27" ht="12.75">
      <c r="A284" s="3">
        <v>36359</v>
      </c>
      <c r="B284" s="14">
        <v>199</v>
      </c>
      <c r="C284" s="2">
        <v>0.569907427</v>
      </c>
      <c r="D284" s="15">
        <v>0.569907427</v>
      </c>
      <c r="E284" s="1">
        <v>2743</v>
      </c>
      <c r="F284" s="16">
        <v>0</v>
      </c>
      <c r="G284" s="18">
        <v>863.5</v>
      </c>
      <c r="H284" s="19">
        <f t="shared" si="29"/>
        <v>819.5</v>
      </c>
      <c r="I284" s="17">
        <v>819.5</v>
      </c>
      <c r="J284" s="19">
        <f t="shared" si="30"/>
        <v>1762.2966742407068</v>
      </c>
      <c r="K284" s="19">
        <f t="shared" si="31"/>
        <v>1822.0333742407067</v>
      </c>
      <c r="L284" s="19">
        <f t="shared" si="27"/>
        <v>1790.917081240707</v>
      </c>
      <c r="M284" s="23">
        <f t="shared" si="28"/>
        <v>1806.475227740707</v>
      </c>
      <c r="N284" s="17">
        <v>16.2</v>
      </c>
      <c r="O284" s="17">
        <v>83.7</v>
      </c>
      <c r="P284" s="17">
        <v>112.9</v>
      </c>
      <c r="Q284" s="25">
        <v>4.085</v>
      </c>
      <c r="R284" s="27">
        <v>294.741</v>
      </c>
      <c r="S284" s="27">
        <f t="shared" si="33"/>
        <v>227.6543333333333</v>
      </c>
      <c r="T284" s="26">
        <v>15.301</v>
      </c>
      <c r="U284" s="23">
        <v>1806.475227740707</v>
      </c>
      <c r="Z284">
        <f t="shared" si="32"/>
        <v>129.6</v>
      </c>
      <c r="AA284">
        <v>1806.475227740707</v>
      </c>
    </row>
    <row r="285" spans="1:27" ht="12.75">
      <c r="A285" s="3">
        <v>36359</v>
      </c>
      <c r="B285" s="14">
        <v>199</v>
      </c>
      <c r="C285" s="2">
        <v>0.570023119</v>
      </c>
      <c r="D285" s="15">
        <v>0.570023119</v>
      </c>
      <c r="E285" s="1">
        <v>2753</v>
      </c>
      <c r="F285" s="16">
        <v>0</v>
      </c>
      <c r="G285" s="18">
        <v>862</v>
      </c>
      <c r="H285" s="19">
        <f t="shared" si="29"/>
        <v>818</v>
      </c>
      <c r="I285" s="17">
        <v>818</v>
      </c>
      <c r="J285" s="19">
        <f t="shared" si="30"/>
        <v>1777.5100245209808</v>
      </c>
      <c r="K285" s="19">
        <f t="shared" si="31"/>
        <v>1837.2467245209807</v>
      </c>
      <c r="L285" s="19">
        <f t="shared" si="27"/>
        <v>1806.130431520981</v>
      </c>
      <c r="M285" s="23">
        <f t="shared" si="28"/>
        <v>1821.688578020981</v>
      </c>
      <c r="N285" s="17">
        <v>16</v>
      </c>
      <c r="O285" s="17">
        <v>83.3</v>
      </c>
      <c r="P285" s="17">
        <v>117.8</v>
      </c>
      <c r="Q285" s="25">
        <v>3.819</v>
      </c>
      <c r="R285" s="27">
        <v>232.003</v>
      </c>
      <c r="S285" s="27">
        <f t="shared" si="33"/>
        <v>231.39616666666666</v>
      </c>
      <c r="T285" s="26">
        <v>15.194</v>
      </c>
      <c r="U285" s="23">
        <v>1821.688578020981</v>
      </c>
      <c r="Z285">
        <f t="shared" si="32"/>
        <v>128</v>
      </c>
      <c r="AA285">
        <v>1821.688578020981</v>
      </c>
    </row>
    <row r="286" spans="1:27" ht="12.75">
      <c r="A286" s="3">
        <v>36359</v>
      </c>
      <c r="B286" s="14">
        <v>199</v>
      </c>
      <c r="C286" s="2">
        <v>0.570138872</v>
      </c>
      <c r="D286" s="15">
        <v>0.570138872</v>
      </c>
      <c r="E286" s="1">
        <v>2763</v>
      </c>
      <c r="F286" s="16">
        <v>0</v>
      </c>
      <c r="G286" s="18">
        <v>860.3</v>
      </c>
      <c r="H286" s="19">
        <f t="shared" si="29"/>
        <v>816.3</v>
      </c>
      <c r="I286" s="17">
        <v>816.3</v>
      </c>
      <c r="J286" s="19">
        <f t="shared" si="30"/>
        <v>1794.7855827708922</v>
      </c>
      <c r="K286" s="19">
        <f t="shared" si="31"/>
        <v>1854.5222827708922</v>
      </c>
      <c r="L286" s="19">
        <f t="shared" si="27"/>
        <v>1823.4059897708921</v>
      </c>
      <c r="M286" s="23">
        <f t="shared" si="28"/>
        <v>1838.9641362708921</v>
      </c>
      <c r="N286" s="17">
        <v>15.9</v>
      </c>
      <c r="O286" s="17">
        <v>82</v>
      </c>
      <c r="P286" s="17">
        <v>114.4</v>
      </c>
      <c r="Q286" s="25">
        <v>4.025</v>
      </c>
      <c r="R286" s="27">
        <v>274.241</v>
      </c>
      <c r="S286" s="27">
        <f t="shared" si="33"/>
        <v>242.138</v>
      </c>
      <c r="T286" s="26">
        <v>15.269</v>
      </c>
      <c r="U286" s="23">
        <v>1838.9641362708921</v>
      </c>
      <c r="Z286">
        <f t="shared" si="32"/>
        <v>127.2</v>
      </c>
      <c r="AA286">
        <v>1838.9641362708921</v>
      </c>
    </row>
    <row r="287" spans="1:27" ht="12.75">
      <c r="A287" s="3">
        <v>36359</v>
      </c>
      <c r="B287" s="14">
        <v>199</v>
      </c>
      <c r="C287" s="2">
        <v>0.570254624</v>
      </c>
      <c r="D287" s="15">
        <v>0.570254624</v>
      </c>
      <c r="E287" s="1">
        <v>2773</v>
      </c>
      <c r="F287" s="16">
        <v>0</v>
      </c>
      <c r="G287" s="18">
        <v>858.5</v>
      </c>
      <c r="H287" s="19">
        <f t="shared" si="29"/>
        <v>814.5</v>
      </c>
      <c r="I287" s="17">
        <v>814.5</v>
      </c>
      <c r="J287" s="19">
        <f t="shared" si="30"/>
        <v>1813.1166086961778</v>
      </c>
      <c r="K287" s="19">
        <f t="shared" si="31"/>
        <v>1872.8533086961777</v>
      </c>
      <c r="L287" s="19">
        <f t="shared" si="27"/>
        <v>1841.7370156961779</v>
      </c>
      <c r="M287" s="23">
        <f t="shared" si="28"/>
        <v>1857.295162196178</v>
      </c>
      <c r="N287" s="17">
        <v>15.8</v>
      </c>
      <c r="O287" s="17">
        <v>82.3</v>
      </c>
      <c r="P287" s="17">
        <v>117.1</v>
      </c>
      <c r="Q287" s="25">
        <v>3.748</v>
      </c>
      <c r="R287" s="27">
        <v>211.455</v>
      </c>
      <c r="S287" s="27">
        <f t="shared" si="33"/>
        <v>245.87199999999996</v>
      </c>
      <c r="T287" s="26">
        <v>15.263</v>
      </c>
      <c r="U287" s="23">
        <v>1857.295162196178</v>
      </c>
      <c r="Z287">
        <f t="shared" si="32"/>
        <v>126.4</v>
      </c>
      <c r="AA287">
        <v>1857.295162196178</v>
      </c>
    </row>
    <row r="288" spans="1:27" ht="12.75">
      <c r="A288" s="3">
        <v>36359</v>
      </c>
      <c r="B288" s="14">
        <v>199</v>
      </c>
      <c r="C288" s="2">
        <v>0.570370376</v>
      </c>
      <c r="D288" s="15">
        <v>0.570370376</v>
      </c>
      <c r="E288" s="1">
        <v>2783</v>
      </c>
      <c r="F288" s="16">
        <v>0</v>
      </c>
      <c r="G288" s="18">
        <v>857.2</v>
      </c>
      <c r="H288" s="19">
        <f t="shared" si="29"/>
        <v>813.2</v>
      </c>
      <c r="I288" s="17">
        <v>813.2</v>
      </c>
      <c r="J288" s="19">
        <f t="shared" si="30"/>
        <v>1826.380894595211</v>
      </c>
      <c r="K288" s="19">
        <f t="shared" si="31"/>
        <v>1886.117594595211</v>
      </c>
      <c r="L288" s="19">
        <f t="shared" si="27"/>
        <v>1855.0013015952109</v>
      </c>
      <c r="M288" s="23">
        <f t="shared" si="28"/>
        <v>1870.5594480952109</v>
      </c>
      <c r="N288" s="17">
        <v>15.7</v>
      </c>
      <c r="O288" s="17">
        <v>78.4</v>
      </c>
      <c r="P288" s="17">
        <v>111.1</v>
      </c>
      <c r="Q288" s="25">
        <v>3.839</v>
      </c>
      <c r="R288" s="27">
        <v>232.693</v>
      </c>
      <c r="S288" s="27">
        <f t="shared" si="33"/>
        <v>246.10599999999997</v>
      </c>
      <c r="T288" s="26">
        <v>15.272</v>
      </c>
      <c r="U288" s="23">
        <v>1870.5594480952109</v>
      </c>
      <c r="Z288">
        <f t="shared" si="32"/>
        <v>125.6</v>
      </c>
      <c r="AA288">
        <v>1870.5594480952109</v>
      </c>
    </row>
    <row r="289" spans="1:27" ht="12.75">
      <c r="A289" s="3">
        <v>36359</v>
      </c>
      <c r="B289" s="14">
        <v>199</v>
      </c>
      <c r="C289" s="2">
        <v>0.570486128</v>
      </c>
      <c r="D289" s="15">
        <v>0.570486128</v>
      </c>
      <c r="E289" s="1">
        <v>2793</v>
      </c>
      <c r="F289" s="16">
        <v>0</v>
      </c>
      <c r="G289" s="18">
        <v>854.8</v>
      </c>
      <c r="H289" s="19">
        <f t="shared" si="29"/>
        <v>810.8</v>
      </c>
      <c r="I289" s="17">
        <v>810.8</v>
      </c>
      <c r="J289" s="19">
        <f t="shared" si="30"/>
        <v>1850.9246110994109</v>
      </c>
      <c r="K289" s="19">
        <f t="shared" si="31"/>
        <v>1910.6613110994108</v>
      </c>
      <c r="L289" s="19">
        <f t="shared" si="27"/>
        <v>1879.5450180994108</v>
      </c>
      <c r="M289" s="23">
        <f t="shared" si="28"/>
        <v>1895.1031645994108</v>
      </c>
      <c r="N289" s="17">
        <v>15.6</v>
      </c>
      <c r="O289" s="17">
        <v>74</v>
      </c>
      <c r="P289" s="17">
        <v>110</v>
      </c>
      <c r="Q289" s="25">
        <v>3.628</v>
      </c>
      <c r="R289" s="27">
        <v>190.955</v>
      </c>
      <c r="S289" s="27">
        <f t="shared" si="33"/>
        <v>239.34799999999998</v>
      </c>
      <c r="T289" s="26">
        <v>15.19</v>
      </c>
      <c r="U289" s="23">
        <v>1895.1031645994108</v>
      </c>
      <c r="Z289">
        <f t="shared" si="32"/>
        <v>124.8</v>
      </c>
      <c r="AA289">
        <v>1895.1031645994108</v>
      </c>
    </row>
    <row r="290" spans="1:27" ht="12.75">
      <c r="A290" s="3">
        <v>36359</v>
      </c>
      <c r="B290" s="14">
        <v>199</v>
      </c>
      <c r="C290" s="2">
        <v>0.570601881</v>
      </c>
      <c r="D290" s="15">
        <v>0.570601881</v>
      </c>
      <c r="E290" s="1">
        <v>2803</v>
      </c>
      <c r="F290" s="16">
        <v>0</v>
      </c>
      <c r="G290" s="18">
        <v>853.7</v>
      </c>
      <c r="H290" s="19">
        <f t="shared" si="29"/>
        <v>809.7</v>
      </c>
      <c r="I290" s="17">
        <v>809.7</v>
      </c>
      <c r="J290" s="19">
        <f t="shared" si="30"/>
        <v>1862.1981043572373</v>
      </c>
      <c r="K290" s="19">
        <f t="shared" si="31"/>
        <v>1921.9348043572372</v>
      </c>
      <c r="L290" s="19">
        <f t="shared" si="27"/>
        <v>1890.8185113572372</v>
      </c>
      <c r="M290" s="23">
        <f t="shared" si="28"/>
        <v>1906.3766578572372</v>
      </c>
      <c r="N290" s="17">
        <v>15.6</v>
      </c>
      <c r="O290" s="17">
        <v>71.5</v>
      </c>
      <c r="P290" s="17">
        <v>101.5</v>
      </c>
      <c r="Q290" s="25">
        <v>-99.999</v>
      </c>
      <c r="R290" s="27">
        <v>233.193</v>
      </c>
      <c r="S290" s="27">
        <f t="shared" si="33"/>
        <v>229.09</v>
      </c>
      <c r="T290" s="26">
        <v>14.858</v>
      </c>
      <c r="U290" s="23">
        <v>1906.3766578572372</v>
      </c>
      <c r="Z290">
        <f t="shared" si="32"/>
        <v>124.8</v>
      </c>
      <c r="AA290">
        <v>1906.3766578572372</v>
      </c>
    </row>
    <row r="291" spans="1:27" ht="12.75">
      <c r="A291" s="3">
        <v>36359</v>
      </c>
      <c r="B291" s="14">
        <v>199</v>
      </c>
      <c r="C291" s="2">
        <v>0.570717573</v>
      </c>
      <c r="D291" s="15">
        <v>0.570717573</v>
      </c>
      <c r="E291" s="1">
        <v>2813</v>
      </c>
      <c r="F291" s="16">
        <v>0</v>
      </c>
      <c r="G291" s="18">
        <v>852</v>
      </c>
      <c r="H291" s="19">
        <f t="shared" si="29"/>
        <v>808</v>
      </c>
      <c r="I291" s="17">
        <v>808</v>
      </c>
      <c r="J291" s="19">
        <f t="shared" si="30"/>
        <v>1879.6509355730927</v>
      </c>
      <c r="K291" s="19">
        <f t="shared" si="31"/>
        <v>1939.3876355730927</v>
      </c>
      <c r="L291" s="19">
        <f t="shared" si="27"/>
        <v>1908.2713425730926</v>
      </c>
      <c r="M291" s="23">
        <f t="shared" si="28"/>
        <v>1923.8294890730926</v>
      </c>
      <c r="N291" s="17">
        <v>15.6</v>
      </c>
      <c r="O291" s="17">
        <v>69.5</v>
      </c>
      <c r="P291" s="17">
        <v>98.9</v>
      </c>
      <c r="Q291" s="25">
        <v>3.629</v>
      </c>
      <c r="R291" s="27">
        <v>191.407</v>
      </c>
      <c r="S291" s="27">
        <f t="shared" si="33"/>
        <v>222.32399999999998</v>
      </c>
      <c r="T291" s="26">
        <v>15.268</v>
      </c>
      <c r="U291" s="23">
        <v>1923.8294890730926</v>
      </c>
      <c r="Z291">
        <f t="shared" si="32"/>
        <v>124.8</v>
      </c>
      <c r="AA291">
        <v>1923.8294890730926</v>
      </c>
    </row>
    <row r="292" spans="1:27" ht="12.75">
      <c r="A292" s="3">
        <v>36359</v>
      </c>
      <c r="B292" s="14">
        <v>199</v>
      </c>
      <c r="C292" s="2">
        <v>0.570833325</v>
      </c>
      <c r="D292" s="15">
        <v>0.570833325</v>
      </c>
      <c r="E292" s="1">
        <v>2823</v>
      </c>
      <c r="F292" s="16">
        <v>0</v>
      </c>
      <c r="G292" s="18">
        <v>850.9</v>
      </c>
      <c r="H292" s="19">
        <f t="shared" si="29"/>
        <v>806.9</v>
      </c>
      <c r="I292" s="17">
        <v>806.9</v>
      </c>
      <c r="J292" s="19">
        <f t="shared" si="30"/>
        <v>1890.9635220142366</v>
      </c>
      <c r="K292" s="19">
        <f t="shared" si="31"/>
        <v>1950.7002220142365</v>
      </c>
      <c r="L292" s="19">
        <f t="shared" si="27"/>
        <v>1919.5839290142367</v>
      </c>
      <c r="M292" s="23">
        <f t="shared" si="28"/>
        <v>1935.1420755142367</v>
      </c>
      <c r="N292" s="17">
        <v>15.4</v>
      </c>
      <c r="O292" s="17">
        <v>66.9</v>
      </c>
      <c r="P292" s="17">
        <v>89.8</v>
      </c>
      <c r="Q292" s="25">
        <v>3.506</v>
      </c>
      <c r="R292" s="27">
        <v>170.645</v>
      </c>
      <c r="S292" s="27">
        <f t="shared" si="33"/>
        <v>205.058</v>
      </c>
      <c r="T292" s="26">
        <v>15.206</v>
      </c>
      <c r="U292" s="23">
        <v>1935.1420755142367</v>
      </c>
      <c r="Z292">
        <f t="shared" si="32"/>
        <v>123.2</v>
      </c>
      <c r="AA292">
        <v>1935.1420755142367</v>
      </c>
    </row>
    <row r="293" spans="1:27" ht="12.75">
      <c r="A293" s="3">
        <v>36359</v>
      </c>
      <c r="B293" s="14">
        <v>199</v>
      </c>
      <c r="C293" s="2">
        <v>0.570949078</v>
      </c>
      <c r="D293" s="15">
        <v>0.570949078</v>
      </c>
      <c r="E293" s="1">
        <v>2833</v>
      </c>
      <c r="F293" s="16">
        <v>0</v>
      </c>
      <c r="G293" s="18">
        <v>849.2</v>
      </c>
      <c r="H293" s="19">
        <f t="shared" si="29"/>
        <v>805.2</v>
      </c>
      <c r="I293" s="17">
        <v>805.2</v>
      </c>
      <c r="J293" s="19">
        <f t="shared" si="30"/>
        <v>1908.4769796968983</v>
      </c>
      <c r="K293" s="19">
        <f t="shared" si="31"/>
        <v>1968.2136796968982</v>
      </c>
      <c r="L293" s="19">
        <f t="shared" si="27"/>
        <v>1937.0973866968984</v>
      </c>
      <c r="M293" s="23">
        <f t="shared" si="28"/>
        <v>1952.6555331968984</v>
      </c>
      <c r="N293" s="17">
        <v>15.3</v>
      </c>
      <c r="O293" s="17">
        <v>65.4</v>
      </c>
      <c r="P293" s="17">
        <v>84.7</v>
      </c>
      <c r="Q293" s="25">
        <v>3.404</v>
      </c>
      <c r="R293" s="27">
        <v>149.906</v>
      </c>
      <c r="S293" s="27">
        <f t="shared" si="33"/>
        <v>194.79983333333334</v>
      </c>
      <c r="T293" s="26">
        <v>15.163</v>
      </c>
      <c r="U293" s="23">
        <v>1952.6555331968984</v>
      </c>
      <c r="Z293">
        <f t="shared" si="32"/>
        <v>122.4</v>
      </c>
      <c r="AA293">
        <v>1952.6555331968984</v>
      </c>
    </row>
    <row r="294" spans="1:27" ht="12.75">
      <c r="A294" s="3">
        <v>36359</v>
      </c>
      <c r="B294" s="14">
        <v>199</v>
      </c>
      <c r="C294" s="2">
        <v>0.57106483</v>
      </c>
      <c r="D294" s="15">
        <v>0.57106483</v>
      </c>
      <c r="E294" s="1">
        <v>2843</v>
      </c>
      <c r="F294" s="16">
        <v>0</v>
      </c>
      <c r="G294" s="18">
        <v>848.2</v>
      </c>
      <c r="H294" s="19">
        <f t="shared" si="29"/>
        <v>804.2</v>
      </c>
      <c r="I294" s="17">
        <v>804.2</v>
      </c>
      <c r="J294" s="19">
        <f t="shared" si="30"/>
        <v>1918.7962942745671</v>
      </c>
      <c r="K294" s="19">
        <f t="shared" si="31"/>
        <v>1978.532994274567</v>
      </c>
      <c r="L294" s="19">
        <f t="shared" si="27"/>
        <v>1947.416701274567</v>
      </c>
      <c r="M294" s="23">
        <f t="shared" si="28"/>
        <v>1962.974847774567</v>
      </c>
      <c r="N294" s="17">
        <v>15.5</v>
      </c>
      <c r="O294" s="17">
        <v>64.6</v>
      </c>
      <c r="P294" s="17">
        <v>77.8</v>
      </c>
      <c r="Q294" s="25">
        <v>3.324</v>
      </c>
      <c r="R294" s="27">
        <v>129.144</v>
      </c>
      <c r="S294" s="27">
        <f t="shared" si="33"/>
        <v>177.54166666666666</v>
      </c>
      <c r="T294" s="26">
        <v>15.221</v>
      </c>
      <c r="U294" s="23">
        <v>1962.974847774567</v>
      </c>
      <c r="Z294">
        <f t="shared" si="32"/>
        <v>124</v>
      </c>
      <c r="AA294">
        <v>1962.974847774567</v>
      </c>
    </row>
    <row r="295" spans="1:27" ht="12.75">
      <c r="A295" s="3">
        <v>36359</v>
      </c>
      <c r="B295" s="14">
        <v>199</v>
      </c>
      <c r="C295" s="2">
        <v>0.571180582</v>
      </c>
      <c r="D295" s="15">
        <v>0.571180582</v>
      </c>
      <c r="E295" s="1">
        <v>2853</v>
      </c>
      <c r="F295" s="16">
        <v>0</v>
      </c>
      <c r="G295" s="18">
        <v>847.2</v>
      </c>
      <c r="H295" s="19">
        <f t="shared" si="29"/>
        <v>803.2</v>
      </c>
      <c r="I295" s="17">
        <v>803.2</v>
      </c>
      <c r="J295" s="19">
        <f t="shared" si="30"/>
        <v>1929.1284486148827</v>
      </c>
      <c r="K295" s="19">
        <f t="shared" si="31"/>
        <v>1988.8651486148826</v>
      </c>
      <c r="L295" s="19">
        <f t="shared" si="27"/>
        <v>1957.7488556148828</v>
      </c>
      <c r="M295" s="23">
        <f t="shared" si="28"/>
        <v>1973.3070021148828</v>
      </c>
      <c r="N295" s="17">
        <v>15.3</v>
      </c>
      <c r="O295" s="17">
        <v>64.3</v>
      </c>
      <c r="P295" s="17">
        <v>78.9</v>
      </c>
      <c r="Q295" s="25">
        <v>3.985</v>
      </c>
      <c r="R295" s="27">
        <v>276.358</v>
      </c>
      <c r="S295" s="27">
        <f t="shared" si="33"/>
        <v>191.7755</v>
      </c>
      <c r="T295" s="26">
        <v>15.338</v>
      </c>
      <c r="U295" s="23">
        <v>1973.3070021148828</v>
      </c>
      <c r="Z295">
        <f t="shared" si="32"/>
        <v>122.4</v>
      </c>
      <c r="AA295">
        <v>1973.3070021148828</v>
      </c>
    </row>
    <row r="296" spans="1:27" ht="12.75">
      <c r="A296" s="3">
        <v>36359</v>
      </c>
      <c r="B296" s="14">
        <v>199</v>
      </c>
      <c r="C296" s="2">
        <v>0.571296275</v>
      </c>
      <c r="D296" s="15">
        <v>0.571296275</v>
      </c>
      <c r="E296" s="1">
        <v>2863</v>
      </c>
      <c r="F296" s="16">
        <v>0</v>
      </c>
      <c r="G296" s="18">
        <v>845.6</v>
      </c>
      <c r="H296" s="19">
        <f t="shared" si="29"/>
        <v>801.6</v>
      </c>
      <c r="I296" s="17">
        <v>801.6</v>
      </c>
      <c r="J296" s="19">
        <f t="shared" si="30"/>
        <v>1945.6866821611482</v>
      </c>
      <c r="K296" s="19">
        <f t="shared" si="31"/>
        <v>2005.423382161148</v>
      </c>
      <c r="L296" s="19">
        <f t="shared" si="27"/>
        <v>1974.3070891611483</v>
      </c>
      <c r="M296" s="23">
        <f t="shared" si="28"/>
        <v>1989.8652356611483</v>
      </c>
      <c r="N296" s="17">
        <v>15.3</v>
      </c>
      <c r="O296" s="17">
        <v>64.1</v>
      </c>
      <c r="P296" s="17">
        <v>73.8</v>
      </c>
      <c r="Q296" s="25">
        <v>3.565</v>
      </c>
      <c r="R296" s="27">
        <v>192.596</v>
      </c>
      <c r="S296" s="27">
        <f t="shared" si="33"/>
        <v>185.00933333333333</v>
      </c>
      <c r="T296" s="26">
        <v>15.246</v>
      </c>
      <c r="U296" s="23">
        <v>1989.8652356611483</v>
      </c>
      <c r="Z296">
        <f t="shared" si="32"/>
        <v>122.4</v>
      </c>
      <c r="AA296">
        <v>1989.8652356611483</v>
      </c>
    </row>
    <row r="297" spans="1:27" ht="12.75">
      <c r="A297" s="3">
        <v>36359</v>
      </c>
      <c r="B297" s="14">
        <v>199</v>
      </c>
      <c r="C297" s="2">
        <v>0.571412027</v>
      </c>
      <c r="D297" s="15">
        <v>0.571412027</v>
      </c>
      <c r="E297" s="1">
        <v>2873</v>
      </c>
      <c r="F297" s="16">
        <v>0</v>
      </c>
      <c r="G297" s="18">
        <v>844.6</v>
      </c>
      <c r="H297" s="19">
        <f t="shared" si="29"/>
        <v>800.6</v>
      </c>
      <c r="I297" s="17">
        <v>800.6</v>
      </c>
      <c r="J297" s="19">
        <f t="shared" si="30"/>
        <v>1956.052369903349</v>
      </c>
      <c r="K297" s="19">
        <f t="shared" si="31"/>
        <v>2015.789069903349</v>
      </c>
      <c r="L297" s="19">
        <f t="shared" si="27"/>
        <v>1984.6727769033491</v>
      </c>
      <c r="M297" s="23">
        <f t="shared" si="28"/>
        <v>2000.2309234033492</v>
      </c>
      <c r="N297" s="17">
        <v>15.2</v>
      </c>
      <c r="O297" s="17">
        <v>64</v>
      </c>
      <c r="P297" s="17">
        <v>77.4</v>
      </c>
      <c r="Q297" s="25">
        <v>3.506</v>
      </c>
      <c r="R297" s="27">
        <v>171.858</v>
      </c>
      <c r="S297" s="27">
        <f t="shared" si="33"/>
        <v>181.75116666666668</v>
      </c>
      <c r="T297" s="26">
        <v>15.236</v>
      </c>
      <c r="U297" s="23">
        <v>2000.2309234033492</v>
      </c>
      <c r="Z297">
        <f t="shared" si="32"/>
        <v>121.6</v>
      </c>
      <c r="AA297">
        <v>2000.2309234033492</v>
      </c>
    </row>
    <row r="298" spans="1:27" ht="12.75">
      <c r="A298" s="3">
        <v>36359</v>
      </c>
      <c r="B298" s="14">
        <v>199</v>
      </c>
      <c r="C298" s="2">
        <v>0.571527779</v>
      </c>
      <c r="D298" s="15">
        <v>0.571527779</v>
      </c>
      <c r="E298" s="1">
        <v>2883</v>
      </c>
      <c r="F298" s="16">
        <v>0</v>
      </c>
      <c r="G298" s="18">
        <v>843</v>
      </c>
      <c r="H298" s="19">
        <f t="shared" si="29"/>
        <v>799</v>
      </c>
      <c r="I298" s="17">
        <v>799</v>
      </c>
      <c r="J298" s="19">
        <f t="shared" si="30"/>
        <v>1972.6644312014125</v>
      </c>
      <c r="K298" s="19">
        <f t="shared" si="31"/>
        <v>2032.4011312014125</v>
      </c>
      <c r="L298" s="19">
        <f t="shared" si="27"/>
        <v>2001.2848382014126</v>
      </c>
      <c r="M298" s="23">
        <f t="shared" si="28"/>
        <v>2016.8429847014127</v>
      </c>
      <c r="N298" s="17">
        <v>15.1</v>
      </c>
      <c r="O298" s="17">
        <v>63.2</v>
      </c>
      <c r="P298" s="17">
        <v>75.4</v>
      </c>
      <c r="Q298" s="25">
        <v>3.719</v>
      </c>
      <c r="R298" s="27">
        <v>214.096</v>
      </c>
      <c r="S298" s="27">
        <f t="shared" si="33"/>
        <v>188.99300000000002</v>
      </c>
      <c r="T298" s="26">
        <v>15.265</v>
      </c>
      <c r="U298" s="23">
        <v>2016.8429847014127</v>
      </c>
      <c r="Z298">
        <f t="shared" si="32"/>
        <v>120.8</v>
      </c>
      <c r="AA298">
        <v>2016.8429847014127</v>
      </c>
    </row>
    <row r="299" spans="1:27" ht="12.75">
      <c r="A299" s="3">
        <v>36359</v>
      </c>
      <c r="B299" s="14">
        <v>199</v>
      </c>
      <c r="C299" s="2">
        <v>0.571643531</v>
      </c>
      <c r="D299" s="15">
        <v>0.571643531</v>
      </c>
      <c r="E299" s="1">
        <v>2893</v>
      </c>
      <c r="F299" s="16">
        <v>0</v>
      </c>
      <c r="G299" s="18">
        <v>841</v>
      </c>
      <c r="H299" s="19">
        <f t="shared" si="29"/>
        <v>797</v>
      </c>
      <c r="I299" s="17">
        <v>797</v>
      </c>
      <c r="J299" s="19">
        <f t="shared" si="30"/>
        <v>1993.476350295861</v>
      </c>
      <c r="K299" s="19">
        <f t="shared" si="31"/>
        <v>2053.213050295861</v>
      </c>
      <c r="L299" s="19">
        <f t="shared" si="27"/>
        <v>2022.0967572958612</v>
      </c>
      <c r="M299" s="23">
        <f t="shared" si="28"/>
        <v>2037.6549037958612</v>
      </c>
      <c r="N299" s="17">
        <v>15</v>
      </c>
      <c r="O299" s="17">
        <v>61.9</v>
      </c>
      <c r="P299" s="17">
        <v>74.2</v>
      </c>
      <c r="Q299" s="25">
        <v>3.779</v>
      </c>
      <c r="R299" s="27">
        <v>235.31</v>
      </c>
      <c r="S299" s="27">
        <f t="shared" si="33"/>
        <v>203.22699999999998</v>
      </c>
      <c r="T299" s="26">
        <v>15.218</v>
      </c>
      <c r="U299" s="23">
        <v>2037.6549037958612</v>
      </c>
      <c r="Z299">
        <f t="shared" si="32"/>
        <v>120</v>
      </c>
      <c r="AA299">
        <v>2037.6549037958612</v>
      </c>
    </row>
    <row r="300" spans="1:27" ht="12.75">
      <c r="A300" s="3">
        <v>36359</v>
      </c>
      <c r="B300" s="14">
        <v>199</v>
      </c>
      <c r="C300" s="2">
        <v>0.571759284</v>
      </c>
      <c r="D300" s="15">
        <v>0.571759284</v>
      </c>
      <c r="E300" s="1">
        <v>2903</v>
      </c>
      <c r="F300" s="16">
        <v>0</v>
      </c>
      <c r="G300" s="18">
        <v>839.4</v>
      </c>
      <c r="H300" s="19">
        <f t="shared" si="29"/>
        <v>795.4</v>
      </c>
      <c r="I300" s="17">
        <v>795.4</v>
      </c>
      <c r="J300" s="19">
        <f t="shared" si="30"/>
        <v>2010.163522697711</v>
      </c>
      <c r="K300" s="19">
        <f t="shared" si="31"/>
        <v>2069.900222697711</v>
      </c>
      <c r="L300" s="19">
        <f t="shared" si="27"/>
        <v>2038.7839296977108</v>
      </c>
      <c r="M300" s="23">
        <f t="shared" si="28"/>
        <v>2054.342076197711</v>
      </c>
      <c r="N300" s="17">
        <v>14.9</v>
      </c>
      <c r="O300" s="17">
        <v>61.5</v>
      </c>
      <c r="P300" s="17">
        <v>71.3</v>
      </c>
      <c r="Q300" s="25">
        <v>3.466</v>
      </c>
      <c r="R300" s="27">
        <v>172.548</v>
      </c>
      <c r="S300" s="27">
        <f t="shared" si="33"/>
        <v>210.461</v>
      </c>
      <c r="T300" s="26">
        <v>15.191</v>
      </c>
      <c r="U300" s="23">
        <v>2054.342076197711</v>
      </c>
      <c r="Z300">
        <f t="shared" si="32"/>
        <v>119.2</v>
      </c>
      <c r="AA300">
        <v>2054.342076197711</v>
      </c>
    </row>
    <row r="301" spans="1:27" ht="12.75">
      <c r="A301" s="3">
        <v>36359</v>
      </c>
      <c r="B301" s="14">
        <v>199</v>
      </c>
      <c r="C301" s="2">
        <v>0.571874976</v>
      </c>
      <c r="D301" s="15">
        <v>0.571874976</v>
      </c>
      <c r="E301" s="1">
        <v>2913</v>
      </c>
      <c r="F301" s="16">
        <v>0</v>
      </c>
      <c r="G301" s="18">
        <v>837.9</v>
      </c>
      <c r="H301" s="19">
        <f t="shared" si="29"/>
        <v>793.9</v>
      </c>
      <c r="I301" s="17">
        <v>793.9</v>
      </c>
      <c r="J301" s="19">
        <f t="shared" si="30"/>
        <v>2025.838260955436</v>
      </c>
      <c r="K301" s="19">
        <f t="shared" si="31"/>
        <v>2085.574960955436</v>
      </c>
      <c r="L301" s="19">
        <f t="shared" si="27"/>
        <v>2054.458667955436</v>
      </c>
      <c r="M301" s="23">
        <f t="shared" si="28"/>
        <v>2070.016814455436</v>
      </c>
      <c r="N301" s="17">
        <v>14.7</v>
      </c>
      <c r="O301" s="17">
        <v>61.3</v>
      </c>
      <c r="P301" s="17">
        <v>74.1</v>
      </c>
      <c r="Q301" s="25">
        <v>3.239</v>
      </c>
      <c r="R301" s="27">
        <v>109.81</v>
      </c>
      <c r="S301" s="27">
        <f t="shared" si="33"/>
        <v>182.70299999999997</v>
      </c>
      <c r="T301" s="26">
        <v>15.216</v>
      </c>
      <c r="U301" s="23">
        <v>2070.016814455436</v>
      </c>
      <c r="Z301">
        <f t="shared" si="32"/>
        <v>117.6</v>
      </c>
      <c r="AA301">
        <v>2070.016814455436</v>
      </c>
    </row>
    <row r="302" spans="1:27" ht="12.75">
      <c r="A302" s="3">
        <v>36359</v>
      </c>
      <c r="B302" s="14">
        <v>199</v>
      </c>
      <c r="C302" s="2">
        <v>0.571990728</v>
      </c>
      <c r="D302" s="15">
        <v>0.571990728</v>
      </c>
      <c r="E302" s="1">
        <v>2923</v>
      </c>
      <c r="F302" s="16">
        <v>0</v>
      </c>
      <c r="G302" s="18">
        <v>836.8</v>
      </c>
      <c r="H302" s="19">
        <f t="shared" si="29"/>
        <v>792.8</v>
      </c>
      <c r="I302" s="17">
        <v>792.8</v>
      </c>
      <c r="J302" s="19">
        <f t="shared" si="30"/>
        <v>2037.351903071227</v>
      </c>
      <c r="K302" s="19">
        <f t="shared" si="31"/>
        <v>2097.088603071227</v>
      </c>
      <c r="L302" s="19">
        <f t="shared" si="27"/>
        <v>2065.972310071227</v>
      </c>
      <c r="M302" s="23">
        <f t="shared" si="28"/>
        <v>2081.530456571227</v>
      </c>
      <c r="N302" s="17">
        <v>14.6</v>
      </c>
      <c r="O302" s="17">
        <v>61.2</v>
      </c>
      <c r="P302" s="17">
        <v>67.3</v>
      </c>
      <c r="Q302" s="25">
        <v>3.475</v>
      </c>
      <c r="R302" s="27">
        <v>173.024</v>
      </c>
      <c r="S302" s="27">
        <f t="shared" si="33"/>
        <v>179.44100000000003</v>
      </c>
      <c r="T302" s="26">
        <v>15.248</v>
      </c>
      <c r="U302" s="23">
        <v>2081.530456571227</v>
      </c>
      <c r="Z302">
        <f t="shared" si="32"/>
        <v>116.8</v>
      </c>
      <c r="AA302">
        <v>2081.530456571227</v>
      </c>
    </row>
    <row r="303" spans="1:27" ht="12.75">
      <c r="A303" s="3">
        <v>36359</v>
      </c>
      <c r="B303" s="14">
        <v>199</v>
      </c>
      <c r="C303" s="2">
        <v>0.572106481</v>
      </c>
      <c r="D303" s="15">
        <v>0.572106481</v>
      </c>
      <c r="E303" s="1">
        <v>2933</v>
      </c>
      <c r="F303" s="16">
        <v>0</v>
      </c>
      <c r="G303" s="18">
        <v>835.3</v>
      </c>
      <c r="H303" s="19">
        <f t="shared" si="29"/>
        <v>791.3</v>
      </c>
      <c r="I303" s="17">
        <v>791.3</v>
      </c>
      <c r="J303" s="19">
        <f t="shared" si="30"/>
        <v>2053.0780955853647</v>
      </c>
      <c r="K303" s="19">
        <f t="shared" si="31"/>
        <v>2112.8147955853647</v>
      </c>
      <c r="L303" s="19">
        <f t="shared" si="27"/>
        <v>2081.6985025853646</v>
      </c>
      <c r="M303" s="23">
        <f t="shared" si="28"/>
        <v>2097.2566490853646</v>
      </c>
      <c r="N303" s="17">
        <v>14.6</v>
      </c>
      <c r="O303" s="17">
        <v>61.2</v>
      </c>
      <c r="P303" s="17">
        <v>69.3</v>
      </c>
      <c r="Q303" s="25">
        <v>3.239</v>
      </c>
      <c r="R303" s="27">
        <v>110.262</v>
      </c>
      <c r="S303" s="27">
        <f t="shared" si="33"/>
        <v>169.17499999999998</v>
      </c>
      <c r="T303" s="26">
        <v>15.214</v>
      </c>
      <c r="U303" s="23">
        <v>2097.2566490853646</v>
      </c>
      <c r="Z303">
        <f t="shared" si="32"/>
        <v>116.8</v>
      </c>
      <c r="AA303">
        <v>2097.2566490853646</v>
      </c>
    </row>
    <row r="304" spans="1:27" ht="12.75">
      <c r="A304" s="3">
        <v>36359</v>
      </c>
      <c r="B304" s="14">
        <v>199</v>
      </c>
      <c r="C304" s="2">
        <v>0.572222233</v>
      </c>
      <c r="D304" s="15">
        <v>0.572222233</v>
      </c>
      <c r="E304" s="1">
        <v>2943</v>
      </c>
      <c r="F304" s="16">
        <v>0</v>
      </c>
      <c r="G304" s="18">
        <v>833.5</v>
      </c>
      <c r="H304" s="19">
        <f t="shared" si="29"/>
        <v>789.5</v>
      </c>
      <c r="I304" s="17">
        <v>789.5</v>
      </c>
      <c r="J304" s="19">
        <f t="shared" si="30"/>
        <v>2071.9889241905344</v>
      </c>
      <c r="K304" s="19">
        <f t="shared" si="31"/>
        <v>2131.7256241905343</v>
      </c>
      <c r="L304" s="19">
        <f t="shared" si="27"/>
        <v>2100.6093311905342</v>
      </c>
      <c r="M304" s="23">
        <f t="shared" si="28"/>
        <v>2116.1674776905343</v>
      </c>
      <c r="N304" s="17">
        <v>14.5</v>
      </c>
      <c r="O304" s="17">
        <v>61.2</v>
      </c>
      <c r="P304" s="17">
        <v>66.4</v>
      </c>
      <c r="Q304" s="25">
        <v>3.506</v>
      </c>
      <c r="R304" s="27">
        <v>173.523</v>
      </c>
      <c r="S304" s="27">
        <f t="shared" si="33"/>
        <v>162.41283333333334</v>
      </c>
      <c r="T304" s="26">
        <v>15.249</v>
      </c>
      <c r="U304" s="23">
        <v>2116.1674776905343</v>
      </c>
      <c r="Z304">
        <f t="shared" si="32"/>
        <v>116</v>
      </c>
      <c r="AA304">
        <v>2116.1674776905343</v>
      </c>
    </row>
    <row r="305" spans="1:27" ht="12.75">
      <c r="A305" s="3">
        <v>36359</v>
      </c>
      <c r="B305" s="14">
        <v>199</v>
      </c>
      <c r="C305" s="2">
        <v>0.572337985</v>
      </c>
      <c r="D305" s="15">
        <v>0.572337985</v>
      </c>
      <c r="E305" s="1">
        <v>2953</v>
      </c>
      <c r="F305" s="16">
        <v>0</v>
      </c>
      <c r="G305" s="18">
        <v>832.2</v>
      </c>
      <c r="H305" s="19">
        <f t="shared" si="29"/>
        <v>788.2</v>
      </c>
      <c r="I305" s="17">
        <v>788.2</v>
      </c>
      <c r="J305" s="19">
        <f t="shared" si="30"/>
        <v>2085.673578087625</v>
      </c>
      <c r="K305" s="19">
        <f t="shared" si="31"/>
        <v>2145.410278087625</v>
      </c>
      <c r="L305" s="19">
        <f t="shared" si="27"/>
        <v>2114.293985087625</v>
      </c>
      <c r="M305" s="23">
        <f t="shared" si="28"/>
        <v>2129.852131587625</v>
      </c>
      <c r="N305" s="17">
        <v>14.5</v>
      </c>
      <c r="O305" s="17">
        <v>61.1</v>
      </c>
      <c r="P305" s="17">
        <v>69.8</v>
      </c>
      <c r="Q305" s="25">
        <v>3.524</v>
      </c>
      <c r="R305" s="27">
        <v>173.761</v>
      </c>
      <c r="S305" s="27">
        <f t="shared" si="33"/>
        <v>152.15466666666666</v>
      </c>
      <c r="T305" s="26">
        <v>15.293</v>
      </c>
      <c r="U305" s="23">
        <v>2129.852131587625</v>
      </c>
      <c r="Z305">
        <f t="shared" si="32"/>
        <v>116</v>
      </c>
      <c r="AA305">
        <v>2129.852131587625</v>
      </c>
    </row>
    <row r="306" spans="1:27" ht="12.75">
      <c r="A306" s="3">
        <v>36359</v>
      </c>
      <c r="B306" s="14">
        <v>199</v>
      </c>
      <c r="C306" s="2">
        <v>0.572453678</v>
      </c>
      <c r="D306" s="15">
        <v>0.572453678</v>
      </c>
      <c r="E306" s="1">
        <v>2963</v>
      </c>
      <c r="F306" s="16">
        <v>0</v>
      </c>
      <c r="G306" s="18">
        <v>830.9</v>
      </c>
      <c r="H306" s="19">
        <f t="shared" si="29"/>
        <v>786.9</v>
      </c>
      <c r="I306" s="17">
        <v>786.9</v>
      </c>
      <c r="J306" s="19">
        <f t="shared" si="30"/>
        <v>2099.3808211005057</v>
      </c>
      <c r="K306" s="19">
        <f t="shared" si="31"/>
        <v>2159.1175211005057</v>
      </c>
      <c r="L306" s="19">
        <f t="shared" si="27"/>
        <v>2128.0012281005056</v>
      </c>
      <c r="M306" s="23">
        <f t="shared" si="28"/>
        <v>2143.5593746005056</v>
      </c>
      <c r="N306" s="17">
        <v>14.4</v>
      </c>
      <c r="O306" s="17">
        <v>60.5</v>
      </c>
      <c r="P306" s="17">
        <v>64.4</v>
      </c>
      <c r="Q306" s="25">
        <v>3.239</v>
      </c>
      <c r="R306" s="27">
        <v>110.975</v>
      </c>
      <c r="S306" s="27">
        <f t="shared" si="33"/>
        <v>141.8925</v>
      </c>
      <c r="T306" s="26">
        <v>15.299</v>
      </c>
      <c r="U306" s="23">
        <v>2143.5593746005056</v>
      </c>
      <c r="Z306">
        <f t="shared" si="32"/>
        <v>115.2</v>
      </c>
      <c r="AA306">
        <v>2143.5593746005056</v>
      </c>
    </row>
    <row r="307" spans="1:27" ht="12.75">
      <c r="A307" s="3">
        <v>36359</v>
      </c>
      <c r="B307" s="14">
        <v>199</v>
      </c>
      <c r="C307" s="2">
        <v>0.57256943</v>
      </c>
      <c r="D307" s="15">
        <v>0.57256943</v>
      </c>
      <c r="E307" s="1">
        <v>2973</v>
      </c>
      <c r="F307" s="16">
        <v>0</v>
      </c>
      <c r="G307" s="18">
        <v>829.7</v>
      </c>
      <c r="H307" s="19">
        <f t="shared" si="29"/>
        <v>785.7</v>
      </c>
      <c r="I307" s="17">
        <v>785.7</v>
      </c>
      <c r="J307" s="19">
        <f t="shared" si="30"/>
        <v>2112.053774910074</v>
      </c>
      <c r="K307" s="19">
        <f t="shared" si="31"/>
        <v>2171.790474910074</v>
      </c>
      <c r="L307" s="19">
        <f t="shared" si="27"/>
        <v>2140.674181910074</v>
      </c>
      <c r="M307" s="23">
        <f t="shared" si="28"/>
        <v>2156.232328410074</v>
      </c>
      <c r="N307" s="17">
        <v>14.3</v>
      </c>
      <c r="O307" s="17">
        <v>60.2</v>
      </c>
      <c r="P307" s="17">
        <v>63.6</v>
      </c>
      <c r="Q307" s="25">
        <v>3.877</v>
      </c>
      <c r="R307" s="27">
        <v>258.213</v>
      </c>
      <c r="S307" s="27">
        <f t="shared" si="33"/>
        <v>166.62633333333335</v>
      </c>
      <c r="T307" s="26">
        <v>15.326</v>
      </c>
      <c r="U307" s="23">
        <v>2156.232328410074</v>
      </c>
      <c r="Z307">
        <f t="shared" si="32"/>
        <v>114.4</v>
      </c>
      <c r="AA307">
        <v>2156.232328410074</v>
      </c>
    </row>
    <row r="308" spans="1:27" ht="12.75">
      <c r="A308" s="3">
        <v>36359</v>
      </c>
      <c r="B308" s="14">
        <v>199</v>
      </c>
      <c r="C308" s="2">
        <v>0.572685182</v>
      </c>
      <c r="D308" s="15">
        <v>0.572685182</v>
      </c>
      <c r="E308" s="1">
        <v>2983</v>
      </c>
      <c r="F308" s="16">
        <v>0</v>
      </c>
      <c r="G308" s="18">
        <v>828.6</v>
      </c>
      <c r="H308" s="19">
        <f t="shared" si="29"/>
        <v>784.6</v>
      </c>
      <c r="I308" s="17">
        <v>784.6</v>
      </c>
      <c r="J308" s="19">
        <f t="shared" si="30"/>
        <v>2123.687663980046</v>
      </c>
      <c r="K308" s="19">
        <f t="shared" si="31"/>
        <v>2183.424363980046</v>
      </c>
      <c r="L308" s="19">
        <f t="shared" si="27"/>
        <v>2152.308070980046</v>
      </c>
      <c r="M308" s="23">
        <f t="shared" si="28"/>
        <v>2167.866217480046</v>
      </c>
      <c r="N308" s="17">
        <v>14.4</v>
      </c>
      <c r="O308" s="17">
        <v>59.8</v>
      </c>
      <c r="P308" s="17">
        <v>61.8</v>
      </c>
      <c r="Q308" s="25">
        <v>3.416</v>
      </c>
      <c r="R308" s="27">
        <v>153.475</v>
      </c>
      <c r="S308" s="27">
        <f t="shared" si="33"/>
        <v>163.36816666666667</v>
      </c>
      <c r="T308" s="26">
        <v>15.223</v>
      </c>
      <c r="U308" s="23">
        <v>2167.866217480046</v>
      </c>
      <c r="Z308">
        <f t="shared" si="32"/>
        <v>115.2</v>
      </c>
      <c r="AA308">
        <v>2167.866217480046</v>
      </c>
    </row>
    <row r="309" spans="1:27" ht="12.75">
      <c r="A309" s="3">
        <v>36359</v>
      </c>
      <c r="B309" s="14">
        <v>199</v>
      </c>
      <c r="C309" s="2">
        <v>0.572800934</v>
      </c>
      <c r="D309" s="15">
        <v>0.572800934</v>
      </c>
      <c r="E309" s="1">
        <v>2993</v>
      </c>
      <c r="F309" s="16">
        <v>0</v>
      </c>
      <c r="G309" s="18">
        <v>826.9</v>
      </c>
      <c r="H309" s="19">
        <f t="shared" si="29"/>
        <v>782.9</v>
      </c>
      <c r="I309" s="17">
        <v>782.9</v>
      </c>
      <c r="J309" s="19">
        <f t="shared" si="30"/>
        <v>2141.6994315935945</v>
      </c>
      <c r="K309" s="19">
        <f t="shared" si="31"/>
        <v>2201.4361315935944</v>
      </c>
      <c r="L309" s="19">
        <f t="shared" si="27"/>
        <v>2170.3198385935943</v>
      </c>
      <c r="M309" s="23">
        <f t="shared" si="28"/>
        <v>2185.8779850935944</v>
      </c>
      <c r="N309" s="17">
        <v>14.3</v>
      </c>
      <c r="O309" s="17">
        <v>59.1</v>
      </c>
      <c r="P309" s="17">
        <v>66.2</v>
      </c>
      <c r="Q309" s="25">
        <v>3.576</v>
      </c>
      <c r="R309" s="27">
        <v>195.713</v>
      </c>
      <c r="S309" s="27">
        <f t="shared" si="33"/>
        <v>177.61</v>
      </c>
      <c r="T309" s="26">
        <v>15.197</v>
      </c>
      <c r="U309" s="23">
        <v>2185.8779850935944</v>
      </c>
      <c r="Z309">
        <f t="shared" si="32"/>
        <v>114.4</v>
      </c>
      <c r="AA309">
        <v>2185.8779850935944</v>
      </c>
    </row>
    <row r="310" spans="1:27" ht="12.75">
      <c r="A310" s="3">
        <v>36359</v>
      </c>
      <c r="B310" s="14">
        <v>199</v>
      </c>
      <c r="C310" s="2">
        <v>0.572916687</v>
      </c>
      <c r="D310" s="15">
        <v>0.572916687</v>
      </c>
      <c r="E310" s="1">
        <v>3003</v>
      </c>
      <c r="F310" s="16">
        <v>0</v>
      </c>
      <c r="G310" s="18">
        <v>825.2</v>
      </c>
      <c r="H310" s="19">
        <f t="shared" si="29"/>
        <v>781.2</v>
      </c>
      <c r="I310" s="17">
        <v>781.2</v>
      </c>
      <c r="J310" s="19">
        <f t="shared" si="30"/>
        <v>2159.750352751073</v>
      </c>
      <c r="K310" s="19">
        <f t="shared" si="31"/>
        <v>2219.487052751073</v>
      </c>
      <c r="L310" s="19">
        <f t="shared" si="27"/>
        <v>2188.370759751073</v>
      </c>
      <c r="M310" s="23">
        <f t="shared" si="28"/>
        <v>2203.928906251073</v>
      </c>
      <c r="N310" s="17">
        <v>14.3</v>
      </c>
      <c r="O310" s="17">
        <v>58.2</v>
      </c>
      <c r="P310" s="17">
        <v>63.8</v>
      </c>
      <c r="Q310" s="25">
        <v>3.167</v>
      </c>
      <c r="R310" s="27">
        <v>111.927</v>
      </c>
      <c r="S310" s="27">
        <f t="shared" si="33"/>
        <v>167.34400000000002</v>
      </c>
      <c r="T310" s="26">
        <v>15.206</v>
      </c>
      <c r="U310" s="23">
        <v>2203.928906251073</v>
      </c>
      <c r="Z310">
        <f t="shared" si="32"/>
        <v>114.4</v>
      </c>
      <c r="AA310">
        <v>2203.928906251073</v>
      </c>
    </row>
    <row r="311" spans="1:27" ht="12.75">
      <c r="A311" s="3">
        <v>36359</v>
      </c>
      <c r="B311" s="14">
        <v>199</v>
      </c>
      <c r="C311" s="2">
        <v>0.573032379</v>
      </c>
      <c r="D311" s="15">
        <v>0.573032379</v>
      </c>
      <c r="E311" s="1">
        <v>3013</v>
      </c>
      <c r="F311" s="16">
        <v>0</v>
      </c>
      <c r="G311" s="18">
        <v>824.3</v>
      </c>
      <c r="H311" s="19">
        <f t="shared" si="29"/>
        <v>780.3</v>
      </c>
      <c r="I311" s="17">
        <v>780.3</v>
      </c>
      <c r="J311" s="19">
        <f t="shared" si="30"/>
        <v>2169.3226320496647</v>
      </c>
      <c r="K311" s="19">
        <f t="shared" si="31"/>
        <v>2229.0593320496646</v>
      </c>
      <c r="L311" s="19">
        <f t="shared" si="27"/>
        <v>2197.9430390496645</v>
      </c>
      <c r="M311" s="23">
        <f t="shared" si="28"/>
        <v>2213.5011855496646</v>
      </c>
      <c r="N311" s="17">
        <v>14.2</v>
      </c>
      <c r="O311" s="17">
        <v>57.8</v>
      </c>
      <c r="P311" s="17">
        <v>66.8</v>
      </c>
      <c r="Q311" s="25">
        <v>3.198</v>
      </c>
      <c r="R311" s="27">
        <v>112.165</v>
      </c>
      <c r="S311" s="27">
        <f t="shared" si="33"/>
        <v>157.078</v>
      </c>
      <c r="T311" s="26">
        <v>15.173</v>
      </c>
      <c r="U311" s="23">
        <v>2213.5011855496646</v>
      </c>
      <c r="Z311">
        <f t="shared" si="32"/>
        <v>113.6</v>
      </c>
      <c r="AA311">
        <v>2213.5011855496646</v>
      </c>
    </row>
    <row r="312" spans="1:27" ht="12.75">
      <c r="A312" s="3">
        <v>36359</v>
      </c>
      <c r="B312" s="14">
        <v>199</v>
      </c>
      <c r="C312" s="2">
        <v>0.573148131</v>
      </c>
      <c r="D312" s="15">
        <v>0.573148131</v>
      </c>
      <c r="E312" s="1">
        <v>3023</v>
      </c>
      <c r="F312" s="16">
        <v>0</v>
      </c>
      <c r="G312" s="18">
        <v>822.7</v>
      </c>
      <c r="H312" s="19">
        <f t="shared" si="29"/>
        <v>778.7</v>
      </c>
      <c r="I312" s="17">
        <v>778.7</v>
      </c>
      <c r="J312" s="19">
        <f t="shared" si="30"/>
        <v>2186.3673105101952</v>
      </c>
      <c r="K312" s="19">
        <f t="shared" si="31"/>
        <v>2246.104010510195</v>
      </c>
      <c r="L312" s="19">
        <f t="shared" si="27"/>
        <v>2214.987717510195</v>
      </c>
      <c r="M312" s="23">
        <f t="shared" si="28"/>
        <v>2230.545864010195</v>
      </c>
      <c r="N312" s="17">
        <v>14</v>
      </c>
      <c r="O312" s="17">
        <v>57.4</v>
      </c>
      <c r="P312" s="17">
        <v>64</v>
      </c>
      <c r="Q312" s="25">
        <v>3.554</v>
      </c>
      <c r="R312" s="27">
        <v>196.427</v>
      </c>
      <c r="S312" s="27">
        <f t="shared" si="33"/>
        <v>171.31999999999996</v>
      </c>
      <c r="T312" s="26">
        <v>15.171</v>
      </c>
      <c r="U312" s="23">
        <v>2230.545864010195</v>
      </c>
      <c r="Z312">
        <f t="shared" si="32"/>
        <v>112</v>
      </c>
      <c r="AA312">
        <v>2230.545864010195</v>
      </c>
    </row>
    <row r="313" spans="1:27" ht="12.75">
      <c r="A313" s="3">
        <v>36359</v>
      </c>
      <c r="B313" s="14">
        <v>199</v>
      </c>
      <c r="C313" s="2">
        <v>0.573263884</v>
      </c>
      <c r="D313" s="15">
        <v>0.573263884</v>
      </c>
      <c r="E313" s="1">
        <v>3033</v>
      </c>
      <c r="F313" s="16">
        <v>0</v>
      </c>
      <c r="G313" s="18">
        <v>821.4</v>
      </c>
      <c r="H313" s="19">
        <f t="shared" si="29"/>
        <v>777.4</v>
      </c>
      <c r="I313" s="17">
        <v>777.4</v>
      </c>
      <c r="J313" s="19">
        <f t="shared" si="30"/>
        <v>2200.2419192050315</v>
      </c>
      <c r="K313" s="19">
        <f t="shared" si="31"/>
        <v>2259.9786192050315</v>
      </c>
      <c r="L313" s="19">
        <f t="shared" si="27"/>
        <v>2228.8623262050314</v>
      </c>
      <c r="M313" s="23">
        <f t="shared" si="28"/>
        <v>2244.4204727050314</v>
      </c>
      <c r="N313" s="17">
        <v>13.8</v>
      </c>
      <c r="O313" s="17">
        <v>57.2</v>
      </c>
      <c r="P313" s="17">
        <v>66.9</v>
      </c>
      <c r="Q313" s="25">
        <v>3.386</v>
      </c>
      <c r="R313" s="27">
        <v>154.665</v>
      </c>
      <c r="S313" s="27">
        <f t="shared" si="33"/>
        <v>154.06199999999998</v>
      </c>
      <c r="T313" s="26">
        <v>15.235</v>
      </c>
      <c r="U313" s="23">
        <v>2244.4204727050314</v>
      </c>
      <c r="Z313">
        <f t="shared" si="32"/>
        <v>110.4</v>
      </c>
      <c r="AA313">
        <v>2244.4204727050314</v>
      </c>
    </row>
    <row r="314" spans="1:27" ht="12.75">
      <c r="A314" s="3">
        <v>36359</v>
      </c>
      <c r="B314" s="14">
        <v>199</v>
      </c>
      <c r="C314" s="2">
        <v>0.573379636</v>
      </c>
      <c r="D314" s="15">
        <v>0.573379636</v>
      </c>
      <c r="E314" s="1">
        <v>3043</v>
      </c>
      <c r="F314" s="16">
        <v>0</v>
      </c>
      <c r="G314" s="18">
        <v>820.1</v>
      </c>
      <c r="H314" s="19">
        <f t="shared" si="29"/>
        <v>776.1</v>
      </c>
      <c r="I314" s="17">
        <v>776.1</v>
      </c>
      <c r="J314" s="19">
        <f t="shared" si="30"/>
        <v>2214.1397490131158</v>
      </c>
      <c r="K314" s="19">
        <f t="shared" si="31"/>
        <v>2273.8764490131157</v>
      </c>
      <c r="L314" s="19">
        <f t="shared" si="27"/>
        <v>2242.7601560131156</v>
      </c>
      <c r="M314" s="23">
        <f t="shared" si="28"/>
        <v>2258.3183025131157</v>
      </c>
      <c r="N314" s="17">
        <v>13.7</v>
      </c>
      <c r="O314" s="17">
        <v>57</v>
      </c>
      <c r="P314" s="17">
        <v>65.4</v>
      </c>
      <c r="Q314" s="25">
        <v>3.476</v>
      </c>
      <c r="R314" s="27">
        <v>175.879</v>
      </c>
      <c r="S314" s="27">
        <f t="shared" si="33"/>
        <v>157.796</v>
      </c>
      <c r="T314" s="26">
        <v>15.239</v>
      </c>
      <c r="U314" s="23">
        <v>2258.3183025131157</v>
      </c>
      <c r="Z314">
        <f t="shared" si="32"/>
        <v>109.6</v>
      </c>
      <c r="AA314">
        <v>2258.3183025131157</v>
      </c>
    </row>
    <row r="315" spans="1:27" ht="12.75">
      <c r="A315" s="3">
        <v>36359</v>
      </c>
      <c r="B315" s="14">
        <v>199</v>
      </c>
      <c r="C315" s="2">
        <v>0.573495388</v>
      </c>
      <c r="D315" s="15">
        <v>0.573495388</v>
      </c>
      <c r="E315" s="1">
        <v>3053</v>
      </c>
      <c r="F315" s="16">
        <v>0</v>
      </c>
      <c r="G315" s="18">
        <v>818.3</v>
      </c>
      <c r="H315" s="19">
        <f t="shared" si="29"/>
        <v>774.3</v>
      </c>
      <c r="I315" s="17">
        <v>774.3</v>
      </c>
      <c r="J315" s="19">
        <f t="shared" si="30"/>
        <v>2233.4213785091692</v>
      </c>
      <c r="K315" s="19">
        <f t="shared" si="31"/>
        <v>2293.158078509169</v>
      </c>
      <c r="L315" s="19">
        <f t="shared" si="27"/>
        <v>2262.041785509169</v>
      </c>
      <c r="M315" s="23">
        <f t="shared" si="28"/>
        <v>2277.599932009169</v>
      </c>
      <c r="N315" s="17">
        <v>13.5</v>
      </c>
      <c r="O315" s="17">
        <v>57.1</v>
      </c>
      <c r="P315" s="17">
        <v>66.4</v>
      </c>
      <c r="Q315" s="25">
        <v>3.385</v>
      </c>
      <c r="R315" s="27">
        <v>155.117</v>
      </c>
      <c r="S315" s="27">
        <f t="shared" si="33"/>
        <v>151.03</v>
      </c>
      <c r="T315" s="26">
        <v>15.283</v>
      </c>
      <c r="U315" s="23">
        <v>2277.599932009169</v>
      </c>
      <c r="Z315">
        <f t="shared" si="32"/>
        <v>108</v>
      </c>
      <c r="AA315">
        <v>2277.599932009169</v>
      </c>
    </row>
    <row r="316" spans="1:27" ht="12.75">
      <c r="A316" s="3">
        <v>36359</v>
      </c>
      <c r="B316" s="14">
        <v>199</v>
      </c>
      <c r="C316" s="2">
        <v>0.57361114</v>
      </c>
      <c r="D316" s="15">
        <v>0.57361114</v>
      </c>
      <c r="E316" s="1">
        <v>3063</v>
      </c>
      <c r="F316" s="16">
        <v>0</v>
      </c>
      <c r="G316" s="18">
        <v>817.1</v>
      </c>
      <c r="H316" s="19">
        <f t="shared" si="29"/>
        <v>773.1</v>
      </c>
      <c r="I316" s="17">
        <v>773.1</v>
      </c>
      <c r="J316" s="19">
        <f t="shared" si="30"/>
        <v>2246.300716293803</v>
      </c>
      <c r="K316" s="19">
        <f t="shared" si="31"/>
        <v>2306.037416293803</v>
      </c>
      <c r="L316" s="19">
        <f t="shared" si="27"/>
        <v>2274.921123293803</v>
      </c>
      <c r="M316" s="23">
        <f t="shared" si="28"/>
        <v>2290.479269793803</v>
      </c>
      <c r="N316" s="17">
        <v>13.4</v>
      </c>
      <c r="O316" s="17">
        <v>57</v>
      </c>
      <c r="P316" s="17">
        <v>61.4</v>
      </c>
      <c r="Q316" s="25">
        <v>3.524</v>
      </c>
      <c r="R316" s="27">
        <v>176.378</v>
      </c>
      <c r="S316" s="27">
        <f t="shared" si="33"/>
        <v>161.77183333333332</v>
      </c>
      <c r="T316" s="26">
        <v>15.186</v>
      </c>
      <c r="U316" s="23">
        <v>2290.479269793803</v>
      </c>
      <c r="Z316">
        <f t="shared" si="32"/>
        <v>107.2</v>
      </c>
      <c r="AA316">
        <v>2290.479269793803</v>
      </c>
    </row>
    <row r="317" spans="1:27" ht="12.75">
      <c r="A317" s="3">
        <v>36359</v>
      </c>
      <c r="B317" s="14">
        <v>199</v>
      </c>
      <c r="C317" s="2">
        <v>0.573726833</v>
      </c>
      <c r="D317" s="15">
        <v>0.573726833</v>
      </c>
      <c r="E317" s="1">
        <v>3073</v>
      </c>
      <c r="F317" s="16">
        <v>0</v>
      </c>
      <c r="G317" s="18">
        <v>816.4</v>
      </c>
      <c r="H317" s="19">
        <f t="shared" si="29"/>
        <v>772.4</v>
      </c>
      <c r="I317" s="17">
        <v>772.4</v>
      </c>
      <c r="J317" s="19">
        <f t="shared" si="30"/>
        <v>2253.8228985751152</v>
      </c>
      <c r="K317" s="19">
        <f t="shared" si="31"/>
        <v>2313.559598575115</v>
      </c>
      <c r="L317" s="19">
        <f t="shared" si="27"/>
        <v>2282.443305575115</v>
      </c>
      <c r="M317" s="23">
        <f t="shared" si="28"/>
        <v>2298.001452075115</v>
      </c>
      <c r="N317" s="17">
        <v>13.3</v>
      </c>
      <c r="O317" s="17">
        <v>57.3</v>
      </c>
      <c r="P317" s="17">
        <v>65.9</v>
      </c>
      <c r="Q317" s="25">
        <v>3.139</v>
      </c>
      <c r="R317" s="27">
        <v>92.616</v>
      </c>
      <c r="S317" s="27">
        <f t="shared" si="33"/>
        <v>158.51366666666664</v>
      </c>
      <c r="T317" s="26">
        <v>15.28</v>
      </c>
      <c r="U317" s="23">
        <v>2298.001452075115</v>
      </c>
      <c r="Z317">
        <f t="shared" si="32"/>
        <v>106.4</v>
      </c>
      <c r="AA317">
        <v>2298.001452075115</v>
      </c>
    </row>
    <row r="318" spans="1:27" ht="12.75">
      <c r="A318" s="3">
        <v>36359</v>
      </c>
      <c r="B318" s="14">
        <v>199</v>
      </c>
      <c r="C318" s="2">
        <v>0.573842585</v>
      </c>
      <c r="D318" s="15">
        <v>0.573842585</v>
      </c>
      <c r="E318" s="1">
        <v>3083</v>
      </c>
      <c r="F318" s="16">
        <v>0</v>
      </c>
      <c r="G318" s="18">
        <v>815.2</v>
      </c>
      <c r="H318" s="19">
        <f t="shared" si="29"/>
        <v>771.2</v>
      </c>
      <c r="I318" s="17">
        <v>771.2</v>
      </c>
      <c r="J318" s="19">
        <f t="shared" si="30"/>
        <v>2266.733942438574</v>
      </c>
      <c r="K318" s="19">
        <f t="shared" si="31"/>
        <v>2326.470642438574</v>
      </c>
      <c r="L318" s="19">
        <f t="shared" si="27"/>
        <v>2295.354349438574</v>
      </c>
      <c r="M318" s="23">
        <f t="shared" si="28"/>
        <v>2310.912495938574</v>
      </c>
      <c r="N318" s="17">
        <v>13.1</v>
      </c>
      <c r="O318" s="17">
        <v>57.6</v>
      </c>
      <c r="P318" s="17">
        <v>61.7</v>
      </c>
      <c r="Q318" s="25">
        <v>3.524</v>
      </c>
      <c r="R318" s="27">
        <v>176.83</v>
      </c>
      <c r="S318" s="27">
        <f t="shared" si="33"/>
        <v>155.2475</v>
      </c>
      <c r="T318" s="26">
        <v>15.239</v>
      </c>
      <c r="U318" s="23">
        <v>2310.912495938574</v>
      </c>
      <c r="Z318">
        <f t="shared" si="32"/>
        <v>104.8</v>
      </c>
      <c r="AA318">
        <v>2310.912495938574</v>
      </c>
    </row>
    <row r="319" spans="1:27" ht="12.75">
      <c r="A319" s="3">
        <v>36359</v>
      </c>
      <c r="B319" s="14">
        <v>199</v>
      </c>
      <c r="C319" s="2">
        <v>0.573958337</v>
      </c>
      <c r="D319" s="15">
        <v>0.573958337</v>
      </c>
      <c r="E319" s="1">
        <v>3093</v>
      </c>
      <c r="F319" s="16">
        <v>0</v>
      </c>
      <c r="G319" s="18">
        <v>814</v>
      </c>
      <c r="H319" s="19">
        <f t="shared" si="29"/>
        <v>770</v>
      </c>
      <c r="I319" s="17">
        <v>770</v>
      </c>
      <c r="J319" s="19">
        <f t="shared" si="30"/>
        <v>2279.6650917508973</v>
      </c>
      <c r="K319" s="19">
        <f t="shared" si="31"/>
        <v>2339.4017917508972</v>
      </c>
      <c r="L319" s="19">
        <f t="shared" si="27"/>
        <v>2308.285498750897</v>
      </c>
      <c r="M319" s="23">
        <f t="shared" si="28"/>
        <v>2323.843645250897</v>
      </c>
      <c r="N319" s="17">
        <v>13</v>
      </c>
      <c r="O319" s="17">
        <v>58</v>
      </c>
      <c r="P319" s="17">
        <v>64.4</v>
      </c>
      <c r="Q319" s="25">
        <v>3.279</v>
      </c>
      <c r="R319" s="27">
        <v>135.068</v>
      </c>
      <c r="S319" s="27">
        <f t="shared" si="33"/>
        <v>151.98133333333334</v>
      </c>
      <c r="T319" s="26">
        <v>15.222</v>
      </c>
      <c r="U319" s="23">
        <v>2323.843645250897</v>
      </c>
      <c r="Z319">
        <f t="shared" si="32"/>
        <v>104</v>
      </c>
      <c r="AA319">
        <v>2323.843645250897</v>
      </c>
    </row>
    <row r="320" spans="1:27" ht="12.75">
      <c r="A320" s="3">
        <v>36359</v>
      </c>
      <c r="B320" s="14">
        <v>199</v>
      </c>
      <c r="C320" s="2">
        <v>0.57407409</v>
      </c>
      <c r="D320" s="15">
        <v>0.57407409</v>
      </c>
      <c r="E320" s="1">
        <v>3103</v>
      </c>
      <c r="F320" s="16">
        <v>0</v>
      </c>
      <c r="G320" s="18">
        <v>813.2</v>
      </c>
      <c r="H320" s="19">
        <f t="shared" si="29"/>
        <v>769.2</v>
      </c>
      <c r="I320" s="17">
        <v>769.2</v>
      </c>
      <c r="J320" s="19">
        <f t="shared" si="30"/>
        <v>2288.2970586113383</v>
      </c>
      <c r="K320" s="19">
        <f t="shared" si="31"/>
        <v>2348.0337586113383</v>
      </c>
      <c r="L320" s="19">
        <f t="shared" si="27"/>
        <v>2316.9174656113382</v>
      </c>
      <c r="M320" s="23">
        <f t="shared" si="28"/>
        <v>2332.4756121113383</v>
      </c>
      <c r="N320" s="17">
        <v>13</v>
      </c>
      <c r="O320" s="17">
        <v>58.3</v>
      </c>
      <c r="P320" s="17">
        <v>63.4</v>
      </c>
      <c r="Q320" s="25">
        <v>2.879</v>
      </c>
      <c r="R320" s="27">
        <v>51.33</v>
      </c>
      <c r="S320" s="27">
        <f t="shared" si="33"/>
        <v>131.22316666666669</v>
      </c>
      <c r="T320" s="26">
        <v>15.12</v>
      </c>
      <c r="U320" s="23">
        <v>2332.4756121113383</v>
      </c>
      <c r="Z320">
        <f t="shared" si="32"/>
        <v>104</v>
      </c>
      <c r="AA320">
        <v>2332.4756121113383</v>
      </c>
    </row>
    <row r="321" spans="1:27" ht="12.75">
      <c r="A321" s="3">
        <v>36359</v>
      </c>
      <c r="B321" s="14">
        <v>199</v>
      </c>
      <c r="C321" s="2">
        <v>0.574189842</v>
      </c>
      <c r="D321" s="15">
        <v>0.574189842</v>
      </c>
      <c r="E321" s="1">
        <v>3113</v>
      </c>
      <c r="F321" s="16">
        <v>0</v>
      </c>
      <c r="G321" s="18">
        <v>812.6</v>
      </c>
      <c r="H321" s="19">
        <f t="shared" si="29"/>
        <v>768.6</v>
      </c>
      <c r="I321" s="17">
        <v>768.6</v>
      </c>
      <c r="J321" s="19">
        <f t="shared" si="30"/>
        <v>2294.7769273537288</v>
      </c>
      <c r="K321" s="19">
        <f t="shared" si="31"/>
        <v>2354.5136273537287</v>
      </c>
      <c r="L321" s="19">
        <f t="shared" si="27"/>
        <v>2323.3973343537286</v>
      </c>
      <c r="M321" s="23">
        <f t="shared" si="28"/>
        <v>2338.9554808537287</v>
      </c>
      <c r="N321" s="17">
        <v>13</v>
      </c>
      <c r="O321" s="17">
        <v>58.3</v>
      </c>
      <c r="P321" s="17">
        <v>65.4</v>
      </c>
      <c r="Q321" s="25">
        <v>3.169</v>
      </c>
      <c r="R321" s="27">
        <v>114.568</v>
      </c>
      <c r="S321" s="27">
        <f t="shared" si="33"/>
        <v>124.46499999999999</v>
      </c>
      <c r="T321" s="26">
        <v>15.21</v>
      </c>
      <c r="U321" s="23">
        <v>2338.9554808537287</v>
      </c>
      <c r="Z321">
        <f t="shared" si="32"/>
        <v>104</v>
      </c>
      <c r="AA321">
        <v>2338.9554808537287</v>
      </c>
    </row>
    <row r="322" spans="1:27" ht="12.75">
      <c r="A322" s="3">
        <v>36359</v>
      </c>
      <c r="B322" s="14">
        <v>199</v>
      </c>
      <c r="C322" s="2">
        <v>0.574305534</v>
      </c>
      <c r="D322" s="15">
        <v>0.574305534</v>
      </c>
      <c r="E322" s="1">
        <v>3123</v>
      </c>
      <c r="F322" s="16">
        <v>0</v>
      </c>
      <c r="G322" s="18">
        <v>811.5</v>
      </c>
      <c r="H322" s="19">
        <f t="shared" si="29"/>
        <v>767.5</v>
      </c>
      <c r="I322" s="17">
        <v>767.5</v>
      </c>
      <c r="J322" s="19">
        <f t="shared" si="30"/>
        <v>2306.669835459398</v>
      </c>
      <c r="K322" s="19">
        <f t="shared" si="31"/>
        <v>2366.406535459398</v>
      </c>
      <c r="L322" s="19">
        <f t="shared" si="27"/>
        <v>2335.290242459398</v>
      </c>
      <c r="M322" s="23">
        <f t="shared" si="28"/>
        <v>2350.848388959398</v>
      </c>
      <c r="N322" s="17">
        <v>12.9</v>
      </c>
      <c r="O322" s="17">
        <v>58.4</v>
      </c>
      <c r="P322" s="17">
        <v>62.3</v>
      </c>
      <c r="Q322" s="25">
        <v>3.139</v>
      </c>
      <c r="R322" s="27">
        <v>93.782</v>
      </c>
      <c r="S322" s="27">
        <f t="shared" si="33"/>
        <v>110.69900000000001</v>
      </c>
      <c r="T322" s="26">
        <v>15.217</v>
      </c>
      <c r="U322" s="23">
        <v>2350.848388959398</v>
      </c>
      <c r="Z322">
        <f t="shared" si="32"/>
        <v>103.2</v>
      </c>
      <c r="AA322">
        <v>2350.848388959398</v>
      </c>
    </row>
    <row r="323" spans="1:27" ht="12.75">
      <c r="A323" s="3">
        <v>36359</v>
      </c>
      <c r="B323" s="14">
        <v>199</v>
      </c>
      <c r="C323" s="2">
        <v>0.574421287</v>
      </c>
      <c r="D323" s="15">
        <v>0.574421287</v>
      </c>
      <c r="E323" s="1">
        <v>3133</v>
      </c>
      <c r="F323" s="16">
        <v>0</v>
      </c>
      <c r="G323" s="18">
        <v>810.9</v>
      </c>
      <c r="H323" s="19">
        <f t="shared" si="29"/>
        <v>766.9</v>
      </c>
      <c r="I323" s="17">
        <v>766.9</v>
      </c>
      <c r="J323" s="19">
        <f t="shared" si="30"/>
        <v>2313.164062619389</v>
      </c>
      <c r="K323" s="19">
        <f t="shared" si="31"/>
        <v>2372.900762619389</v>
      </c>
      <c r="L323" s="19">
        <f t="shared" si="27"/>
        <v>2341.784469619389</v>
      </c>
      <c r="M323" s="23">
        <f t="shared" si="28"/>
        <v>2357.342616119389</v>
      </c>
      <c r="N323" s="17">
        <v>12.9</v>
      </c>
      <c r="O323" s="17">
        <v>60.3</v>
      </c>
      <c r="P323" s="17">
        <v>66.2</v>
      </c>
      <c r="Q323" s="25">
        <v>3.425</v>
      </c>
      <c r="R323" s="27">
        <v>157.02</v>
      </c>
      <c r="S323" s="27">
        <f t="shared" si="33"/>
        <v>121.43299999999999</v>
      </c>
      <c r="T323" s="26">
        <v>15.256</v>
      </c>
      <c r="U323" s="23">
        <v>2357.342616119389</v>
      </c>
      <c r="Z323">
        <f t="shared" si="32"/>
        <v>103.2</v>
      </c>
      <c r="AA323">
        <v>2357.342616119389</v>
      </c>
    </row>
    <row r="324" spans="1:27" ht="12.75">
      <c r="A324" s="3">
        <v>36359</v>
      </c>
      <c r="B324" s="14">
        <v>199</v>
      </c>
      <c r="C324" s="2">
        <v>0.574537039</v>
      </c>
      <c r="D324" s="15">
        <v>0.574537039</v>
      </c>
      <c r="E324" s="1">
        <v>3143</v>
      </c>
      <c r="F324" s="16">
        <v>0</v>
      </c>
      <c r="G324" s="18">
        <v>809.9</v>
      </c>
      <c r="H324" s="19">
        <f t="shared" si="29"/>
        <v>765.9</v>
      </c>
      <c r="I324" s="17">
        <v>765.9</v>
      </c>
      <c r="J324" s="19">
        <f t="shared" si="30"/>
        <v>2323.9990737756116</v>
      </c>
      <c r="K324" s="19">
        <f t="shared" si="31"/>
        <v>2383.7357737756115</v>
      </c>
      <c r="L324" s="19">
        <f t="shared" si="27"/>
        <v>2352.6194807756115</v>
      </c>
      <c r="M324" s="23">
        <f t="shared" si="28"/>
        <v>2368.1776272756115</v>
      </c>
      <c r="N324" s="17">
        <v>12.8</v>
      </c>
      <c r="O324" s="17">
        <v>60.7</v>
      </c>
      <c r="P324" s="17">
        <v>63.3</v>
      </c>
      <c r="Q324" s="25">
        <v>3.189</v>
      </c>
      <c r="R324" s="27">
        <v>115.282</v>
      </c>
      <c r="S324" s="27">
        <f t="shared" si="33"/>
        <v>111.17500000000001</v>
      </c>
      <c r="T324" s="26">
        <v>15.142</v>
      </c>
      <c r="U324" s="23">
        <v>2368.1776272756115</v>
      </c>
      <c r="Z324">
        <f t="shared" si="32"/>
        <v>102.4</v>
      </c>
      <c r="AA324">
        <v>2368.1776272756115</v>
      </c>
    </row>
    <row r="325" spans="1:27" ht="12.75">
      <c r="A325" s="3">
        <v>36359</v>
      </c>
      <c r="B325" s="14">
        <v>199</v>
      </c>
      <c r="C325" s="2">
        <v>0.574652791</v>
      </c>
      <c r="D325" s="15">
        <v>0.574652791</v>
      </c>
      <c r="E325" s="1">
        <v>3153</v>
      </c>
      <c r="F325" s="16">
        <v>0</v>
      </c>
      <c r="G325" s="18">
        <v>808.8</v>
      </c>
      <c r="H325" s="19">
        <f t="shared" si="29"/>
        <v>764.8</v>
      </c>
      <c r="I325" s="17">
        <v>764.8</v>
      </c>
      <c r="J325" s="19">
        <f t="shared" si="30"/>
        <v>2335.9339376700323</v>
      </c>
      <c r="K325" s="19">
        <f t="shared" si="31"/>
        <v>2395.670637670032</v>
      </c>
      <c r="L325" s="19">
        <f t="shared" si="27"/>
        <v>2364.554344670032</v>
      </c>
      <c r="M325" s="23">
        <f t="shared" si="28"/>
        <v>2380.112491170032</v>
      </c>
      <c r="N325" s="17">
        <v>12.7</v>
      </c>
      <c r="O325" s="17">
        <v>60.6</v>
      </c>
      <c r="P325" s="17">
        <v>66.4</v>
      </c>
      <c r="Q325" s="25">
        <v>3.525</v>
      </c>
      <c r="R325" s="27">
        <v>178.519</v>
      </c>
      <c r="S325" s="27">
        <f t="shared" si="33"/>
        <v>118.41683333333334</v>
      </c>
      <c r="T325" s="26">
        <v>15.266</v>
      </c>
      <c r="U325" s="23">
        <v>2380.112491170032</v>
      </c>
      <c r="Z325">
        <f t="shared" si="32"/>
        <v>101.6</v>
      </c>
      <c r="AA325">
        <v>2380.112491170032</v>
      </c>
    </row>
    <row r="326" spans="1:27" ht="12.75">
      <c r="A326" s="3">
        <v>36359</v>
      </c>
      <c r="B326" s="14">
        <v>199</v>
      </c>
      <c r="C326" s="2">
        <v>0.574768543</v>
      </c>
      <c r="D326" s="15">
        <v>0.574768543</v>
      </c>
      <c r="E326" s="1">
        <v>3163</v>
      </c>
      <c r="F326" s="16">
        <v>0</v>
      </c>
      <c r="G326" s="18">
        <v>807.7</v>
      </c>
      <c r="H326" s="19">
        <f t="shared" si="29"/>
        <v>763.7</v>
      </c>
      <c r="I326" s="17">
        <v>763.7</v>
      </c>
      <c r="J326" s="19">
        <f t="shared" si="30"/>
        <v>2347.885979653838</v>
      </c>
      <c r="K326" s="19">
        <f t="shared" si="31"/>
        <v>2407.622679653838</v>
      </c>
      <c r="L326" s="19">
        <f t="shared" si="27"/>
        <v>2376.506386653838</v>
      </c>
      <c r="M326" s="23">
        <f t="shared" si="28"/>
        <v>2392.064533153838</v>
      </c>
      <c r="N326" s="17">
        <v>12.6</v>
      </c>
      <c r="O326" s="17">
        <v>60.3</v>
      </c>
      <c r="P326" s="17">
        <v>63.4</v>
      </c>
      <c r="Q326" s="25">
        <v>3.06</v>
      </c>
      <c r="R326" s="27">
        <v>94.734</v>
      </c>
      <c r="S326" s="27">
        <f t="shared" si="33"/>
        <v>125.65083333333335</v>
      </c>
      <c r="T326" s="26">
        <v>15.292</v>
      </c>
      <c r="U326" s="23">
        <v>2392.064533153838</v>
      </c>
      <c r="Z326">
        <f t="shared" si="32"/>
        <v>100.8</v>
      </c>
      <c r="AA326">
        <v>2392.064533153838</v>
      </c>
    </row>
    <row r="327" spans="1:27" ht="12.75">
      <c r="A327" s="3">
        <v>36359</v>
      </c>
      <c r="B327" s="14">
        <v>199</v>
      </c>
      <c r="C327" s="2">
        <v>0.574884236</v>
      </c>
      <c r="D327" s="15">
        <v>0.574884236</v>
      </c>
      <c r="E327" s="1">
        <v>3173</v>
      </c>
      <c r="F327" s="16">
        <v>0</v>
      </c>
      <c r="G327" s="18">
        <v>806.4</v>
      </c>
      <c r="H327" s="19">
        <f t="shared" si="29"/>
        <v>762.4</v>
      </c>
      <c r="I327" s="17">
        <v>762.4</v>
      </c>
      <c r="J327" s="19">
        <f t="shared" si="30"/>
        <v>2362.033334866113</v>
      </c>
      <c r="K327" s="19">
        <f t="shared" si="31"/>
        <v>2421.770034866113</v>
      </c>
      <c r="L327" s="19">
        <f t="shared" si="27"/>
        <v>2390.653741866113</v>
      </c>
      <c r="M327" s="23">
        <f t="shared" si="28"/>
        <v>2406.211888366113</v>
      </c>
      <c r="N327" s="17">
        <v>12.5</v>
      </c>
      <c r="O327" s="17">
        <v>60.1</v>
      </c>
      <c r="P327" s="17">
        <v>67.3</v>
      </c>
      <c r="Q327" s="25">
        <v>3.287</v>
      </c>
      <c r="R327" s="27">
        <v>136.971</v>
      </c>
      <c r="S327" s="27">
        <f t="shared" si="33"/>
        <v>129.38466666666667</v>
      </c>
      <c r="T327" s="26">
        <v>15.302</v>
      </c>
      <c r="U327" s="23">
        <v>2406.211888366113</v>
      </c>
      <c r="Z327">
        <f t="shared" si="32"/>
        <v>100</v>
      </c>
      <c r="AA327">
        <v>2406.211888366113</v>
      </c>
    </row>
    <row r="328" spans="1:27" ht="12.75">
      <c r="A328" s="3">
        <v>36359</v>
      </c>
      <c r="B328" s="14">
        <v>199</v>
      </c>
      <c r="C328" s="2">
        <v>0.574999988</v>
      </c>
      <c r="D328" s="15">
        <v>0.574999988</v>
      </c>
      <c r="E328" s="1">
        <v>3183</v>
      </c>
      <c r="F328" s="16">
        <v>0</v>
      </c>
      <c r="G328" s="18">
        <v>804.7</v>
      </c>
      <c r="H328" s="19">
        <f t="shared" si="29"/>
        <v>760.7</v>
      </c>
      <c r="I328" s="17">
        <v>760.7</v>
      </c>
      <c r="J328" s="19">
        <f t="shared" si="30"/>
        <v>2380.57016527056</v>
      </c>
      <c r="K328" s="19">
        <f t="shared" si="31"/>
        <v>2440.30686527056</v>
      </c>
      <c r="L328" s="19">
        <f t="shared" si="27"/>
        <v>2409.19057227056</v>
      </c>
      <c r="M328" s="23">
        <f t="shared" si="28"/>
        <v>2424.74871877056</v>
      </c>
      <c r="N328" s="17">
        <v>12.3</v>
      </c>
      <c r="O328" s="17">
        <v>59.7</v>
      </c>
      <c r="P328" s="17">
        <v>64.2</v>
      </c>
      <c r="Q328" s="25">
        <v>3.323</v>
      </c>
      <c r="R328" s="27">
        <v>137.233</v>
      </c>
      <c r="S328" s="27">
        <f t="shared" si="33"/>
        <v>136.6265</v>
      </c>
      <c r="T328" s="26">
        <v>15.233</v>
      </c>
      <c r="U328" s="23">
        <v>2424.74871877056</v>
      </c>
      <c r="Z328">
        <f t="shared" si="32"/>
        <v>98.4</v>
      </c>
      <c r="AA328">
        <v>2424.74871877056</v>
      </c>
    </row>
    <row r="329" spans="1:27" ht="12.75">
      <c r="A329" s="3">
        <v>36359</v>
      </c>
      <c r="B329" s="14">
        <v>199</v>
      </c>
      <c r="C329" s="2">
        <v>0.57511574</v>
      </c>
      <c r="D329" s="15">
        <v>0.57511574</v>
      </c>
      <c r="E329" s="1">
        <v>3193</v>
      </c>
      <c r="F329" s="16">
        <v>0</v>
      </c>
      <c r="G329" s="18">
        <v>803.6</v>
      </c>
      <c r="H329" s="19">
        <f t="shared" si="29"/>
        <v>759.6</v>
      </c>
      <c r="I329" s="17">
        <v>759.6</v>
      </c>
      <c r="J329" s="19">
        <f t="shared" si="30"/>
        <v>2392.5866726746003</v>
      </c>
      <c r="K329" s="19">
        <f t="shared" si="31"/>
        <v>2452.3233726746003</v>
      </c>
      <c r="L329" s="19">
        <f aca="true" t="shared" si="34" ref="L329:L392">(J329+28.620407)</f>
        <v>2421.2070796746</v>
      </c>
      <c r="M329" s="23">
        <f aca="true" t="shared" si="35" ref="M329:M392">AVERAGE(K329:L329)</f>
        <v>2436.7652261746002</v>
      </c>
      <c r="N329" s="17">
        <v>12.2</v>
      </c>
      <c r="O329" s="17">
        <v>59.5</v>
      </c>
      <c r="P329" s="17">
        <v>68.9</v>
      </c>
      <c r="Q329" s="25">
        <v>3.425</v>
      </c>
      <c r="R329" s="27">
        <v>158.447</v>
      </c>
      <c r="S329" s="27">
        <f t="shared" si="33"/>
        <v>136.86433333333335</v>
      </c>
      <c r="T329" s="26">
        <v>15.234</v>
      </c>
      <c r="U329" s="23">
        <v>2436.7652261746002</v>
      </c>
      <c r="Z329">
        <f t="shared" si="32"/>
        <v>97.6</v>
      </c>
      <c r="AA329">
        <v>2436.7652261746002</v>
      </c>
    </row>
    <row r="330" spans="1:27" ht="12.75">
      <c r="A330" s="3">
        <v>36359</v>
      </c>
      <c r="B330" s="14">
        <v>199</v>
      </c>
      <c r="C330" s="2">
        <v>0.575231493</v>
      </c>
      <c r="D330" s="15">
        <v>0.575231493</v>
      </c>
      <c r="E330" s="1">
        <v>3203</v>
      </c>
      <c r="F330" s="16">
        <v>0</v>
      </c>
      <c r="G330" s="18">
        <v>802.2</v>
      </c>
      <c r="H330" s="19">
        <f aca="true" t="shared" si="36" ref="H330:H393">(G330-44)</f>
        <v>758.2</v>
      </c>
      <c r="I330" s="17">
        <v>758.2</v>
      </c>
      <c r="J330" s="19">
        <f aca="true" t="shared" si="37" ref="J330:J393">(8303.951372*LN(1013.25/H330))</f>
        <v>2407.905601674204</v>
      </c>
      <c r="K330" s="19">
        <f aca="true" t="shared" si="38" ref="K330:K393">(J330+59.7367)</f>
        <v>2467.6423016742037</v>
      </c>
      <c r="L330" s="19">
        <f t="shared" si="34"/>
        <v>2436.5260086742037</v>
      </c>
      <c r="M330" s="23">
        <f t="shared" si="35"/>
        <v>2452.0841551742037</v>
      </c>
      <c r="N330" s="17">
        <v>12.1</v>
      </c>
      <c r="O330" s="17">
        <v>58.9</v>
      </c>
      <c r="P330" s="17">
        <v>66.4</v>
      </c>
      <c r="Q330" s="25">
        <v>3.484</v>
      </c>
      <c r="R330" s="27">
        <v>179.685</v>
      </c>
      <c r="S330" s="27">
        <f t="shared" si="33"/>
        <v>147.59816666666666</v>
      </c>
      <c r="T330" s="26">
        <v>15.203</v>
      </c>
      <c r="U330" s="23">
        <v>2452.0841551742037</v>
      </c>
      <c r="Z330">
        <f aca="true" t="shared" si="39" ref="Z330:Z393">(N330*8)</f>
        <v>96.8</v>
      </c>
      <c r="AA330">
        <v>2452.0841551742037</v>
      </c>
    </row>
    <row r="331" spans="1:27" ht="12.75">
      <c r="A331" s="3">
        <v>36359</v>
      </c>
      <c r="B331" s="14">
        <v>199</v>
      </c>
      <c r="C331" s="2">
        <v>0.575347245</v>
      </c>
      <c r="D331" s="15">
        <v>0.575347245</v>
      </c>
      <c r="E331" s="1">
        <v>3213</v>
      </c>
      <c r="F331" s="16">
        <v>0</v>
      </c>
      <c r="G331" s="18">
        <v>801.4</v>
      </c>
      <c r="H331" s="19">
        <f t="shared" si="36"/>
        <v>757.4</v>
      </c>
      <c r="I331" s="17">
        <v>757.4</v>
      </c>
      <c r="J331" s="19">
        <f t="shared" si="37"/>
        <v>2416.671980289367</v>
      </c>
      <c r="K331" s="19">
        <f t="shared" si="38"/>
        <v>2476.408680289367</v>
      </c>
      <c r="L331" s="19">
        <f t="shared" si="34"/>
        <v>2445.292387289367</v>
      </c>
      <c r="M331" s="23">
        <f t="shared" si="35"/>
        <v>2460.850533789367</v>
      </c>
      <c r="N331" s="17">
        <v>12.1</v>
      </c>
      <c r="O331" s="17">
        <v>57</v>
      </c>
      <c r="P331" s="17">
        <v>66.4</v>
      </c>
      <c r="Q331" s="25">
        <v>3.14</v>
      </c>
      <c r="R331" s="27">
        <v>95.947</v>
      </c>
      <c r="S331" s="27">
        <f t="shared" si="33"/>
        <v>133.83616666666666</v>
      </c>
      <c r="T331" s="26">
        <v>15.226</v>
      </c>
      <c r="U331" s="23">
        <v>2460.850533789367</v>
      </c>
      <c r="Z331">
        <f t="shared" si="39"/>
        <v>96.8</v>
      </c>
      <c r="AA331">
        <v>2460.850533789367</v>
      </c>
    </row>
    <row r="332" spans="1:27" ht="12.75">
      <c r="A332" s="3">
        <v>36359</v>
      </c>
      <c r="B332" s="14">
        <v>199</v>
      </c>
      <c r="C332" s="2">
        <v>0.575462937</v>
      </c>
      <c r="D332" s="15">
        <v>0.575462937</v>
      </c>
      <c r="E332" s="1">
        <v>3223</v>
      </c>
      <c r="F332" s="16">
        <v>0</v>
      </c>
      <c r="G332" s="18">
        <v>800.5</v>
      </c>
      <c r="H332" s="19">
        <f t="shared" si="36"/>
        <v>756.5</v>
      </c>
      <c r="I332" s="17">
        <v>756.5</v>
      </c>
      <c r="J332" s="19">
        <f t="shared" si="37"/>
        <v>2426.5452309865523</v>
      </c>
      <c r="K332" s="19">
        <f t="shared" si="38"/>
        <v>2486.281930986552</v>
      </c>
      <c r="L332" s="19">
        <f t="shared" si="34"/>
        <v>2455.165637986552</v>
      </c>
      <c r="M332" s="23">
        <f t="shared" si="35"/>
        <v>2470.723784486552</v>
      </c>
      <c r="N332" s="17">
        <v>12</v>
      </c>
      <c r="O332" s="17">
        <v>56.6</v>
      </c>
      <c r="P332" s="17">
        <v>63.8</v>
      </c>
      <c r="Q332" s="25">
        <v>3.306</v>
      </c>
      <c r="R332" s="27">
        <v>138.185</v>
      </c>
      <c r="S332" s="27">
        <f t="shared" si="33"/>
        <v>141.078</v>
      </c>
      <c r="T332" s="26">
        <v>15.233</v>
      </c>
      <c r="U332" s="23">
        <v>2470.723784486552</v>
      </c>
      <c r="Z332">
        <f t="shared" si="39"/>
        <v>96</v>
      </c>
      <c r="AA332">
        <v>2470.723784486552</v>
      </c>
    </row>
    <row r="333" spans="1:27" ht="12.75">
      <c r="A333" s="3">
        <v>36359</v>
      </c>
      <c r="B333" s="14">
        <v>199</v>
      </c>
      <c r="C333" s="2">
        <v>0.57557869</v>
      </c>
      <c r="D333" s="15">
        <v>0.57557869</v>
      </c>
      <c r="E333" s="1">
        <v>3233</v>
      </c>
      <c r="F333" s="16">
        <v>0</v>
      </c>
      <c r="G333" s="18">
        <v>799.3</v>
      </c>
      <c r="H333" s="19">
        <f t="shared" si="36"/>
        <v>755.3</v>
      </c>
      <c r="I333" s="17">
        <v>755.3</v>
      </c>
      <c r="J333" s="19">
        <f t="shared" si="37"/>
        <v>2439.7278526814284</v>
      </c>
      <c r="K333" s="19">
        <f t="shared" si="38"/>
        <v>2499.4645526814284</v>
      </c>
      <c r="L333" s="19">
        <f t="shared" si="34"/>
        <v>2468.3482596814283</v>
      </c>
      <c r="M333" s="23">
        <f t="shared" si="35"/>
        <v>2483.9064061814283</v>
      </c>
      <c r="N333" s="17">
        <v>12</v>
      </c>
      <c r="O333" s="17">
        <v>56.4</v>
      </c>
      <c r="P333" s="17">
        <v>66.4</v>
      </c>
      <c r="Q333" s="25">
        <v>3.269</v>
      </c>
      <c r="R333" s="27">
        <v>138.399</v>
      </c>
      <c r="S333" s="27">
        <f t="shared" si="33"/>
        <v>141.316</v>
      </c>
      <c r="T333" s="26">
        <v>15.185</v>
      </c>
      <c r="U333" s="23">
        <v>2483.9064061814283</v>
      </c>
      <c r="Z333">
        <f t="shared" si="39"/>
        <v>96</v>
      </c>
      <c r="AA333">
        <v>2483.9064061814283</v>
      </c>
    </row>
    <row r="334" spans="1:27" ht="12.75">
      <c r="A334" s="3">
        <v>36359</v>
      </c>
      <c r="B334" s="14">
        <v>199</v>
      </c>
      <c r="C334" s="2">
        <v>0.575694442</v>
      </c>
      <c r="D334" s="15">
        <v>0.575694442</v>
      </c>
      <c r="E334" s="1">
        <v>3243</v>
      </c>
      <c r="F334" s="16">
        <v>0</v>
      </c>
      <c r="G334" s="18">
        <v>798.2</v>
      </c>
      <c r="H334" s="19">
        <f t="shared" si="36"/>
        <v>754.2</v>
      </c>
      <c r="I334" s="17">
        <v>754.2</v>
      </c>
      <c r="J334" s="19">
        <f t="shared" si="37"/>
        <v>2451.8303344648934</v>
      </c>
      <c r="K334" s="19">
        <f t="shared" si="38"/>
        <v>2511.5670344648934</v>
      </c>
      <c r="L334" s="19">
        <f t="shared" si="34"/>
        <v>2480.4507414648933</v>
      </c>
      <c r="M334" s="23">
        <f t="shared" si="35"/>
        <v>2496.0088879648933</v>
      </c>
      <c r="N334" s="17">
        <v>11.9</v>
      </c>
      <c r="O334" s="17">
        <v>55.4</v>
      </c>
      <c r="P334" s="17">
        <v>64.9</v>
      </c>
      <c r="Q334" s="25">
        <v>3.306</v>
      </c>
      <c r="R334" s="27">
        <v>138.637</v>
      </c>
      <c r="S334" s="27">
        <f t="shared" si="33"/>
        <v>141.54999999999998</v>
      </c>
      <c r="T334" s="26">
        <v>15.231</v>
      </c>
      <c r="U334" s="23">
        <v>2496.0088879648933</v>
      </c>
      <c r="Z334">
        <f t="shared" si="39"/>
        <v>95.2</v>
      </c>
      <c r="AA334">
        <v>2496.0088879648933</v>
      </c>
    </row>
    <row r="335" spans="1:27" ht="12.75">
      <c r="A335" s="3">
        <v>36359</v>
      </c>
      <c r="B335" s="14">
        <v>199</v>
      </c>
      <c r="C335" s="2">
        <v>0.575810194</v>
      </c>
      <c r="D335" s="15">
        <v>0.575810194</v>
      </c>
      <c r="E335" s="1">
        <v>3253</v>
      </c>
      <c r="F335" s="16">
        <v>0</v>
      </c>
      <c r="G335" s="18">
        <v>797.1</v>
      </c>
      <c r="H335" s="19">
        <f t="shared" si="36"/>
        <v>753.1</v>
      </c>
      <c r="I335" s="17">
        <v>753.1</v>
      </c>
      <c r="J335" s="19">
        <f t="shared" si="37"/>
        <v>2463.950480594787</v>
      </c>
      <c r="K335" s="19">
        <f t="shared" si="38"/>
        <v>2523.687180594787</v>
      </c>
      <c r="L335" s="19">
        <f t="shared" si="34"/>
        <v>2492.570887594787</v>
      </c>
      <c r="M335" s="23">
        <f t="shared" si="35"/>
        <v>2508.129034094787</v>
      </c>
      <c r="N335" s="17">
        <v>11.8</v>
      </c>
      <c r="O335" s="17">
        <v>55.5</v>
      </c>
      <c r="P335" s="17">
        <v>66.9</v>
      </c>
      <c r="Q335" s="25">
        <v>3.259</v>
      </c>
      <c r="R335" s="27">
        <v>138.899</v>
      </c>
      <c r="S335" s="27">
        <f t="shared" si="33"/>
        <v>138.292</v>
      </c>
      <c r="T335" s="26">
        <v>15.227</v>
      </c>
      <c r="U335" s="23">
        <v>2508.129034094787</v>
      </c>
      <c r="Z335">
        <f t="shared" si="39"/>
        <v>94.4</v>
      </c>
      <c r="AA335">
        <v>2508.129034094787</v>
      </c>
    </row>
    <row r="336" spans="1:27" ht="12.75">
      <c r="A336" s="3">
        <v>36359</v>
      </c>
      <c r="B336" s="14">
        <v>199</v>
      </c>
      <c r="C336" s="2">
        <v>0.575925946</v>
      </c>
      <c r="D336" s="15">
        <v>0.575925946</v>
      </c>
      <c r="E336" s="1">
        <v>3263</v>
      </c>
      <c r="F336" s="16">
        <v>0</v>
      </c>
      <c r="G336" s="18">
        <v>796.3</v>
      </c>
      <c r="H336" s="19">
        <f t="shared" si="36"/>
        <v>752.3</v>
      </c>
      <c r="I336" s="17">
        <v>752.3</v>
      </c>
      <c r="J336" s="19">
        <f t="shared" si="37"/>
        <v>2472.7762567645236</v>
      </c>
      <c r="K336" s="19">
        <f t="shared" si="38"/>
        <v>2532.5129567645236</v>
      </c>
      <c r="L336" s="19">
        <f t="shared" si="34"/>
        <v>2501.3966637645235</v>
      </c>
      <c r="M336" s="23">
        <f t="shared" si="35"/>
        <v>2516.9548102645235</v>
      </c>
      <c r="N336" s="17">
        <v>11.7</v>
      </c>
      <c r="O336" s="17">
        <v>55.2</v>
      </c>
      <c r="P336" s="17">
        <v>65.3</v>
      </c>
      <c r="Q336" s="25">
        <v>3.555</v>
      </c>
      <c r="R336" s="27">
        <v>202.136</v>
      </c>
      <c r="S336" s="27">
        <f t="shared" si="33"/>
        <v>142.03383333333332</v>
      </c>
      <c r="T336" s="26">
        <v>15.317</v>
      </c>
      <c r="U336" s="23">
        <v>2516.9548102645235</v>
      </c>
      <c r="Z336">
        <f t="shared" si="39"/>
        <v>93.6</v>
      </c>
      <c r="AA336">
        <v>2516.9548102645235</v>
      </c>
    </row>
    <row r="337" spans="1:27" ht="12.75">
      <c r="A337" s="3">
        <v>36359</v>
      </c>
      <c r="B337" s="14">
        <v>199</v>
      </c>
      <c r="C337" s="2">
        <v>0.576041639</v>
      </c>
      <c r="D337" s="15">
        <v>0.576041639</v>
      </c>
      <c r="E337" s="1">
        <v>3273</v>
      </c>
      <c r="F337" s="16">
        <v>0</v>
      </c>
      <c r="G337" s="18">
        <v>795</v>
      </c>
      <c r="H337" s="19">
        <f t="shared" si="36"/>
        <v>751</v>
      </c>
      <c r="I337" s="17">
        <v>751</v>
      </c>
      <c r="J337" s="19">
        <f t="shared" si="37"/>
        <v>2487.1381798331463</v>
      </c>
      <c r="K337" s="19">
        <f t="shared" si="38"/>
        <v>2546.874879833146</v>
      </c>
      <c r="L337" s="19">
        <f t="shared" si="34"/>
        <v>2515.758586833146</v>
      </c>
      <c r="M337" s="23">
        <f t="shared" si="35"/>
        <v>2531.316733333146</v>
      </c>
      <c r="N337" s="17">
        <v>11.6</v>
      </c>
      <c r="O337" s="17">
        <v>55</v>
      </c>
      <c r="P337" s="17">
        <v>67.2</v>
      </c>
      <c r="Q337" s="25">
        <v>3.376</v>
      </c>
      <c r="R337" s="27">
        <v>160.351</v>
      </c>
      <c r="S337" s="27">
        <f t="shared" si="33"/>
        <v>152.76783333333333</v>
      </c>
      <c r="T337" s="26">
        <v>15.243</v>
      </c>
      <c r="U337" s="23">
        <v>2531.316733333146</v>
      </c>
      <c r="Z337">
        <f t="shared" si="39"/>
        <v>92.8</v>
      </c>
      <c r="AA337">
        <v>2531.316733333146</v>
      </c>
    </row>
    <row r="338" spans="1:27" ht="12.75">
      <c r="A338" s="3">
        <v>36359</v>
      </c>
      <c r="B338" s="14">
        <v>199</v>
      </c>
      <c r="C338" s="2">
        <v>0.576157391</v>
      </c>
      <c r="D338" s="15">
        <v>0.576157391</v>
      </c>
      <c r="E338" s="1">
        <v>3283</v>
      </c>
      <c r="F338" s="16">
        <v>0</v>
      </c>
      <c r="G338" s="18">
        <v>794.1</v>
      </c>
      <c r="H338" s="19">
        <f t="shared" si="36"/>
        <v>750.1</v>
      </c>
      <c r="I338" s="17">
        <v>750.1</v>
      </c>
      <c r="J338" s="19">
        <f t="shared" si="37"/>
        <v>2497.095620550371</v>
      </c>
      <c r="K338" s="19">
        <f t="shared" si="38"/>
        <v>2556.832320550371</v>
      </c>
      <c r="L338" s="19">
        <f t="shared" si="34"/>
        <v>2525.716027550371</v>
      </c>
      <c r="M338" s="23">
        <f t="shared" si="35"/>
        <v>2541.274174050371</v>
      </c>
      <c r="N338" s="17">
        <v>11.6</v>
      </c>
      <c r="O338" s="17">
        <v>54.7</v>
      </c>
      <c r="P338" s="17">
        <v>62.7</v>
      </c>
      <c r="Q338" s="25">
        <v>3.375</v>
      </c>
      <c r="R338" s="27">
        <v>160.589</v>
      </c>
      <c r="S338" s="27">
        <f t="shared" si="33"/>
        <v>156.50183333333334</v>
      </c>
      <c r="T338" s="26">
        <v>15.24</v>
      </c>
      <c r="U338" s="23">
        <v>2541.274174050371</v>
      </c>
      <c r="Z338">
        <f t="shared" si="39"/>
        <v>92.8</v>
      </c>
      <c r="AA338">
        <v>2541.274174050371</v>
      </c>
    </row>
    <row r="339" spans="1:27" ht="12.75">
      <c r="A339" s="3">
        <v>36359</v>
      </c>
      <c r="B339" s="14">
        <v>199</v>
      </c>
      <c r="C339" s="2">
        <v>0.576273143</v>
      </c>
      <c r="D339" s="15">
        <v>0.576273143</v>
      </c>
      <c r="E339" s="1">
        <v>3293</v>
      </c>
      <c r="F339" s="16">
        <v>0</v>
      </c>
      <c r="G339" s="18">
        <v>792.9</v>
      </c>
      <c r="H339" s="19">
        <f t="shared" si="36"/>
        <v>748.9</v>
      </c>
      <c r="I339" s="17">
        <v>748.9</v>
      </c>
      <c r="J339" s="19">
        <f t="shared" si="37"/>
        <v>2510.3908090427653</v>
      </c>
      <c r="K339" s="19">
        <f t="shared" si="38"/>
        <v>2570.1275090427653</v>
      </c>
      <c r="L339" s="19">
        <f t="shared" si="34"/>
        <v>2539.011216042765</v>
      </c>
      <c r="M339" s="23">
        <f t="shared" si="35"/>
        <v>2554.5693625427652</v>
      </c>
      <c r="N339" s="17">
        <v>11.7</v>
      </c>
      <c r="O339" s="17">
        <v>54.5</v>
      </c>
      <c r="P339" s="17">
        <v>64.4</v>
      </c>
      <c r="Q339" s="25">
        <v>3.159</v>
      </c>
      <c r="R339" s="27">
        <v>118.85</v>
      </c>
      <c r="S339" s="27">
        <f t="shared" si="33"/>
        <v>153.24366666666668</v>
      </c>
      <c r="T339" s="26">
        <v>15.216</v>
      </c>
      <c r="U339" s="23">
        <v>2554.5693625427652</v>
      </c>
      <c r="Z339">
        <f t="shared" si="39"/>
        <v>93.6</v>
      </c>
      <c r="AA339">
        <v>2554.5693625427652</v>
      </c>
    </row>
    <row r="340" spans="1:27" ht="12.75">
      <c r="A340" s="3">
        <v>36359</v>
      </c>
      <c r="B340" s="14">
        <v>199</v>
      </c>
      <c r="C340" s="2">
        <v>0.576388896</v>
      </c>
      <c r="D340" s="15">
        <v>0.576388896</v>
      </c>
      <c r="E340" s="1">
        <v>3303</v>
      </c>
      <c r="F340" s="16">
        <v>0</v>
      </c>
      <c r="G340" s="18">
        <v>792.2</v>
      </c>
      <c r="H340" s="19">
        <f t="shared" si="36"/>
        <v>748.2</v>
      </c>
      <c r="I340" s="17">
        <v>748.2</v>
      </c>
      <c r="J340" s="19">
        <f t="shared" si="37"/>
        <v>2518.156177266665</v>
      </c>
      <c r="K340" s="19">
        <f t="shared" si="38"/>
        <v>2577.892877266665</v>
      </c>
      <c r="L340" s="19">
        <f t="shared" si="34"/>
        <v>2546.776584266665</v>
      </c>
      <c r="M340" s="23">
        <f t="shared" si="35"/>
        <v>2562.334730766665</v>
      </c>
      <c r="N340" s="17">
        <v>11.4</v>
      </c>
      <c r="O340" s="17">
        <v>54.7</v>
      </c>
      <c r="P340" s="17">
        <v>62.3</v>
      </c>
      <c r="Q340" s="25">
        <v>3.465</v>
      </c>
      <c r="R340" s="27">
        <v>182.088</v>
      </c>
      <c r="S340" s="27">
        <f t="shared" si="33"/>
        <v>160.48549999999997</v>
      </c>
      <c r="T340" s="26">
        <v>15.254</v>
      </c>
      <c r="U340" s="23">
        <v>2562.334730766665</v>
      </c>
      <c r="Z340">
        <f t="shared" si="39"/>
        <v>91.2</v>
      </c>
      <c r="AA340">
        <v>2562.334730766665</v>
      </c>
    </row>
    <row r="341" spans="1:27" ht="12.75">
      <c r="A341" s="3">
        <v>36359</v>
      </c>
      <c r="B341" s="14">
        <v>199</v>
      </c>
      <c r="C341" s="2">
        <v>0.576504648</v>
      </c>
      <c r="D341" s="15">
        <v>0.576504648</v>
      </c>
      <c r="E341" s="1">
        <v>3313</v>
      </c>
      <c r="F341" s="16">
        <v>0</v>
      </c>
      <c r="G341" s="18">
        <v>791.2</v>
      </c>
      <c r="H341" s="19">
        <f t="shared" si="36"/>
        <v>747.2</v>
      </c>
      <c r="I341" s="17">
        <v>747.2</v>
      </c>
      <c r="J341" s="19">
        <f t="shared" si="37"/>
        <v>2529.2621724650007</v>
      </c>
      <c r="K341" s="19">
        <f t="shared" si="38"/>
        <v>2588.9988724650007</v>
      </c>
      <c r="L341" s="19">
        <f t="shared" si="34"/>
        <v>2557.8825794650006</v>
      </c>
      <c r="M341" s="23">
        <f t="shared" si="35"/>
        <v>2573.4407259650006</v>
      </c>
      <c r="N341" s="17">
        <v>11.3</v>
      </c>
      <c r="O341" s="17">
        <v>54.6</v>
      </c>
      <c r="P341" s="17">
        <v>66.2</v>
      </c>
      <c r="Q341" s="25">
        <v>3.659</v>
      </c>
      <c r="R341" s="27">
        <v>224.302</v>
      </c>
      <c r="S341" s="27">
        <f t="shared" si="33"/>
        <v>174.71933333333334</v>
      </c>
      <c r="T341" s="26">
        <v>15.216</v>
      </c>
      <c r="U341" s="23">
        <v>2573.4407259650006</v>
      </c>
      <c r="Z341">
        <f t="shared" si="39"/>
        <v>90.4</v>
      </c>
      <c r="AA341">
        <v>2573.4407259650006</v>
      </c>
    </row>
    <row r="342" spans="1:27" ht="12.75">
      <c r="A342" s="3">
        <v>36359</v>
      </c>
      <c r="B342" s="14">
        <v>199</v>
      </c>
      <c r="C342" s="2">
        <v>0.5766204</v>
      </c>
      <c r="D342" s="15">
        <v>0.5766204</v>
      </c>
      <c r="E342" s="1">
        <v>3323</v>
      </c>
      <c r="F342" s="16">
        <v>0</v>
      </c>
      <c r="G342" s="18">
        <v>790</v>
      </c>
      <c r="H342" s="19">
        <f t="shared" si="36"/>
        <v>746</v>
      </c>
      <c r="I342" s="17">
        <v>746</v>
      </c>
      <c r="J342" s="19">
        <f t="shared" si="37"/>
        <v>2542.6090031529434</v>
      </c>
      <c r="K342" s="19">
        <f t="shared" si="38"/>
        <v>2602.3457031529433</v>
      </c>
      <c r="L342" s="19">
        <f t="shared" si="34"/>
        <v>2571.2294101529433</v>
      </c>
      <c r="M342" s="23">
        <f t="shared" si="35"/>
        <v>2586.7875566529433</v>
      </c>
      <c r="N342" s="17">
        <v>11.3</v>
      </c>
      <c r="O342" s="17">
        <v>54.5</v>
      </c>
      <c r="P342" s="17">
        <v>61.4</v>
      </c>
      <c r="Q342" s="25">
        <v>3.659</v>
      </c>
      <c r="R342" s="27">
        <v>224.54</v>
      </c>
      <c r="S342" s="27">
        <f aca="true" t="shared" si="40" ref="S342:S353">AVERAGE(R337:R342)</f>
        <v>178.45333333333335</v>
      </c>
      <c r="T342" s="26">
        <v>15.272</v>
      </c>
      <c r="U342" s="23">
        <v>2586.7875566529433</v>
      </c>
      <c r="Z342">
        <f t="shared" si="39"/>
        <v>90.4</v>
      </c>
      <c r="AA342">
        <v>2586.7875566529433</v>
      </c>
    </row>
    <row r="343" spans="1:27" ht="12.75">
      <c r="A343" s="3">
        <v>36359</v>
      </c>
      <c r="B343" s="14">
        <v>199</v>
      </c>
      <c r="C343" s="2">
        <v>0.576736093</v>
      </c>
      <c r="D343" s="15">
        <v>0.576736093</v>
      </c>
      <c r="E343" s="1">
        <v>3333</v>
      </c>
      <c r="F343" s="16">
        <v>0</v>
      </c>
      <c r="G343" s="18">
        <v>789.3</v>
      </c>
      <c r="H343" s="19">
        <f t="shared" si="36"/>
        <v>745.3</v>
      </c>
      <c r="I343" s="17">
        <v>745.3</v>
      </c>
      <c r="J343" s="19">
        <f t="shared" si="37"/>
        <v>2550.4045726390323</v>
      </c>
      <c r="K343" s="19">
        <f t="shared" si="38"/>
        <v>2610.141272639032</v>
      </c>
      <c r="L343" s="19">
        <f t="shared" si="34"/>
        <v>2579.024979639032</v>
      </c>
      <c r="M343" s="23">
        <f t="shared" si="35"/>
        <v>2594.583126139032</v>
      </c>
      <c r="N343" s="17">
        <v>11.3</v>
      </c>
      <c r="O343" s="17">
        <v>54.8</v>
      </c>
      <c r="P343" s="17">
        <v>61.5</v>
      </c>
      <c r="Q343" s="25">
        <v>3.239</v>
      </c>
      <c r="R343" s="27">
        <v>119.802</v>
      </c>
      <c r="S343" s="27">
        <f t="shared" si="40"/>
        <v>171.69516666666664</v>
      </c>
      <c r="T343" s="26">
        <v>15.153</v>
      </c>
      <c r="U343" s="23">
        <v>2594.583126139032</v>
      </c>
      <c r="Z343">
        <f t="shared" si="39"/>
        <v>90.4</v>
      </c>
      <c r="AA343">
        <v>2594.583126139032</v>
      </c>
    </row>
    <row r="344" spans="1:27" ht="12.75">
      <c r="A344" s="3">
        <v>36359</v>
      </c>
      <c r="B344" s="14">
        <v>199</v>
      </c>
      <c r="C344" s="2">
        <v>0.576851845</v>
      </c>
      <c r="D344" s="15">
        <v>0.576851845</v>
      </c>
      <c r="E344" s="1">
        <v>3343</v>
      </c>
      <c r="F344" s="16">
        <v>0</v>
      </c>
      <c r="G344" s="18">
        <v>788.3</v>
      </c>
      <c r="H344" s="19">
        <f t="shared" si="36"/>
        <v>744.3</v>
      </c>
      <c r="I344" s="17">
        <v>744.3</v>
      </c>
      <c r="J344" s="19">
        <f t="shared" si="37"/>
        <v>2561.5538108498986</v>
      </c>
      <c r="K344" s="19">
        <f t="shared" si="38"/>
        <v>2621.2905108498985</v>
      </c>
      <c r="L344" s="19">
        <f t="shared" si="34"/>
        <v>2590.1742178498985</v>
      </c>
      <c r="M344" s="23">
        <f t="shared" si="35"/>
        <v>2605.7323643498985</v>
      </c>
      <c r="N344" s="17">
        <v>11.1</v>
      </c>
      <c r="O344" s="17">
        <v>54.7</v>
      </c>
      <c r="P344" s="17">
        <v>59.9</v>
      </c>
      <c r="Q344" s="25">
        <v>3.345</v>
      </c>
      <c r="R344" s="27">
        <v>141.04</v>
      </c>
      <c r="S344" s="27">
        <f t="shared" si="40"/>
        <v>168.43699999999998</v>
      </c>
      <c r="T344" s="26">
        <v>15.243</v>
      </c>
      <c r="U344" s="23">
        <v>2605.7323643498985</v>
      </c>
      <c r="Z344">
        <f t="shared" si="39"/>
        <v>88.8</v>
      </c>
      <c r="AA344">
        <v>2605.7323643498985</v>
      </c>
    </row>
    <row r="345" spans="1:27" ht="12.75">
      <c r="A345" s="3">
        <v>36359</v>
      </c>
      <c r="B345" s="14">
        <v>199</v>
      </c>
      <c r="C345" s="2">
        <v>0.576967597</v>
      </c>
      <c r="D345" s="15">
        <v>0.576967597</v>
      </c>
      <c r="E345" s="1">
        <v>3353</v>
      </c>
      <c r="F345" s="16">
        <v>0</v>
      </c>
      <c r="G345" s="18">
        <v>787.7</v>
      </c>
      <c r="H345" s="19">
        <f t="shared" si="36"/>
        <v>743.7</v>
      </c>
      <c r="I345" s="17">
        <v>743.7</v>
      </c>
      <c r="J345" s="19">
        <f t="shared" si="37"/>
        <v>2568.250546190261</v>
      </c>
      <c r="K345" s="19">
        <f t="shared" si="38"/>
        <v>2627.987246190261</v>
      </c>
      <c r="L345" s="19">
        <f t="shared" si="34"/>
        <v>2596.870953190261</v>
      </c>
      <c r="M345" s="23">
        <f t="shared" si="35"/>
        <v>2612.429099690261</v>
      </c>
      <c r="N345" s="17">
        <v>11</v>
      </c>
      <c r="O345" s="17">
        <v>54.9</v>
      </c>
      <c r="P345" s="17">
        <v>63.6</v>
      </c>
      <c r="Q345" s="25">
        <v>3.435</v>
      </c>
      <c r="R345" s="27">
        <v>162.254</v>
      </c>
      <c r="S345" s="27">
        <f t="shared" si="40"/>
        <v>175.67099999999996</v>
      </c>
      <c r="T345" s="26">
        <v>15.238</v>
      </c>
      <c r="U345" s="23">
        <v>2612.429099690261</v>
      </c>
      <c r="Z345">
        <f t="shared" si="39"/>
        <v>88</v>
      </c>
      <c r="AA345">
        <v>2612.429099690261</v>
      </c>
    </row>
    <row r="346" spans="1:27" ht="12.75">
      <c r="A346" s="3">
        <v>36359</v>
      </c>
      <c r="B346" s="14">
        <v>199</v>
      </c>
      <c r="C346" s="2">
        <v>0.577083349</v>
      </c>
      <c r="D346" s="15">
        <v>0.577083349</v>
      </c>
      <c r="E346" s="1">
        <v>3363</v>
      </c>
      <c r="F346" s="16">
        <v>0</v>
      </c>
      <c r="G346" s="18">
        <v>786.5</v>
      </c>
      <c r="H346" s="19">
        <f t="shared" si="36"/>
        <v>742.5</v>
      </c>
      <c r="I346" s="17">
        <v>742.5</v>
      </c>
      <c r="J346" s="19">
        <f t="shared" si="37"/>
        <v>2581.660240460041</v>
      </c>
      <c r="K346" s="19">
        <f t="shared" si="38"/>
        <v>2641.396940460041</v>
      </c>
      <c r="L346" s="19">
        <f t="shared" si="34"/>
        <v>2610.280647460041</v>
      </c>
      <c r="M346" s="23">
        <f t="shared" si="35"/>
        <v>2625.838793960041</v>
      </c>
      <c r="N346" s="17">
        <v>10.9</v>
      </c>
      <c r="O346" s="17">
        <v>55.1</v>
      </c>
      <c r="P346" s="17">
        <v>57.4</v>
      </c>
      <c r="Q346" s="25">
        <v>3.314</v>
      </c>
      <c r="R346" s="27">
        <v>141.492</v>
      </c>
      <c r="S346" s="27">
        <f t="shared" si="40"/>
        <v>168.905</v>
      </c>
      <c r="T346" s="26">
        <v>15.273</v>
      </c>
      <c r="U346" s="23">
        <v>2625.838793960041</v>
      </c>
      <c r="Z346">
        <f t="shared" si="39"/>
        <v>87.2</v>
      </c>
      <c r="AA346">
        <v>2625.838793960041</v>
      </c>
    </row>
    <row r="347" spans="1:27" ht="12.75">
      <c r="A347" s="3">
        <v>36359</v>
      </c>
      <c r="B347" s="14">
        <v>199</v>
      </c>
      <c r="C347" s="2">
        <v>0.577199101</v>
      </c>
      <c r="D347" s="15">
        <v>0.577199101</v>
      </c>
      <c r="E347" s="1">
        <v>3373</v>
      </c>
      <c r="F347" s="16">
        <v>0</v>
      </c>
      <c r="G347" s="18">
        <v>785.7</v>
      </c>
      <c r="H347" s="19">
        <f t="shared" si="36"/>
        <v>741.7</v>
      </c>
      <c r="I347" s="17">
        <v>741.7</v>
      </c>
      <c r="J347" s="19">
        <f t="shared" si="37"/>
        <v>2590.6120821807676</v>
      </c>
      <c r="K347" s="19">
        <f t="shared" si="38"/>
        <v>2650.3487821807676</v>
      </c>
      <c r="L347" s="19">
        <f t="shared" si="34"/>
        <v>2619.2324891807675</v>
      </c>
      <c r="M347" s="23">
        <f t="shared" si="35"/>
        <v>2634.7906356807675</v>
      </c>
      <c r="N347" s="17">
        <v>10.8</v>
      </c>
      <c r="O347" s="17">
        <v>55.1</v>
      </c>
      <c r="P347" s="17">
        <v>60.3</v>
      </c>
      <c r="Q347" s="25">
        <v>3.364</v>
      </c>
      <c r="R347" s="27">
        <v>162.754</v>
      </c>
      <c r="S347" s="27">
        <f t="shared" si="40"/>
        <v>158.647</v>
      </c>
      <c r="T347" s="26">
        <v>15.18</v>
      </c>
      <c r="U347" s="23">
        <v>2634.7906356807675</v>
      </c>
      <c r="Z347">
        <f t="shared" si="39"/>
        <v>86.4</v>
      </c>
      <c r="AA347">
        <v>2634.7906356807675</v>
      </c>
    </row>
    <row r="348" spans="1:27" ht="12.75">
      <c r="A348" s="3">
        <v>36359</v>
      </c>
      <c r="B348" s="14">
        <v>199</v>
      </c>
      <c r="C348" s="2">
        <v>0.577314794</v>
      </c>
      <c r="D348" s="15">
        <v>0.577314794</v>
      </c>
      <c r="E348" s="1">
        <v>3383</v>
      </c>
      <c r="F348" s="16">
        <v>0</v>
      </c>
      <c r="G348" s="18">
        <v>784.5</v>
      </c>
      <c r="H348" s="19">
        <f t="shared" si="36"/>
        <v>740.5</v>
      </c>
      <c r="I348" s="17">
        <v>740.5</v>
      </c>
      <c r="J348" s="19">
        <f t="shared" si="37"/>
        <v>2604.057965089388</v>
      </c>
      <c r="K348" s="19">
        <f t="shared" si="38"/>
        <v>2663.7946650893878</v>
      </c>
      <c r="L348" s="19">
        <f t="shared" si="34"/>
        <v>2632.6783720893877</v>
      </c>
      <c r="M348" s="23">
        <f t="shared" si="35"/>
        <v>2648.2365185893877</v>
      </c>
      <c r="N348" s="17">
        <v>10.7</v>
      </c>
      <c r="O348" s="17">
        <v>55.4</v>
      </c>
      <c r="P348" s="17">
        <v>58.3</v>
      </c>
      <c r="Q348" s="25">
        <v>3.384</v>
      </c>
      <c r="R348" s="27">
        <v>162.991</v>
      </c>
      <c r="S348" s="27">
        <f t="shared" si="40"/>
        <v>148.38883333333334</v>
      </c>
      <c r="T348" s="26">
        <v>15.239</v>
      </c>
      <c r="U348" s="23">
        <v>2648.2365185893877</v>
      </c>
      <c r="Z348">
        <f t="shared" si="39"/>
        <v>85.6</v>
      </c>
      <c r="AA348">
        <v>2648.2365185893877</v>
      </c>
    </row>
    <row r="349" spans="1:27" ht="12.75">
      <c r="A349" s="3">
        <v>36359</v>
      </c>
      <c r="B349" s="14">
        <v>199</v>
      </c>
      <c r="C349" s="2">
        <v>0.577430546</v>
      </c>
      <c r="D349" s="15">
        <v>0.577430546</v>
      </c>
      <c r="E349" s="1">
        <v>3393</v>
      </c>
      <c r="F349" s="16">
        <v>0</v>
      </c>
      <c r="G349" s="18">
        <v>783.1</v>
      </c>
      <c r="H349" s="19">
        <f t="shared" si="36"/>
        <v>739.1</v>
      </c>
      <c r="I349" s="17">
        <v>739.1</v>
      </c>
      <c r="J349" s="19">
        <f t="shared" si="37"/>
        <v>2619.7723951924404</v>
      </c>
      <c r="K349" s="19">
        <f t="shared" si="38"/>
        <v>2679.5090951924403</v>
      </c>
      <c r="L349" s="19">
        <f t="shared" si="34"/>
        <v>2648.3928021924403</v>
      </c>
      <c r="M349" s="23">
        <f t="shared" si="35"/>
        <v>2663.9509486924403</v>
      </c>
      <c r="N349" s="17">
        <v>10.6</v>
      </c>
      <c r="O349" s="17">
        <v>55.6</v>
      </c>
      <c r="P349" s="17">
        <v>60.6</v>
      </c>
      <c r="Q349" s="25">
        <v>3.088</v>
      </c>
      <c r="R349" s="27">
        <v>100.206</v>
      </c>
      <c r="S349" s="27">
        <f t="shared" si="40"/>
        <v>145.12283333333332</v>
      </c>
      <c r="T349" s="26">
        <v>15.223</v>
      </c>
      <c r="U349" s="23">
        <v>2663.9509486924403</v>
      </c>
      <c r="Z349">
        <f t="shared" si="39"/>
        <v>84.8</v>
      </c>
      <c r="AA349">
        <v>2663.9509486924403</v>
      </c>
    </row>
    <row r="350" spans="1:27" ht="12.75">
      <c r="A350" s="3">
        <v>36359</v>
      </c>
      <c r="B350" s="14">
        <v>199</v>
      </c>
      <c r="C350" s="2">
        <v>0.577546299</v>
      </c>
      <c r="D350" s="15">
        <v>0.577546299</v>
      </c>
      <c r="E350" s="1">
        <v>3403</v>
      </c>
      <c r="F350" s="16">
        <v>0</v>
      </c>
      <c r="G350" s="18">
        <v>782.9</v>
      </c>
      <c r="H350" s="19">
        <f t="shared" si="36"/>
        <v>738.9</v>
      </c>
      <c r="I350" s="17">
        <v>738.9</v>
      </c>
      <c r="J350" s="19">
        <f t="shared" si="37"/>
        <v>2622.0197433447242</v>
      </c>
      <c r="K350" s="19">
        <f t="shared" si="38"/>
        <v>2681.756443344724</v>
      </c>
      <c r="L350" s="19">
        <f t="shared" si="34"/>
        <v>2650.640150344724</v>
      </c>
      <c r="M350" s="23">
        <f t="shared" si="35"/>
        <v>2666.198296844724</v>
      </c>
      <c r="N350" s="17">
        <v>10.7</v>
      </c>
      <c r="O350" s="17">
        <v>56</v>
      </c>
      <c r="P350" s="17">
        <v>57.8</v>
      </c>
      <c r="Q350" s="25">
        <v>3.345</v>
      </c>
      <c r="R350" s="27">
        <v>142.443</v>
      </c>
      <c r="S350" s="27">
        <f t="shared" si="40"/>
        <v>145.35666666666665</v>
      </c>
      <c r="T350" s="26">
        <v>15.233</v>
      </c>
      <c r="U350" s="23">
        <v>2666.198296844724</v>
      </c>
      <c r="Z350">
        <f t="shared" si="39"/>
        <v>85.6</v>
      </c>
      <c r="AA350">
        <v>2666.198296844724</v>
      </c>
    </row>
    <row r="351" spans="1:27" ht="12.75">
      <c r="A351" s="3">
        <v>36359</v>
      </c>
      <c r="B351" s="14">
        <v>199</v>
      </c>
      <c r="C351" s="2">
        <v>0.577662051</v>
      </c>
      <c r="D351" s="15">
        <v>0.577662051</v>
      </c>
      <c r="E351" s="1">
        <v>3413</v>
      </c>
      <c r="F351" s="16">
        <v>0</v>
      </c>
      <c r="G351" s="18">
        <v>785</v>
      </c>
      <c r="H351" s="19">
        <f t="shared" si="36"/>
        <v>741</v>
      </c>
      <c r="I351" s="17">
        <v>741</v>
      </c>
      <c r="J351" s="19">
        <f t="shared" si="37"/>
        <v>2598.452867764189</v>
      </c>
      <c r="K351" s="19">
        <f t="shared" si="38"/>
        <v>2658.1895677641887</v>
      </c>
      <c r="L351" s="19">
        <f t="shared" si="34"/>
        <v>2627.0732747641887</v>
      </c>
      <c r="M351" s="23">
        <f t="shared" si="35"/>
        <v>2642.6314212641887</v>
      </c>
      <c r="N351" s="17">
        <v>11</v>
      </c>
      <c r="O351" s="17">
        <v>56.3</v>
      </c>
      <c r="P351" s="17">
        <v>61.2</v>
      </c>
      <c r="Q351" s="25">
        <v>3.268</v>
      </c>
      <c r="S351" s="27">
        <f t="shared" si="40"/>
        <v>141.97719999999998</v>
      </c>
      <c r="T351" s="26">
        <v>0.046</v>
      </c>
      <c r="U351" s="23">
        <v>2642.6314212641887</v>
      </c>
      <c r="Z351">
        <f t="shared" si="39"/>
        <v>88</v>
      </c>
      <c r="AA351">
        <v>2642.6314212641887</v>
      </c>
    </row>
    <row r="352" spans="1:27" ht="12.75">
      <c r="A352" s="3">
        <v>36359</v>
      </c>
      <c r="B352" s="14">
        <v>199</v>
      </c>
      <c r="C352" s="2">
        <v>0.577777803</v>
      </c>
      <c r="D352" s="15">
        <v>0.577777803</v>
      </c>
      <c r="E352" s="1">
        <v>3423</v>
      </c>
      <c r="F352" s="16">
        <v>0</v>
      </c>
      <c r="G352" s="18">
        <v>784.6</v>
      </c>
      <c r="H352" s="19">
        <f t="shared" si="36"/>
        <v>740.6</v>
      </c>
      <c r="I352" s="17">
        <v>740.6</v>
      </c>
      <c r="J352" s="19">
        <f t="shared" si="37"/>
        <v>2602.9366429120037</v>
      </c>
      <c r="K352" s="19">
        <f t="shared" si="38"/>
        <v>2662.6733429120036</v>
      </c>
      <c r="L352" s="19">
        <f t="shared" si="34"/>
        <v>2631.5570499120035</v>
      </c>
      <c r="M352" s="23">
        <f t="shared" si="35"/>
        <v>2647.1151964120036</v>
      </c>
      <c r="N352" s="17">
        <v>11.1</v>
      </c>
      <c r="O352" s="17">
        <v>56</v>
      </c>
      <c r="P352" s="17">
        <v>58.6</v>
      </c>
      <c r="Q352" s="25">
        <v>3.268</v>
      </c>
      <c r="S352" s="27">
        <f t="shared" si="40"/>
        <v>142.0985</v>
      </c>
      <c r="T352" s="26">
        <v>0.036</v>
      </c>
      <c r="U352" s="23">
        <v>2647.1151964120036</v>
      </c>
      <c r="Z352">
        <f t="shared" si="39"/>
        <v>88.8</v>
      </c>
      <c r="AA352">
        <v>2647.1151964120036</v>
      </c>
    </row>
    <row r="353" spans="1:27" ht="12.75">
      <c r="A353" s="3">
        <v>36359</v>
      </c>
      <c r="B353" s="14">
        <v>199</v>
      </c>
      <c r="C353" s="2">
        <v>0.577893496</v>
      </c>
      <c r="D353" s="15">
        <v>0.577893496</v>
      </c>
      <c r="E353" s="1">
        <v>3433</v>
      </c>
      <c r="F353" s="16">
        <v>0</v>
      </c>
      <c r="G353" s="18">
        <v>783.3</v>
      </c>
      <c r="H353" s="19">
        <f t="shared" si="36"/>
        <v>739.3</v>
      </c>
      <c r="I353" s="17">
        <v>739.3</v>
      </c>
      <c r="J353" s="19">
        <f t="shared" si="37"/>
        <v>2617.52565508891</v>
      </c>
      <c r="K353" s="19">
        <f t="shared" si="38"/>
        <v>2677.2623550889098</v>
      </c>
      <c r="L353" s="19">
        <f t="shared" si="34"/>
        <v>2646.1460620889097</v>
      </c>
      <c r="M353" s="23">
        <f t="shared" si="35"/>
        <v>2661.7042085889098</v>
      </c>
      <c r="N353" s="17">
        <v>10.8</v>
      </c>
      <c r="O353" s="17">
        <v>56</v>
      </c>
      <c r="P353" s="17">
        <v>58.4</v>
      </c>
      <c r="Q353" s="25">
        <v>3.039</v>
      </c>
      <c r="S353" s="27">
        <f t="shared" si="40"/>
        <v>135.21333333333334</v>
      </c>
      <c r="T353" s="26">
        <v>0.034</v>
      </c>
      <c r="U353" s="23">
        <v>2661.7042085889098</v>
      </c>
      <c r="Z353">
        <f t="shared" si="39"/>
        <v>86.4</v>
      </c>
      <c r="AA353">
        <v>2661.7042085889098</v>
      </c>
    </row>
    <row r="354" spans="1:27" ht="12.75">
      <c r="A354" s="3">
        <v>36359</v>
      </c>
      <c r="B354" s="14">
        <v>199</v>
      </c>
      <c r="C354" s="2">
        <v>0.578009248</v>
      </c>
      <c r="D354" s="15">
        <v>0.578009248</v>
      </c>
      <c r="E354" s="1">
        <v>3443</v>
      </c>
      <c r="F354" s="16">
        <v>0</v>
      </c>
      <c r="G354" s="18">
        <v>782.6</v>
      </c>
      <c r="H354" s="19">
        <f t="shared" si="36"/>
        <v>738.6</v>
      </c>
      <c r="I354" s="17">
        <v>738.6</v>
      </c>
      <c r="J354" s="19">
        <f t="shared" si="37"/>
        <v>2625.391906384771</v>
      </c>
      <c r="K354" s="19">
        <f t="shared" si="38"/>
        <v>2685.128606384771</v>
      </c>
      <c r="L354" s="19">
        <f t="shared" si="34"/>
        <v>2654.012313384771</v>
      </c>
      <c r="M354" s="23">
        <f t="shared" si="35"/>
        <v>2669.570459884771</v>
      </c>
      <c r="N354" s="17">
        <v>10.8</v>
      </c>
      <c r="O354" s="17">
        <v>56</v>
      </c>
      <c r="P354" s="17">
        <v>56.8</v>
      </c>
      <c r="Q354" s="25">
        <v>2.939</v>
      </c>
      <c r="T354" s="26">
        <v>0.031</v>
      </c>
      <c r="U354" s="23">
        <v>2669.570459884771</v>
      </c>
      <c r="Z354">
        <f t="shared" si="39"/>
        <v>86.4</v>
      </c>
      <c r="AA354">
        <v>2669.570459884771</v>
      </c>
    </row>
    <row r="355" spans="1:27" ht="12.75">
      <c r="A355" s="3">
        <v>36359</v>
      </c>
      <c r="B355" s="14">
        <v>199</v>
      </c>
      <c r="C355" s="2">
        <v>0.578125</v>
      </c>
      <c r="D355" s="15">
        <v>0.578125</v>
      </c>
      <c r="E355" s="1">
        <v>3453</v>
      </c>
      <c r="F355" s="16">
        <v>0</v>
      </c>
      <c r="G355" s="18">
        <v>782.2</v>
      </c>
      <c r="H355" s="19">
        <f t="shared" si="36"/>
        <v>738.2</v>
      </c>
      <c r="I355" s="17">
        <v>738.2</v>
      </c>
      <c r="J355" s="19">
        <f t="shared" si="37"/>
        <v>2629.890255016985</v>
      </c>
      <c r="K355" s="19">
        <f t="shared" si="38"/>
        <v>2689.626955016985</v>
      </c>
      <c r="L355" s="19">
        <f t="shared" si="34"/>
        <v>2658.510662016985</v>
      </c>
      <c r="M355" s="23">
        <f t="shared" si="35"/>
        <v>2674.068808516985</v>
      </c>
      <c r="N355" s="17">
        <v>10.8</v>
      </c>
      <c r="O355" s="17">
        <v>56.2</v>
      </c>
      <c r="P355" s="17">
        <v>60</v>
      </c>
      <c r="Q355" s="25">
        <v>2.849</v>
      </c>
      <c r="T355" s="26">
        <v>0.034</v>
      </c>
      <c r="U355" s="23">
        <v>2674.068808516985</v>
      </c>
      <c r="Z355">
        <f t="shared" si="39"/>
        <v>86.4</v>
      </c>
      <c r="AA355">
        <v>2674.068808516985</v>
      </c>
    </row>
    <row r="356" spans="1:27" ht="12.75">
      <c r="A356" s="3">
        <v>36359</v>
      </c>
      <c r="B356" s="14">
        <v>199</v>
      </c>
      <c r="C356" s="2">
        <v>0.578240752</v>
      </c>
      <c r="D356" s="15">
        <v>0.578240752</v>
      </c>
      <c r="E356" s="1">
        <v>3463</v>
      </c>
      <c r="F356" s="16">
        <v>0</v>
      </c>
      <c r="G356" s="18">
        <v>782.6</v>
      </c>
      <c r="H356" s="19">
        <f t="shared" si="36"/>
        <v>738.6</v>
      </c>
      <c r="I356" s="17">
        <v>738.6</v>
      </c>
      <c r="J356" s="19">
        <f t="shared" si="37"/>
        <v>2625.391906384771</v>
      </c>
      <c r="K356" s="19">
        <f t="shared" si="38"/>
        <v>2685.128606384771</v>
      </c>
      <c r="L356" s="19">
        <f t="shared" si="34"/>
        <v>2654.012313384771</v>
      </c>
      <c r="M356" s="23">
        <f t="shared" si="35"/>
        <v>2669.570459884771</v>
      </c>
      <c r="N356" s="17">
        <v>10.9</v>
      </c>
      <c r="O356" s="17">
        <v>56.2</v>
      </c>
      <c r="P356" s="17">
        <v>58.6</v>
      </c>
      <c r="Q356" s="25">
        <v>2.543</v>
      </c>
      <c r="T356" s="26">
        <v>0.029</v>
      </c>
      <c r="U356" s="23">
        <v>2669.570459884771</v>
      </c>
      <c r="Z356">
        <f t="shared" si="39"/>
        <v>87.2</v>
      </c>
      <c r="AA356">
        <v>2669.570459884771</v>
      </c>
    </row>
    <row r="357" spans="1:27" ht="12.75">
      <c r="A357" s="3">
        <v>36359</v>
      </c>
      <c r="B357" s="14">
        <v>199</v>
      </c>
      <c r="C357" s="2">
        <v>0.578356504</v>
      </c>
      <c r="D357" s="15">
        <v>0.578356504</v>
      </c>
      <c r="E357" s="1">
        <v>3473</v>
      </c>
      <c r="F357" s="16">
        <v>0</v>
      </c>
      <c r="G357" s="18">
        <v>783.1</v>
      </c>
      <c r="H357" s="19">
        <f t="shared" si="36"/>
        <v>739.1</v>
      </c>
      <c r="I357" s="17">
        <v>739.1</v>
      </c>
      <c r="J357" s="19">
        <f t="shared" si="37"/>
        <v>2619.7723951924404</v>
      </c>
      <c r="K357" s="19">
        <f t="shared" si="38"/>
        <v>2679.5090951924403</v>
      </c>
      <c r="L357" s="19">
        <f t="shared" si="34"/>
        <v>2648.3928021924403</v>
      </c>
      <c r="M357" s="23">
        <f t="shared" si="35"/>
        <v>2663.9509486924403</v>
      </c>
      <c r="N357" s="17">
        <v>10.9</v>
      </c>
      <c r="O357" s="17">
        <v>56.4</v>
      </c>
      <c r="P357" s="17">
        <v>62.1</v>
      </c>
      <c r="Q357" s="25">
        <v>2.789</v>
      </c>
      <c r="T357" s="26">
        <v>0.029</v>
      </c>
      <c r="U357" s="23">
        <v>2663.9509486924403</v>
      </c>
      <c r="Z357">
        <f t="shared" si="39"/>
        <v>87.2</v>
      </c>
      <c r="AA357">
        <v>2663.9509486924403</v>
      </c>
    </row>
    <row r="358" spans="1:27" ht="12.75">
      <c r="A358" s="3">
        <v>36359</v>
      </c>
      <c r="B358" s="14">
        <v>199</v>
      </c>
      <c r="C358" s="2">
        <v>0.578472197</v>
      </c>
      <c r="D358" s="15">
        <v>0.578472197</v>
      </c>
      <c r="E358" s="1">
        <v>3483</v>
      </c>
      <c r="F358" s="16">
        <v>0</v>
      </c>
      <c r="G358" s="18">
        <v>783.5</v>
      </c>
      <c r="H358" s="19">
        <f t="shared" si="36"/>
        <v>739.5</v>
      </c>
      <c r="I358" s="17">
        <v>739.5</v>
      </c>
      <c r="J358" s="19">
        <f t="shared" si="37"/>
        <v>2615.2795227051843</v>
      </c>
      <c r="K358" s="19">
        <f t="shared" si="38"/>
        <v>2675.016222705184</v>
      </c>
      <c r="L358" s="19">
        <f t="shared" si="34"/>
        <v>2643.899929705184</v>
      </c>
      <c r="M358" s="23">
        <f t="shared" si="35"/>
        <v>2659.458076205184</v>
      </c>
      <c r="N358" s="17">
        <v>11</v>
      </c>
      <c r="O358" s="17">
        <v>52.6</v>
      </c>
      <c r="P358" s="17">
        <v>58.4</v>
      </c>
      <c r="Q358" s="25">
        <v>2.573</v>
      </c>
      <c r="T358" s="26">
        <v>0.027</v>
      </c>
      <c r="U358" s="23">
        <v>2659.458076205184</v>
      </c>
      <c r="Z358">
        <f t="shared" si="39"/>
        <v>88</v>
      </c>
      <c r="AA358">
        <v>2659.458076205184</v>
      </c>
    </row>
    <row r="359" spans="1:27" ht="12.75">
      <c r="A359" s="3">
        <v>36359</v>
      </c>
      <c r="B359" s="14">
        <v>199</v>
      </c>
      <c r="C359" s="2">
        <v>0.578587949</v>
      </c>
      <c r="D359" s="15">
        <v>0.578587949</v>
      </c>
      <c r="E359" s="1">
        <v>3493</v>
      </c>
      <c r="F359" s="16">
        <v>0</v>
      </c>
      <c r="G359" s="18">
        <v>783.3</v>
      </c>
      <c r="H359" s="19">
        <f t="shared" si="36"/>
        <v>739.3</v>
      </c>
      <c r="I359" s="17">
        <v>739.3</v>
      </c>
      <c r="J359" s="19">
        <f t="shared" si="37"/>
        <v>2617.52565508891</v>
      </c>
      <c r="K359" s="19">
        <f t="shared" si="38"/>
        <v>2677.2623550889098</v>
      </c>
      <c r="L359" s="19">
        <f t="shared" si="34"/>
        <v>2646.1460620889097</v>
      </c>
      <c r="M359" s="23">
        <f t="shared" si="35"/>
        <v>2661.7042085889098</v>
      </c>
      <c r="N359" s="17">
        <v>11.1</v>
      </c>
      <c r="O359" s="17">
        <v>56.5</v>
      </c>
      <c r="P359" s="17">
        <v>58.9</v>
      </c>
      <c r="Q359" s="25">
        <v>2.604</v>
      </c>
      <c r="T359" s="26">
        <v>0.028</v>
      </c>
      <c r="U359" s="23">
        <v>2661.7042085889098</v>
      </c>
      <c r="Z359">
        <f t="shared" si="39"/>
        <v>88.8</v>
      </c>
      <c r="AA359">
        <v>2661.7042085889098</v>
      </c>
    </row>
    <row r="360" spans="1:27" ht="12.75">
      <c r="A360" s="3">
        <v>36359</v>
      </c>
      <c r="B360" s="14">
        <v>199</v>
      </c>
      <c r="C360" s="2">
        <v>0.578703701</v>
      </c>
      <c r="D360" s="15">
        <v>0.578703701</v>
      </c>
      <c r="E360" s="1">
        <v>3503</v>
      </c>
      <c r="F360" s="16">
        <v>0</v>
      </c>
      <c r="G360" s="18">
        <v>783.2</v>
      </c>
      <c r="H360" s="19">
        <f t="shared" si="36"/>
        <v>739.2</v>
      </c>
      <c r="I360" s="17">
        <v>739.2</v>
      </c>
      <c r="J360" s="19">
        <f t="shared" si="37"/>
        <v>2618.6489491551456</v>
      </c>
      <c r="K360" s="19">
        <f t="shared" si="38"/>
        <v>2678.3856491551455</v>
      </c>
      <c r="L360" s="19">
        <f t="shared" si="34"/>
        <v>2647.2693561551455</v>
      </c>
      <c r="M360" s="23">
        <f t="shared" si="35"/>
        <v>2662.8275026551455</v>
      </c>
      <c r="N360" s="17">
        <v>11</v>
      </c>
      <c r="O360" s="17">
        <v>56.5</v>
      </c>
      <c r="P360" s="17">
        <v>58.6</v>
      </c>
      <c r="Q360" s="25">
        <v>2.532</v>
      </c>
      <c r="T360" s="26">
        <v>0.026</v>
      </c>
      <c r="U360" s="23">
        <v>2662.8275026551455</v>
      </c>
      <c r="Z360">
        <f t="shared" si="39"/>
        <v>88</v>
      </c>
      <c r="AA360">
        <v>2662.8275026551455</v>
      </c>
    </row>
    <row r="361" spans="1:27" ht="12.75">
      <c r="A361" s="3">
        <v>36359</v>
      </c>
      <c r="B361" s="14">
        <v>199</v>
      </c>
      <c r="C361" s="2">
        <v>0.578819454</v>
      </c>
      <c r="D361" s="15">
        <v>0.578819454</v>
      </c>
      <c r="E361" s="1">
        <v>3513</v>
      </c>
      <c r="F361" s="16">
        <v>0</v>
      </c>
      <c r="G361" s="18">
        <v>782.4</v>
      </c>
      <c r="H361" s="19">
        <f t="shared" si="36"/>
        <v>738.4</v>
      </c>
      <c r="I361" s="17">
        <v>738.4</v>
      </c>
      <c r="J361" s="19">
        <f t="shared" si="37"/>
        <v>2627.640776099803</v>
      </c>
      <c r="K361" s="19">
        <f t="shared" si="38"/>
        <v>2687.377476099803</v>
      </c>
      <c r="L361" s="19">
        <f t="shared" si="34"/>
        <v>2656.261183099803</v>
      </c>
      <c r="M361" s="23">
        <f t="shared" si="35"/>
        <v>2671.819329599803</v>
      </c>
      <c r="N361" s="17">
        <v>10.9</v>
      </c>
      <c r="O361" s="17">
        <v>56.6</v>
      </c>
      <c r="P361" s="17">
        <v>60.1</v>
      </c>
      <c r="Q361" s="25">
        <v>2.564</v>
      </c>
      <c r="T361" s="26">
        <v>0.026</v>
      </c>
      <c r="U361" s="23">
        <v>2671.819329599803</v>
      </c>
      <c r="Z361">
        <f t="shared" si="39"/>
        <v>87.2</v>
      </c>
      <c r="AA361">
        <v>2671.819329599803</v>
      </c>
    </row>
    <row r="362" spans="1:27" ht="12.75">
      <c r="A362" s="3">
        <v>36359</v>
      </c>
      <c r="B362" s="14">
        <v>199</v>
      </c>
      <c r="C362" s="2">
        <v>0.578935206</v>
      </c>
      <c r="D362" s="15">
        <v>0.578935206</v>
      </c>
      <c r="E362" s="1">
        <v>3523</v>
      </c>
      <c r="F362" s="16">
        <v>0</v>
      </c>
      <c r="G362" s="18">
        <v>782.4</v>
      </c>
      <c r="H362" s="19">
        <f t="shared" si="36"/>
        <v>738.4</v>
      </c>
      <c r="I362" s="17">
        <v>738.4</v>
      </c>
      <c r="J362" s="19">
        <f t="shared" si="37"/>
        <v>2627.640776099803</v>
      </c>
      <c r="K362" s="19">
        <f t="shared" si="38"/>
        <v>2687.377476099803</v>
      </c>
      <c r="L362" s="19">
        <f t="shared" si="34"/>
        <v>2656.261183099803</v>
      </c>
      <c r="M362" s="23">
        <f t="shared" si="35"/>
        <v>2671.819329599803</v>
      </c>
      <c r="N362" s="17">
        <v>10.7</v>
      </c>
      <c r="O362" s="17">
        <v>56.5</v>
      </c>
      <c r="P362" s="17">
        <v>59.3</v>
      </c>
      <c r="Q362" s="25">
        <v>2.699</v>
      </c>
      <c r="T362" s="26">
        <v>0.026</v>
      </c>
      <c r="U362" s="23">
        <v>2671.819329599803</v>
      </c>
      <c r="Z362">
        <f t="shared" si="39"/>
        <v>85.6</v>
      </c>
      <c r="AA362">
        <v>2671.819329599803</v>
      </c>
    </row>
    <row r="363" spans="1:27" ht="12.75">
      <c r="A363" s="3">
        <v>36359</v>
      </c>
      <c r="B363" s="14">
        <v>199</v>
      </c>
      <c r="C363" s="2">
        <v>0.579050899</v>
      </c>
      <c r="D363" s="15">
        <v>0.579050899</v>
      </c>
      <c r="E363" s="1">
        <v>3533</v>
      </c>
      <c r="F363" s="16">
        <v>0</v>
      </c>
      <c r="G363" s="18">
        <v>782.4</v>
      </c>
      <c r="H363" s="19">
        <f t="shared" si="36"/>
        <v>738.4</v>
      </c>
      <c r="I363" s="17">
        <v>738.4</v>
      </c>
      <c r="J363" s="19">
        <f t="shared" si="37"/>
        <v>2627.640776099803</v>
      </c>
      <c r="K363" s="19">
        <f t="shared" si="38"/>
        <v>2687.377476099803</v>
      </c>
      <c r="L363" s="19">
        <f t="shared" si="34"/>
        <v>2656.261183099803</v>
      </c>
      <c r="M363" s="23">
        <f t="shared" si="35"/>
        <v>2671.819329599803</v>
      </c>
      <c r="N363" s="17">
        <v>10.6</v>
      </c>
      <c r="O363" s="17">
        <v>56.6</v>
      </c>
      <c r="P363" s="17">
        <v>63.2</v>
      </c>
      <c r="Q363" s="25">
        <v>2.85</v>
      </c>
      <c r="T363" s="26">
        <v>0.026</v>
      </c>
      <c r="U363" s="23">
        <v>2671.819329599803</v>
      </c>
      <c r="Z363">
        <f t="shared" si="39"/>
        <v>84.8</v>
      </c>
      <c r="AA363">
        <v>2671.819329599803</v>
      </c>
    </row>
    <row r="364" spans="1:27" ht="12.75">
      <c r="A364" s="3">
        <v>36359</v>
      </c>
      <c r="B364" s="14">
        <v>199</v>
      </c>
      <c r="C364" s="2">
        <v>0.579166651</v>
      </c>
      <c r="D364" s="15">
        <v>0.579166651</v>
      </c>
      <c r="E364" s="1">
        <v>3543</v>
      </c>
      <c r="F364" s="16">
        <v>0</v>
      </c>
      <c r="G364" s="18">
        <v>782.4</v>
      </c>
      <c r="H364" s="19">
        <f t="shared" si="36"/>
        <v>738.4</v>
      </c>
      <c r="I364" s="17">
        <v>738.4</v>
      </c>
      <c r="J364" s="19">
        <f t="shared" si="37"/>
        <v>2627.640776099803</v>
      </c>
      <c r="K364" s="19">
        <f t="shared" si="38"/>
        <v>2687.377476099803</v>
      </c>
      <c r="L364" s="19">
        <f t="shared" si="34"/>
        <v>2656.261183099803</v>
      </c>
      <c r="M364" s="23">
        <f t="shared" si="35"/>
        <v>2671.819329599803</v>
      </c>
      <c r="N364" s="17">
        <v>10.5</v>
      </c>
      <c r="O364" s="17">
        <v>56.8</v>
      </c>
      <c r="P364" s="17">
        <v>58.4</v>
      </c>
      <c r="Q364" s="25">
        <v>2.72</v>
      </c>
      <c r="T364" s="26">
        <v>0.025</v>
      </c>
      <c r="U364" s="23">
        <v>2671.819329599803</v>
      </c>
      <c r="Z364">
        <f t="shared" si="39"/>
        <v>84</v>
      </c>
      <c r="AA364">
        <v>2671.819329599803</v>
      </c>
    </row>
    <row r="365" spans="1:27" ht="12.75">
      <c r="A365" s="3">
        <v>36359</v>
      </c>
      <c r="B365" s="14">
        <v>199</v>
      </c>
      <c r="C365" s="2">
        <v>0.579282403</v>
      </c>
      <c r="D365" s="15">
        <v>0.579282403</v>
      </c>
      <c r="E365" s="1">
        <v>3553</v>
      </c>
      <c r="F365" s="16">
        <v>0</v>
      </c>
      <c r="G365" s="18">
        <v>782.3</v>
      </c>
      <c r="H365" s="19">
        <f t="shared" si="36"/>
        <v>738.3</v>
      </c>
      <c r="I365" s="17">
        <v>738.3</v>
      </c>
      <c r="J365" s="19">
        <f t="shared" si="37"/>
        <v>2628.765439387498</v>
      </c>
      <c r="K365" s="19">
        <f t="shared" si="38"/>
        <v>2688.502139387498</v>
      </c>
      <c r="L365" s="19">
        <f t="shared" si="34"/>
        <v>2657.385846387498</v>
      </c>
      <c r="M365" s="23">
        <f t="shared" si="35"/>
        <v>2672.943992887498</v>
      </c>
      <c r="N365" s="17">
        <v>10.5</v>
      </c>
      <c r="O365" s="17">
        <v>56.7</v>
      </c>
      <c r="P365" s="17">
        <v>64.1</v>
      </c>
      <c r="Q365" s="25">
        <v>2.649</v>
      </c>
      <c r="T365" s="26">
        <v>0.025</v>
      </c>
      <c r="U365" s="23">
        <v>2672.943992887498</v>
      </c>
      <c r="Z365">
        <f t="shared" si="39"/>
        <v>84</v>
      </c>
      <c r="AA365">
        <v>2672.943992887498</v>
      </c>
    </row>
    <row r="366" spans="1:27" ht="12.75">
      <c r="A366" s="3">
        <v>36359</v>
      </c>
      <c r="B366" s="14">
        <v>199</v>
      </c>
      <c r="C366" s="2">
        <v>0.579398155</v>
      </c>
      <c r="D366" s="15">
        <v>0.579398155</v>
      </c>
      <c r="E366" s="1">
        <v>3563</v>
      </c>
      <c r="F366" s="16">
        <v>0</v>
      </c>
      <c r="G366" s="18">
        <v>782.1</v>
      </c>
      <c r="H366" s="19">
        <f t="shared" si="36"/>
        <v>738.1</v>
      </c>
      <c r="I366" s="17">
        <v>738.1</v>
      </c>
      <c r="J366" s="19">
        <f t="shared" si="37"/>
        <v>2631.015223029544</v>
      </c>
      <c r="K366" s="19">
        <f t="shared" si="38"/>
        <v>2690.751923029544</v>
      </c>
      <c r="L366" s="19">
        <f t="shared" si="34"/>
        <v>2659.635630029544</v>
      </c>
      <c r="M366" s="23">
        <f t="shared" si="35"/>
        <v>2675.193776529544</v>
      </c>
      <c r="N366" s="17">
        <v>10.5</v>
      </c>
      <c r="O366" s="17">
        <v>56.9</v>
      </c>
      <c r="P366" s="17">
        <v>62.1</v>
      </c>
      <c r="Q366" s="25">
        <v>2.543</v>
      </c>
      <c r="T366" s="26">
        <v>0.026</v>
      </c>
      <c r="U366" s="23">
        <v>2675.193776529544</v>
      </c>
      <c r="Z366">
        <f t="shared" si="39"/>
        <v>84</v>
      </c>
      <c r="AA366">
        <v>2675.193776529544</v>
      </c>
    </row>
    <row r="367" spans="1:27" ht="12.75">
      <c r="A367" s="3">
        <v>36359</v>
      </c>
      <c r="B367" s="14">
        <v>199</v>
      </c>
      <c r="C367" s="2">
        <v>0.579513907</v>
      </c>
      <c r="D367" s="15">
        <v>0.579513907</v>
      </c>
      <c r="E367" s="1">
        <v>3573</v>
      </c>
      <c r="F367" s="16">
        <v>0</v>
      </c>
      <c r="G367" s="18">
        <v>781.4</v>
      </c>
      <c r="H367" s="19">
        <f t="shared" si="36"/>
        <v>737.4</v>
      </c>
      <c r="I367" s="17">
        <v>737.4</v>
      </c>
      <c r="J367" s="19">
        <f t="shared" si="37"/>
        <v>2638.8942693141844</v>
      </c>
      <c r="K367" s="19">
        <f t="shared" si="38"/>
        <v>2698.6309693141843</v>
      </c>
      <c r="L367" s="19">
        <f t="shared" si="34"/>
        <v>2667.5146763141843</v>
      </c>
      <c r="M367" s="23">
        <f t="shared" si="35"/>
        <v>2683.0728228141843</v>
      </c>
      <c r="N367" s="17">
        <v>10.4</v>
      </c>
      <c r="O367" s="17">
        <v>56.7</v>
      </c>
      <c r="P367" s="17">
        <v>62.5</v>
      </c>
      <c r="Q367" s="25">
        <v>2.564</v>
      </c>
      <c r="T367" s="26">
        <v>0.026</v>
      </c>
      <c r="U367" s="23">
        <v>2683.0728228141843</v>
      </c>
      <c r="Z367">
        <f t="shared" si="39"/>
        <v>83.2</v>
      </c>
      <c r="AA367">
        <v>2683.0728228141843</v>
      </c>
    </row>
    <row r="368" spans="1:27" ht="12.75">
      <c r="A368" s="3">
        <v>36359</v>
      </c>
      <c r="B368" s="14">
        <v>199</v>
      </c>
      <c r="C368" s="2">
        <v>0.5796296</v>
      </c>
      <c r="D368" s="15">
        <v>0.5796296</v>
      </c>
      <c r="E368" s="1">
        <v>3583</v>
      </c>
      <c r="F368" s="16">
        <v>0</v>
      </c>
      <c r="G368" s="18">
        <v>781.9</v>
      </c>
      <c r="H368" s="19">
        <f t="shared" si="36"/>
        <v>737.9</v>
      </c>
      <c r="I368" s="17">
        <v>737.9</v>
      </c>
      <c r="J368" s="19">
        <f t="shared" si="37"/>
        <v>2633.265616369062</v>
      </c>
      <c r="K368" s="19">
        <f t="shared" si="38"/>
        <v>2693.002316369062</v>
      </c>
      <c r="L368" s="19">
        <f t="shared" si="34"/>
        <v>2661.886023369062</v>
      </c>
      <c r="M368" s="23">
        <f t="shared" si="35"/>
        <v>2677.444169869062</v>
      </c>
      <c r="N368" s="17">
        <v>10.5</v>
      </c>
      <c r="O368" s="17">
        <v>56.7</v>
      </c>
      <c r="P368" s="17">
        <v>59.8</v>
      </c>
      <c r="Q368" s="25">
        <v>2.86</v>
      </c>
      <c r="T368" s="26">
        <v>0.025</v>
      </c>
      <c r="U368" s="23">
        <v>2677.444169869062</v>
      </c>
      <c r="Z368">
        <f t="shared" si="39"/>
        <v>84</v>
      </c>
      <c r="AA368">
        <v>2677.444169869062</v>
      </c>
    </row>
    <row r="369" spans="1:27" ht="12.75">
      <c r="A369" s="3">
        <v>36359</v>
      </c>
      <c r="B369" s="14">
        <v>199</v>
      </c>
      <c r="C369" s="2">
        <v>0.579745352</v>
      </c>
      <c r="D369" s="15">
        <v>0.579745352</v>
      </c>
      <c r="E369" s="1">
        <v>3593</v>
      </c>
      <c r="F369" s="16">
        <v>0</v>
      </c>
      <c r="G369" s="18">
        <v>781.7</v>
      </c>
      <c r="H369" s="19">
        <f t="shared" si="36"/>
        <v>737.7</v>
      </c>
      <c r="I369" s="17">
        <v>737.7</v>
      </c>
      <c r="J369" s="19">
        <f t="shared" si="37"/>
        <v>2635.5166197366</v>
      </c>
      <c r="K369" s="19">
        <f t="shared" si="38"/>
        <v>2695.2533197366</v>
      </c>
      <c r="L369" s="19">
        <f t="shared" si="34"/>
        <v>2664.1370267366</v>
      </c>
      <c r="M369" s="23">
        <f t="shared" si="35"/>
        <v>2679.6951732366</v>
      </c>
      <c r="N369" s="17">
        <v>10.5</v>
      </c>
      <c r="O369" s="17">
        <v>56.8</v>
      </c>
      <c r="P369" s="17">
        <v>61.9</v>
      </c>
      <c r="Q369" s="25">
        <v>2.65</v>
      </c>
      <c r="T369" s="26">
        <v>0.024</v>
      </c>
      <c r="U369" s="23">
        <v>2679.6951732366</v>
      </c>
      <c r="Z369">
        <f t="shared" si="39"/>
        <v>84</v>
      </c>
      <c r="AA369">
        <v>2679.6951732366</v>
      </c>
    </row>
    <row r="370" spans="1:27" ht="12.75">
      <c r="A370" s="3">
        <v>36359</v>
      </c>
      <c r="B370" s="14">
        <v>199</v>
      </c>
      <c r="C370" s="2">
        <v>0.579861104</v>
      </c>
      <c r="D370" s="15">
        <v>0.579861104</v>
      </c>
      <c r="E370" s="1">
        <v>3603</v>
      </c>
      <c r="F370" s="16">
        <v>0</v>
      </c>
      <c r="G370" s="18">
        <v>781.7</v>
      </c>
      <c r="H370" s="19">
        <f t="shared" si="36"/>
        <v>737.7</v>
      </c>
      <c r="I370" s="17">
        <v>737.7</v>
      </c>
      <c r="J370" s="19">
        <f t="shared" si="37"/>
        <v>2635.5166197366</v>
      </c>
      <c r="K370" s="19">
        <f t="shared" si="38"/>
        <v>2695.2533197366</v>
      </c>
      <c r="L370" s="19">
        <f t="shared" si="34"/>
        <v>2664.1370267366</v>
      </c>
      <c r="M370" s="23">
        <f t="shared" si="35"/>
        <v>2679.6951732366</v>
      </c>
      <c r="N370" s="17">
        <v>10.4</v>
      </c>
      <c r="O370" s="17">
        <v>56.9</v>
      </c>
      <c r="P370" s="17">
        <v>58.9</v>
      </c>
      <c r="Q370" s="25">
        <v>2.524</v>
      </c>
      <c r="T370" s="26">
        <v>0.024</v>
      </c>
      <c r="U370" s="23">
        <v>2679.6951732366</v>
      </c>
      <c r="Z370">
        <f t="shared" si="39"/>
        <v>83.2</v>
      </c>
      <c r="AA370">
        <v>2679.6951732366</v>
      </c>
    </row>
    <row r="371" spans="1:27" ht="12.75">
      <c r="A371" s="3">
        <v>36359</v>
      </c>
      <c r="B371" s="14">
        <v>199</v>
      </c>
      <c r="C371" s="2">
        <v>0.579976857</v>
      </c>
      <c r="D371" s="15">
        <v>0.579976857</v>
      </c>
      <c r="E371" s="1">
        <v>3613</v>
      </c>
      <c r="F371" s="16">
        <v>0</v>
      </c>
      <c r="G371" s="18">
        <v>781.7</v>
      </c>
      <c r="H371" s="19">
        <f t="shared" si="36"/>
        <v>737.7</v>
      </c>
      <c r="I371" s="17">
        <v>737.7</v>
      </c>
      <c r="J371" s="19">
        <f t="shared" si="37"/>
        <v>2635.5166197366</v>
      </c>
      <c r="K371" s="19">
        <f t="shared" si="38"/>
        <v>2695.2533197366</v>
      </c>
      <c r="L371" s="19">
        <f t="shared" si="34"/>
        <v>2664.1370267366</v>
      </c>
      <c r="M371" s="23">
        <f t="shared" si="35"/>
        <v>2679.6951732366</v>
      </c>
      <c r="N371" s="17">
        <v>10.5</v>
      </c>
      <c r="O371" s="17">
        <v>56.7</v>
      </c>
      <c r="P371" s="17">
        <v>60.1</v>
      </c>
      <c r="Q371" s="25">
        <v>2.524</v>
      </c>
      <c r="T371" s="26">
        <v>0.026</v>
      </c>
      <c r="U371" s="23">
        <v>2679.6951732366</v>
      </c>
      <c r="Z371">
        <f t="shared" si="39"/>
        <v>84</v>
      </c>
      <c r="AA371">
        <v>2679.6951732366</v>
      </c>
    </row>
    <row r="372" spans="1:27" ht="12.75">
      <c r="A372" s="3">
        <v>36359</v>
      </c>
      <c r="B372" s="14">
        <v>199</v>
      </c>
      <c r="C372" s="2">
        <v>0.580092609</v>
      </c>
      <c r="D372" s="15">
        <v>0.580092609</v>
      </c>
      <c r="E372" s="1">
        <v>3623</v>
      </c>
      <c r="F372" s="16">
        <v>0</v>
      </c>
      <c r="G372" s="18">
        <v>781.9</v>
      </c>
      <c r="H372" s="19">
        <f t="shared" si="36"/>
        <v>737.9</v>
      </c>
      <c r="I372" s="17">
        <v>737.9</v>
      </c>
      <c r="J372" s="19">
        <f t="shared" si="37"/>
        <v>2633.265616369062</v>
      </c>
      <c r="K372" s="19">
        <f t="shared" si="38"/>
        <v>2693.002316369062</v>
      </c>
      <c r="L372" s="19">
        <f t="shared" si="34"/>
        <v>2661.886023369062</v>
      </c>
      <c r="M372" s="23">
        <f t="shared" si="35"/>
        <v>2677.444169869062</v>
      </c>
      <c r="N372" s="17">
        <v>10.6</v>
      </c>
      <c r="O372" s="17">
        <v>56.7</v>
      </c>
      <c r="P372" s="17">
        <v>59.2</v>
      </c>
      <c r="Q372" s="25">
        <v>-99.999</v>
      </c>
      <c r="T372" s="26">
        <v>0.024</v>
      </c>
      <c r="U372" s="23">
        <v>2677.444169869062</v>
      </c>
      <c r="Z372">
        <f t="shared" si="39"/>
        <v>84.8</v>
      </c>
      <c r="AA372">
        <v>2677.444169869062</v>
      </c>
    </row>
    <row r="373" spans="1:27" ht="12.75">
      <c r="A373" s="3">
        <v>36359</v>
      </c>
      <c r="B373" s="14">
        <v>199</v>
      </c>
      <c r="C373" s="2">
        <v>0.580208361</v>
      </c>
      <c r="D373" s="15">
        <v>0.580208361</v>
      </c>
      <c r="E373" s="1">
        <v>3633</v>
      </c>
      <c r="F373" s="16">
        <v>0</v>
      </c>
      <c r="G373" s="18">
        <v>782.1</v>
      </c>
      <c r="H373" s="19">
        <f t="shared" si="36"/>
        <v>738.1</v>
      </c>
      <c r="I373" s="17">
        <v>738.1</v>
      </c>
      <c r="J373" s="19">
        <f t="shared" si="37"/>
        <v>2631.015223029544</v>
      </c>
      <c r="K373" s="19">
        <f t="shared" si="38"/>
        <v>2690.751923029544</v>
      </c>
      <c r="L373" s="19">
        <f t="shared" si="34"/>
        <v>2659.635630029544</v>
      </c>
      <c r="M373" s="23">
        <f t="shared" si="35"/>
        <v>2675.193776529544</v>
      </c>
      <c r="N373" s="17">
        <v>10.6</v>
      </c>
      <c r="O373" s="17">
        <v>56.7</v>
      </c>
      <c r="P373" s="17">
        <v>61.6</v>
      </c>
      <c r="Q373" s="25">
        <v>2.393</v>
      </c>
      <c r="T373" s="26">
        <v>0.025</v>
      </c>
      <c r="U373" s="23">
        <v>2675.193776529544</v>
      </c>
      <c r="Z373">
        <f t="shared" si="39"/>
        <v>84.8</v>
      </c>
      <c r="AA373">
        <v>2675.193776529544</v>
      </c>
    </row>
    <row r="374" spans="1:27" ht="12.75">
      <c r="A374" s="3">
        <v>36359</v>
      </c>
      <c r="B374" s="14">
        <v>199</v>
      </c>
      <c r="C374" s="2">
        <v>0.580324054</v>
      </c>
      <c r="D374" s="15">
        <v>0.580324054</v>
      </c>
      <c r="E374" s="1">
        <v>3643</v>
      </c>
      <c r="F374" s="16">
        <v>0</v>
      </c>
      <c r="G374" s="18">
        <v>782.3</v>
      </c>
      <c r="H374" s="19">
        <f t="shared" si="36"/>
        <v>738.3</v>
      </c>
      <c r="I374" s="17">
        <v>738.3</v>
      </c>
      <c r="J374" s="19">
        <f t="shared" si="37"/>
        <v>2628.765439387498</v>
      </c>
      <c r="K374" s="19">
        <f t="shared" si="38"/>
        <v>2688.502139387498</v>
      </c>
      <c r="L374" s="19">
        <f t="shared" si="34"/>
        <v>2657.385846387498</v>
      </c>
      <c r="M374" s="23">
        <f t="shared" si="35"/>
        <v>2672.943992887498</v>
      </c>
      <c r="N374" s="17">
        <v>10.7</v>
      </c>
      <c r="O374" s="17">
        <v>56.6</v>
      </c>
      <c r="P374" s="17">
        <v>56.9</v>
      </c>
      <c r="Q374" s="25">
        <v>2.709</v>
      </c>
      <c r="T374" s="26">
        <v>0.031</v>
      </c>
      <c r="U374" s="23">
        <v>2672.943992887498</v>
      </c>
      <c r="Z374">
        <f t="shared" si="39"/>
        <v>85.6</v>
      </c>
      <c r="AA374">
        <v>2672.943992887498</v>
      </c>
    </row>
    <row r="375" spans="1:27" ht="12.75">
      <c r="A375" s="3">
        <v>36359</v>
      </c>
      <c r="B375" s="14">
        <v>199</v>
      </c>
      <c r="C375" s="2">
        <v>0.580439806</v>
      </c>
      <c r="D375" s="15">
        <v>0.580439806</v>
      </c>
      <c r="E375" s="1">
        <v>3653</v>
      </c>
      <c r="F375" s="16">
        <v>0</v>
      </c>
      <c r="G375" s="18">
        <v>782.6</v>
      </c>
      <c r="H375" s="19">
        <f t="shared" si="36"/>
        <v>738.6</v>
      </c>
      <c r="I375" s="17">
        <v>738.6</v>
      </c>
      <c r="J375" s="19">
        <f t="shared" si="37"/>
        <v>2625.391906384771</v>
      </c>
      <c r="K375" s="19">
        <f t="shared" si="38"/>
        <v>2685.128606384771</v>
      </c>
      <c r="L375" s="19">
        <f t="shared" si="34"/>
        <v>2654.012313384771</v>
      </c>
      <c r="M375" s="23">
        <f t="shared" si="35"/>
        <v>2669.570459884771</v>
      </c>
      <c r="N375" s="17">
        <v>10.8</v>
      </c>
      <c r="O375" s="17">
        <v>56.5</v>
      </c>
      <c r="P375" s="17">
        <v>60.6</v>
      </c>
      <c r="Q375" s="25">
        <v>2.584</v>
      </c>
      <c r="T375" s="26">
        <v>0.03</v>
      </c>
      <c r="U375" s="23">
        <v>2669.570459884771</v>
      </c>
      <c r="Z375">
        <f t="shared" si="39"/>
        <v>86.4</v>
      </c>
      <c r="AA375">
        <v>2669.570459884771</v>
      </c>
    </row>
    <row r="376" spans="1:27" ht="12.75">
      <c r="A376" s="3">
        <v>36359</v>
      </c>
      <c r="B376" s="14">
        <v>199</v>
      </c>
      <c r="C376" s="2">
        <v>0.580555558</v>
      </c>
      <c r="D376" s="15">
        <v>0.580555558</v>
      </c>
      <c r="E376" s="1">
        <v>3663</v>
      </c>
      <c r="F376" s="16">
        <v>0</v>
      </c>
      <c r="G376" s="18">
        <v>782.7</v>
      </c>
      <c r="H376" s="19">
        <f t="shared" si="36"/>
        <v>738.7</v>
      </c>
      <c r="I376" s="17">
        <v>738.7</v>
      </c>
      <c r="J376" s="19">
        <f t="shared" si="37"/>
        <v>2624.2676998749653</v>
      </c>
      <c r="K376" s="19">
        <f t="shared" si="38"/>
        <v>2684.004399874965</v>
      </c>
      <c r="L376" s="19">
        <f t="shared" si="34"/>
        <v>2652.888106874965</v>
      </c>
      <c r="M376" s="23">
        <f t="shared" si="35"/>
        <v>2668.446253374965</v>
      </c>
      <c r="N376" s="17">
        <v>10.8</v>
      </c>
      <c r="O376" s="17">
        <v>56.4</v>
      </c>
      <c r="P376" s="17">
        <v>60</v>
      </c>
      <c r="Q376" s="25">
        <v>2.424</v>
      </c>
      <c r="T376" s="26">
        <v>0.029</v>
      </c>
      <c r="U376" s="23">
        <v>2668.446253374965</v>
      </c>
      <c r="Z376">
        <f t="shared" si="39"/>
        <v>86.4</v>
      </c>
      <c r="AA376">
        <v>2668.446253374965</v>
      </c>
    </row>
    <row r="377" spans="1:27" ht="12.75">
      <c r="A377" s="3">
        <v>36359</v>
      </c>
      <c r="B377" s="14">
        <v>199</v>
      </c>
      <c r="C377" s="2">
        <v>0.58067131</v>
      </c>
      <c r="D377" s="15">
        <v>0.58067131</v>
      </c>
      <c r="E377" s="1">
        <v>3673</v>
      </c>
      <c r="F377" s="16">
        <v>0</v>
      </c>
      <c r="G377" s="18">
        <v>783.3</v>
      </c>
      <c r="H377" s="19">
        <f t="shared" si="36"/>
        <v>739.3</v>
      </c>
      <c r="I377" s="17">
        <v>739.3</v>
      </c>
      <c r="J377" s="19">
        <f t="shared" si="37"/>
        <v>2617.52565508891</v>
      </c>
      <c r="K377" s="19">
        <f t="shared" si="38"/>
        <v>2677.2623550889098</v>
      </c>
      <c r="L377" s="19">
        <f t="shared" si="34"/>
        <v>2646.1460620889097</v>
      </c>
      <c r="M377" s="23">
        <f t="shared" si="35"/>
        <v>2661.7042085889098</v>
      </c>
      <c r="N377" s="17">
        <v>10.9</v>
      </c>
      <c r="O377" s="17">
        <v>56.3</v>
      </c>
      <c r="P377" s="17">
        <v>61.6</v>
      </c>
      <c r="Q377" s="25">
        <v>2.749</v>
      </c>
      <c r="T377" s="26">
        <v>0.028</v>
      </c>
      <c r="U377" s="23">
        <v>2661.7042085889098</v>
      </c>
      <c r="Z377">
        <f t="shared" si="39"/>
        <v>87.2</v>
      </c>
      <c r="AA377">
        <v>2661.7042085889098</v>
      </c>
    </row>
    <row r="378" spans="1:27" ht="12.75">
      <c r="A378" s="3">
        <v>36359</v>
      </c>
      <c r="B378" s="14">
        <v>199</v>
      </c>
      <c r="C378" s="2">
        <v>0.580787063</v>
      </c>
      <c r="D378" s="15">
        <v>0.580787063</v>
      </c>
      <c r="E378" s="1">
        <v>3683</v>
      </c>
      <c r="F378" s="16">
        <v>0</v>
      </c>
      <c r="G378" s="18">
        <v>783.1</v>
      </c>
      <c r="H378" s="19">
        <f t="shared" si="36"/>
        <v>739.1</v>
      </c>
      <c r="I378" s="17">
        <v>739.1</v>
      </c>
      <c r="J378" s="19">
        <f t="shared" si="37"/>
        <v>2619.7723951924404</v>
      </c>
      <c r="K378" s="19">
        <f t="shared" si="38"/>
        <v>2679.5090951924403</v>
      </c>
      <c r="L378" s="19">
        <f t="shared" si="34"/>
        <v>2648.3928021924403</v>
      </c>
      <c r="M378" s="23">
        <f t="shared" si="35"/>
        <v>2663.9509486924403</v>
      </c>
      <c r="N378" s="17">
        <v>10.8</v>
      </c>
      <c r="O378" s="17">
        <v>56.3</v>
      </c>
      <c r="P378" s="17">
        <v>58.7</v>
      </c>
      <c r="Q378" s="25">
        <v>2.544</v>
      </c>
      <c r="T378" s="26">
        <v>0.034</v>
      </c>
      <c r="U378" s="23">
        <v>2663.9509486924403</v>
      </c>
      <c r="Z378">
        <f t="shared" si="39"/>
        <v>86.4</v>
      </c>
      <c r="AA378">
        <v>2663.9509486924403</v>
      </c>
    </row>
    <row r="379" spans="1:27" ht="12.75">
      <c r="A379" s="3">
        <v>36359</v>
      </c>
      <c r="B379" s="14">
        <v>199</v>
      </c>
      <c r="C379" s="2">
        <v>0.580902755</v>
      </c>
      <c r="D379" s="15">
        <v>0.580902755</v>
      </c>
      <c r="E379" s="1">
        <v>3693</v>
      </c>
      <c r="F379" s="16">
        <v>0</v>
      </c>
      <c r="G379" s="18">
        <v>783.4</v>
      </c>
      <c r="H379" s="19">
        <f t="shared" si="36"/>
        <v>739.4</v>
      </c>
      <c r="I379" s="17">
        <v>739.4</v>
      </c>
      <c r="J379" s="19">
        <f t="shared" si="37"/>
        <v>2616.4025129526194</v>
      </c>
      <c r="K379" s="19">
        <f t="shared" si="38"/>
        <v>2676.1392129526193</v>
      </c>
      <c r="L379" s="19">
        <f t="shared" si="34"/>
        <v>2645.0229199526193</v>
      </c>
      <c r="M379" s="23">
        <f t="shared" si="35"/>
        <v>2660.5810664526193</v>
      </c>
      <c r="N379" s="17">
        <v>10.8</v>
      </c>
      <c r="O379" s="17">
        <v>56.2</v>
      </c>
      <c r="P379" s="17">
        <v>58.8</v>
      </c>
      <c r="Q379" s="25">
        <v>2.789</v>
      </c>
      <c r="T379" s="26">
        <v>0.032</v>
      </c>
      <c r="U379" s="23">
        <v>2660.5810664526193</v>
      </c>
      <c r="Z379">
        <f t="shared" si="39"/>
        <v>86.4</v>
      </c>
      <c r="AA379">
        <v>2660.5810664526193</v>
      </c>
    </row>
    <row r="380" spans="1:27" ht="12.75">
      <c r="A380" s="3">
        <v>36359</v>
      </c>
      <c r="B380" s="14">
        <v>199</v>
      </c>
      <c r="C380" s="2">
        <v>0.581018507</v>
      </c>
      <c r="D380" s="15">
        <v>0.581018507</v>
      </c>
      <c r="E380" s="1">
        <v>3703</v>
      </c>
      <c r="F380" s="16">
        <v>0</v>
      </c>
      <c r="G380" s="18">
        <v>783.9</v>
      </c>
      <c r="H380" s="19">
        <f t="shared" si="36"/>
        <v>739.9</v>
      </c>
      <c r="I380" s="17">
        <v>739.9</v>
      </c>
      <c r="J380" s="19">
        <f t="shared" si="37"/>
        <v>2610.7890797827263</v>
      </c>
      <c r="K380" s="19">
        <f t="shared" si="38"/>
        <v>2670.525779782726</v>
      </c>
      <c r="L380" s="19">
        <f t="shared" si="34"/>
        <v>2639.409486782726</v>
      </c>
      <c r="M380" s="23">
        <f t="shared" si="35"/>
        <v>2654.967633282726</v>
      </c>
      <c r="N380" s="17">
        <v>10.9</v>
      </c>
      <c r="O380" s="17">
        <v>56.3</v>
      </c>
      <c r="P380" s="17">
        <v>58.5</v>
      </c>
      <c r="Q380" s="25">
        <v>2.641</v>
      </c>
      <c r="T380" s="26">
        <v>0.032</v>
      </c>
      <c r="U380" s="23">
        <v>2654.967633282726</v>
      </c>
      <c r="Z380">
        <f t="shared" si="39"/>
        <v>87.2</v>
      </c>
      <c r="AA380">
        <v>2654.967633282726</v>
      </c>
    </row>
    <row r="381" spans="1:27" ht="12.75">
      <c r="A381" s="3">
        <v>36359</v>
      </c>
      <c r="B381" s="14">
        <v>199</v>
      </c>
      <c r="C381" s="2">
        <v>0.58113426</v>
      </c>
      <c r="D381" s="15">
        <v>0.58113426</v>
      </c>
      <c r="E381" s="1">
        <v>3713</v>
      </c>
      <c r="F381" s="16">
        <v>0</v>
      </c>
      <c r="G381" s="18">
        <v>783.7</v>
      </c>
      <c r="H381" s="19">
        <f t="shared" si="36"/>
        <v>739.7</v>
      </c>
      <c r="I381" s="17">
        <v>739.7</v>
      </c>
      <c r="J381" s="19">
        <f t="shared" si="37"/>
        <v>2613.0339977125923</v>
      </c>
      <c r="K381" s="19">
        <f t="shared" si="38"/>
        <v>2672.770697712592</v>
      </c>
      <c r="L381" s="19">
        <f t="shared" si="34"/>
        <v>2641.654404712592</v>
      </c>
      <c r="M381" s="23">
        <f t="shared" si="35"/>
        <v>2657.212551212592</v>
      </c>
      <c r="N381" s="17">
        <v>10.9</v>
      </c>
      <c r="O381" s="17">
        <v>56.2</v>
      </c>
      <c r="P381" s="17">
        <v>59.6</v>
      </c>
      <c r="Q381" s="25">
        <v>2.333</v>
      </c>
      <c r="T381" s="26">
        <v>0.031</v>
      </c>
      <c r="U381" s="23">
        <v>2657.212551212592</v>
      </c>
      <c r="Z381">
        <f t="shared" si="39"/>
        <v>87.2</v>
      </c>
      <c r="AA381">
        <v>2657.212551212592</v>
      </c>
    </row>
    <row r="382" spans="1:27" ht="12.75">
      <c r="A382" s="3">
        <v>36359</v>
      </c>
      <c r="B382" s="14">
        <v>199</v>
      </c>
      <c r="C382" s="2">
        <v>0.581250012</v>
      </c>
      <c r="D382" s="15">
        <v>0.581250012</v>
      </c>
      <c r="E382" s="1">
        <v>3723</v>
      </c>
      <c r="F382" s="16">
        <v>0</v>
      </c>
      <c r="G382" s="18">
        <v>783.9</v>
      </c>
      <c r="H382" s="19">
        <f t="shared" si="36"/>
        <v>739.9</v>
      </c>
      <c r="I382" s="17">
        <v>739.9</v>
      </c>
      <c r="J382" s="19">
        <f t="shared" si="37"/>
        <v>2610.7890797827263</v>
      </c>
      <c r="K382" s="19">
        <f t="shared" si="38"/>
        <v>2670.525779782726</v>
      </c>
      <c r="L382" s="19">
        <f t="shared" si="34"/>
        <v>2639.409486782726</v>
      </c>
      <c r="M382" s="23">
        <f t="shared" si="35"/>
        <v>2654.967633282726</v>
      </c>
      <c r="N382" s="17">
        <v>10.9</v>
      </c>
      <c r="O382" s="17">
        <v>56.4</v>
      </c>
      <c r="P382" s="17">
        <v>58.1</v>
      </c>
      <c r="Q382" s="25">
        <v>2.709</v>
      </c>
      <c r="T382" s="26">
        <v>0.031</v>
      </c>
      <c r="U382" s="23">
        <v>2654.967633282726</v>
      </c>
      <c r="Z382">
        <f t="shared" si="39"/>
        <v>87.2</v>
      </c>
      <c r="AA382">
        <v>2654.967633282726</v>
      </c>
    </row>
    <row r="383" spans="1:27" ht="12.75">
      <c r="A383" s="3">
        <v>36359</v>
      </c>
      <c r="B383" s="14">
        <v>199</v>
      </c>
      <c r="C383" s="2">
        <v>0.581365764</v>
      </c>
      <c r="D383" s="15">
        <v>0.581365764</v>
      </c>
      <c r="E383" s="1">
        <v>3733</v>
      </c>
      <c r="F383" s="16">
        <v>0</v>
      </c>
      <c r="G383" s="18">
        <v>783.9</v>
      </c>
      <c r="H383" s="19">
        <f t="shared" si="36"/>
        <v>739.9</v>
      </c>
      <c r="I383" s="17">
        <v>739.9</v>
      </c>
      <c r="J383" s="19">
        <f t="shared" si="37"/>
        <v>2610.7890797827263</v>
      </c>
      <c r="K383" s="19">
        <f t="shared" si="38"/>
        <v>2670.525779782726</v>
      </c>
      <c r="L383" s="19">
        <f t="shared" si="34"/>
        <v>2639.409486782726</v>
      </c>
      <c r="M383" s="23">
        <f t="shared" si="35"/>
        <v>2654.967633282726</v>
      </c>
      <c r="N383" s="17">
        <v>10.9</v>
      </c>
      <c r="O383" s="17">
        <v>56.3</v>
      </c>
      <c r="P383" s="17">
        <v>59.6</v>
      </c>
      <c r="Q383" s="25">
        <v>2.574</v>
      </c>
      <c r="T383" s="26">
        <v>0.031</v>
      </c>
      <c r="U383" s="23">
        <v>2654.967633282726</v>
      </c>
      <c r="Z383">
        <f t="shared" si="39"/>
        <v>87.2</v>
      </c>
      <c r="AA383">
        <v>2654.967633282726</v>
      </c>
    </row>
    <row r="384" spans="1:27" ht="12.75">
      <c r="A384" s="3">
        <v>36359</v>
      </c>
      <c r="B384" s="14">
        <v>199</v>
      </c>
      <c r="C384" s="2">
        <v>0.581481457</v>
      </c>
      <c r="D384" s="15">
        <v>0.581481457</v>
      </c>
      <c r="E384" s="1">
        <v>3743</v>
      </c>
      <c r="F384" s="16">
        <v>0</v>
      </c>
      <c r="G384" s="18">
        <v>783.7</v>
      </c>
      <c r="H384" s="19">
        <f t="shared" si="36"/>
        <v>739.7</v>
      </c>
      <c r="I384" s="17">
        <v>739.7</v>
      </c>
      <c r="J384" s="19">
        <f t="shared" si="37"/>
        <v>2613.0339977125923</v>
      </c>
      <c r="K384" s="19">
        <f t="shared" si="38"/>
        <v>2672.770697712592</v>
      </c>
      <c r="L384" s="19">
        <f t="shared" si="34"/>
        <v>2641.654404712592</v>
      </c>
      <c r="M384" s="23">
        <f t="shared" si="35"/>
        <v>2657.212551212592</v>
      </c>
      <c r="N384" s="17">
        <v>11</v>
      </c>
      <c r="O384" s="17">
        <v>56.5</v>
      </c>
      <c r="P384" s="17">
        <v>60.1</v>
      </c>
      <c r="Q384" s="25">
        <v>2.651</v>
      </c>
      <c r="T384" s="26">
        <v>0.031</v>
      </c>
      <c r="U384" s="23">
        <v>2657.212551212592</v>
      </c>
      <c r="Z384">
        <f t="shared" si="39"/>
        <v>88</v>
      </c>
      <c r="AA384">
        <v>2657.212551212592</v>
      </c>
    </row>
    <row r="385" spans="1:27" ht="12.75">
      <c r="A385" s="3">
        <v>36359</v>
      </c>
      <c r="B385" s="14">
        <v>199</v>
      </c>
      <c r="C385" s="2">
        <v>0.581597209</v>
      </c>
      <c r="D385" s="15">
        <v>0.581597209</v>
      </c>
      <c r="E385" s="1">
        <v>3753</v>
      </c>
      <c r="F385" s="16">
        <v>0</v>
      </c>
      <c r="G385" s="18">
        <v>784.1</v>
      </c>
      <c r="H385" s="19">
        <f t="shared" si="36"/>
        <v>740.1</v>
      </c>
      <c r="I385" s="17">
        <v>740.1</v>
      </c>
      <c r="J385" s="19">
        <f t="shared" si="37"/>
        <v>2608.5447685874437</v>
      </c>
      <c r="K385" s="19">
        <f t="shared" si="38"/>
        <v>2668.2814685874437</v>
      </c>
      <c r="L385" s="19">
        <f t="shared" si="34"/>
        <v>2637.1651755874436</v>
      </c>
      <c r="M385" s="23">
        <f t="shared" si="35"/>
        <v>2652.7233220874436</v>
      </c>
      <c r="N385" s="17">
        <v>10.9</v>
      </c>
      <c r="O385" s="17">
        <v>56.4</v>
      </c>
      <c r="P385" s="17">
        <v>61.9</v>
      </c>
      <c r="Q385" s="25">
        <v>2.641</v>
      </c>
      <c r="T385" s="26">
        <v>0.029</v>
      </c>
      <c r="U385" s="23">
        <v>2652.7233220874436</v>
      </c>
      <c r="Z385">
        <f t="shared" si="39"/>
        <v>87.2</v>
      </c>
      <c r="AA385">
        <v>2652.7233220874436</v>
      </c>
    </row>
    <row r="386" spans="1:27" ht="12.75">
      <c r="A386" s="3">
        <v>36359</v>
      </c>
      <c r="B386" s="14">
        <v>199</v>
      </c>
      <c r="C386" s="2">
        <v>0.581712961</v>
      </c>
      <c r="D386" s="15">
        <v>0.581712961</v>
      </c>
      <c r="E386" s="1">
        <v>3763</v>
      </c>
      <c r="F386" s="16">
        <v>0</v>
      </c>
      <c r="G386" s="18">
        <v>784.1</v>
      </c>
      <c r="H386" s="19">
        <f t="shared" si="36"/>
        <v>740.1</v>
      </c>
      <c r="I386" s="17">
        <v>740.1</v>
      </c>
      <c r="J386" s="19">
        <f t="shared" si="37"/>
        <v>2608.5447685874437</v>
      </c>
      <c r="K386" s="19">
        <f t="shared" si="38"/>
        <v>2668.2814685874437</v>
      </c>
      <c r="L386" s="19">
        <f t="shared" si="34"/>
        <v>2637.1651755874436</v>
      </c>
      <c r="M386" s="23">
        <f t="shared" si="35"/>
        <v>2652.7233220874436</v>
      </c>
      <c r="N386" s="17">
        <v>11</v>
      </c>
      <c r="O386" s="17">
        <v>56.4</v>
      </c>
      <c r="P386" s="17">
        <v>57.4</v>
      </c>
      <c r="Q386" s="25">
        <v>2.543</v>
      </c>
      <c r="T386" s="26">
        <v>0.031</v>
      </c>
      <c r="U386" s="23">
        <v>2652.7233220874436</v>
      </c>
      <c r="Z386">
        <f t="shared" si="39"/>
        <v>88</v>
      </c>
      <c r="AA386">
        <v>2652.7233220874436</v>
      </c>
    </row>
    <row r="387" spans="1:27" ht="12.75">
      <c r="A387" s="3">
        <v>36359</v>
      </c>
      <c r="B387" s="14">
        <v>199</v>
      </c>
      <c r="C387" s="2">
        <v>0.581828713</v>
      </c>
      <c r="D387" s="15">
        <v>0.581828713</v>
      </c>
      <c r="E387" s="1">
        <v>3773</v>
      </c>
      <c r="F387" s="16">
        <v>0</v>
      </c>
      <c r="G387" s="18">
        <v>784.6</v>
      </c>
      <c r="H387" s="19">
        <f t="shared" si="36"/>
        <v>740.6</v>
      </c>
      <c r="I387" s="17">
        <v>740.6</v>
      </c>
      <c r="J387" s="19">
        <f t="shared" si="37"/>
        <v>2602.9366429120037</v>
      </c>
      <c r="K387" s="19">
        <f t="shared" si="38"/>
        <v>2662.6733429120036</v>
      </c>
      <c r="L387" s="19">
        <f t="shared" si="34"/>
        <v>2631.5570499120035</v>
      </c>
      <c r="M387" s="23">
        <f t="shared" si="35"/>
        <v>2647.1151964120036</v>
      </c>
      <c r="N387" s="17">
        <v>11</v>
      </c>
      <c r="O387" s="17">
        <v>56.2</v>
      </c>
      <c r="P387" s="17">
        <v>58.9</v>
      </c>
      <c r="Q387" s="25">
        <v>2.344</v>
      </c>
      <c r="T387" s="26">
        <v>0.034</v>
      </c>
      <c r="U387" s="23">
        <v>2647.1151964120036</v>
      </c>
      <c r="Z387">
        <f t="shared" si="39"/>
        <v>88</v>
      </c>
      <c r="AA387">
        <v>2647.1151964120036</v>
      </c>
    </row>
    <row r="388" spans="1:27" ht="12.75">
      <c r="A388" s="3">
        <v>36359</v>
      </c>
      <c r="B388" s="14">
        <v>199</v>
      </c>
      <c r="C388" s="2">
        <v>0.581944466</v>
      </c>
      <c r="D388" s="15">
        <v>0.581944466</v>
      </c>
      <c r="E388" s="1">
        <v>3783</v>
      </c>
      <c r="F388" s="16">
        <v>0</v>
      </c>
      <c r="G388" s="18">
        <v>784.9</v>
      </c>
      <c r="H388" s="19">
        <f t="shared" si="36"/>
        <v>740.9</v>
      </c>
      <c r="I388" s="17">
        <v>740.9</v>
      </c>
      <c r="J388" s="19">
        <f t="shared" si="37"/>
        <v>2599.5735845986046</v>
      </c>
      <c r="K388" s="19">
        <f t="shared" si="38"/>
        <v>2659.3102845986045</v>
      </c>
      <c r="L388" s="19">
        <f t="shared" si="34"/>
        <v>2628.1939915986045</v>
      </c>
      <c r="M388" s="23">
        <f t="shared" si="35"/>
        <v>2643.7521380986045</v>
      </c>
      <c r="N388" s="17">
        <v>10.9</v>
      </c>
      <c r="O388" s="17">
        <v>56.5</v>
      </c>
      <c r="P388" s="17">
        <v>59.3</v>
      </c>
      <c r="Q388" s="25">
        <v>2.633</v>
      </c>
      <c r="T388" s="26">
        <v>15.188</v>
      </c>
      <c r="U388" s="23">
        <v>2643.7521380986045</v>
      </c>
      <c r="Z388">
        <f t="shared" si="39"/>
        <v>87.2</v>
      </c>
      <c r="AA388">
        <v>2643.7521380986045</v>
      </c>
    </row>
    <row r="389" spans="1:27" ht="12.75">
      <c r="A389" s="3">
        <v>36359</v>
      </c>
      <c r="B389" s="14">
        <v>199</v>
      </c>
      <c r="C389" s="2">
        <v>0.582060158</v>
      </c>
      <c r="D389" s="15">
        <v>0.582060158</v>
      </c>
      <c r="E389" s="1">
        <v>3793</v>
      </c>
      <c r="F389" s="16">
        <v>0</v>
      </c>
      <c r="G389" s="18">
        <v>785</v>
      </c>
      <c r="H389" s="19">
        <f t="shared" si="36"/>
        <v>741</v>
      </c>
      <c r="I389" s="17">
        <v>741</v>
      </c>
      <c r="J389" s="19">
        <f t="shared" si="37"/>
        <v>2598.452867764189</v>
      </c>
      <c r="K389" s="19">
        <f t="shared" si="38"/>
        <v>2658.1895677641887</v>
      </c>
      <c r="L389" s="19">
        <f t="shared" si="34"/>
        <v>2627.0732747641887</v>
      </c>
      <c r="M389" s="23">
        <f t="shared" si="35"/>
        <v>2642.6314212641887</v>
      </c>
      <c r="N389" s="17">
        <v>10.9</v>
      </c>
      <c r="O389" s="17">
        <v>56.4</v>
      </c>
      <c r="P389" s="17">
        <v>62.4</v>
      </c>
      <c r="Q389" s="25">
        <v>2.96</v>
      </c>
      <c r="T389" s="26">
        <v>15.154</v>
      </c>
      <c r="U389" s="23">
        <v>2642.6314212641887</v>
      </c>
      <c r="Z389">
        <f t="shared" si="39"/>
        <v>87.2</v>
      </c>
      <c r="AA389">
        <v>2642.6314212641887</v>
      </c>
    </row>
    <row r="390" spans="1:27" ht="12.75">
      <c r="A390" s="3">
        <v>36359</v>
      </c>
      <c r="B390" s="14">
        <v>199</v>
      </c>
      <c r="C390" s="2">
        <v>0.58217591</v>
      </c>
      <c r="D390" s="15">
        <v>0.58217591</v>
      </c>
      <c r="E390" s="1">
        <v>3803</v>
      </c>
      <c r="F390" s="16">
        <v>0</v>
      </c>
      <c r="G390" s="18">
        <v>784.5</v>
      </c>
      <c r="H390" s="19">
        <f t="shared" si="36"/>
        <v>740.5</v>
      </c>
      <c r="I390" s="17">
        <v>740.5</v>
      </c>
      <c r="J390" s="19">
        <f t="shared" si="37"/>
        <v>2604.057965089388</v>
      </c>
      <c r="K390" s="19">
        <f t="shared" si="38"/>
        <v>2663.7946650893878</v>
      </c>
      <c r="L390" s="19">
        <f t="shared" si="34"/>
        <v>2632.6783720893877</v>
      </c>
      <c r="M390" s="23">
        <f t="shared" si="35"/>
        <v>2648.2365185893877</v>
      </c>
      <c r="N390" s="17">
        <v>10.9</v>
      </c>
      <c r="O390" s="17">
        <v>56.4</v>
      </c>
      <c r="P390" s="17">
        <v>60.4</v>
      </c>
      <c r="Q390" s="25">
        <v>2.849</v>
      </c>
      <c r="T390" s="26">
        <v>15.246</v>
      </c>
      <c r="U390" s="23">
        <v>2648.2365185893877</v>
      </c>
      <c r="Z390">
        <f t="shared" si="39"/>
        <v>87.2</v>
      </c>
      <c r="AA390">
        <v>2648.2365185893877</v>
      </c>
    </row>
    <row r="391" spans="1:27" ht="12.75">
      <c r="A391" s="3">
        <v>36359</v>
      </c>
      <c r="B391" s="14">
        <v>199</v>
      </c>
      <c r="C391" s="2">
        <v>0.582291663</v>
      </c>
      <c r="D391" s="15">
        <v>0.582291663</v>
      </c>
      <c r="E391" s="1">
        <v>3813</v>
      </c>
      <c r="F391" s="16">
        <v>0</v>
      </c>
      <c r="G391" s="18">
        <v>784.6</v>
      </c>
      <c r="H391" s="19">
        <f t="shared" si="36"/>
        <v>740.6</v>
      </c>
      <c r="I391" s="17">
        <v>740.6</v>
      </c>
      <c r="J391" s="19">
        <f t="shared" si="37"/>
        <v>2602.9366429120037</v>
      </c>
      <c r="K391" s="19">
        <f t="shared" si="38"/>
        <v>2662.6733429120036</v>
      </c>
      <c r="L391" s="19">
        <f t="shared" si="34"/>
        <v>2631.5570499120035</v>
      </c>
      <c r="M391" s="23">
        <f t="shared" si="35"/>
        <v>2647.1151964120036</v>
      </c>
      <c r="N391" s="17">
        <v>10.9</v>
      </c>
      <c r="O391" s="17">
        <v>56.4</v>
      </c>
      <c r="P391" s="17">
        <v>61.3</v>
      </c>
      <c r="Q391" s="25">
        <v>3.139</v>
      </c>
      <c r="T391" s="26">
        <v>15.211</v>
      </c>
      <c r="U391" s="23">
        <v>2647.1151964120036</v>
      </c>
      <c r="Z391">
        <f t="shared" si="39"/>
        <v>87.2</v>
      </c>
      <c r="AA391">
        <v>2647.1151964120036</v>
      </c>
    </row>
    <row r="392" spans="1:27" ht="12.75">
      <c r="A392" s="3">
        <v>36359</v>
      </c>
      <c r="B392" s="14">
        <v>199</v>
      </c>
      <c r="C392" s="2">
        <v>0.582407415</v>
      </c>
      <c r="D392" s="15">
        <v>0.582407415</v>
      </c>
      <c r="E392" s="1">
        <v>3823</v>
      </c>
      <c r="F392" s="16">
        <v>0</v>
      </c>
      <c r="G392" s="18">
        <v>784.4</v>
      </c>
      <c r="H392" s="19">
        <f t="shared" si="36"/>
        <v>740.4</v>
      </c>
      <c r="I392" s="17">
        <v>740.4</v>
      </c>
      <c r="J392" s="19">
        <f t="shared" si="37"/>
        <v>2605.1794387047066</v>
      </c>
      <c r="K392" s="19">
        <f t="shared" si="38"/>
        <v>2664.9161387047066</v>
      </c>
      <c r="L392" s="19">
        <f t="shared" si="34"/>
        <v>2633.7998457047065</v>
      </c>
      <c r="M392" s="23">
        <f t="shared" si="35"/>
        <v>2649.3579922047065</v>
      </c>
      <c r="N392" s="17">
        <v>10.9</v>
      </c>
      <c r="O392" s="17">
        <v>55.8</v>
      </c>
      <c r="P392" s="17">
        <v>56.6</v>
      </c>
      <c r="Q392" s="25">
        <v>2.847</v>
      </c>
      <c r="T392" s="26">
        <v>15.185</v>
      </c>
      <c r="U392" s="23">
        <v>2649.3579922047065</v>
      </c>
      <c r="Z392">
        <f t="shared" si="39"/>
        <v>87.2</v>
      </c>
      <c r="AA392">
        <v>2649.3579922047065</v>
      </c>
    </row>
    <row r="393" spans="1:27" ht="12.75">
      <c r="A393" s="3">
        <v>36359</v>
      </c>
      <c r="B393" s="14">
        <v>199</v>
      </c>
      <c r="C393" s="2">
        <v>0.582523167</v>
      </c>
      <c r="D393" s="15">
        <v>0.582523167</v>
      </c>
      <c r="E393" s="1">
        <v>3833</v>
      </c>
      <c r="F393" s="16">
        <v>0</v>
      </c>
      <c r="G393" s="18">
        <v>784.5</v>
      </c>
      <c r="H393" s="19">
        <f t="shared" si="36"/>
        <v>740.5</v>
      </c>
      <c r="I393" s="17">
        <v>740.5</v>
      </c>
      <c r="J393" s="19">
        <f t="shared" si="37"/>
        <v>2604.057965089388</v>
      </c>
      <c r="K393" s="19">
        <f t="shared" si="38"/>
        <v>2663.7946650893878</v>
      </c>
      <c r="L393" s="19">
        <f aca="true" t="shared" si="41" ref="L393:L456">(J393+28.620407)</f>
        <v>2632.6783720893877</v>
      </c>
      <c r="M393" s="23">
        <f aca="true" t="shared" si="42" ref="M393:M456">AVERAGE(K393:L393)</f>
        <v>2648.2365185893877</v>
      </c>
      <c r="N393" s="17">
        <v>10.8</v>
      </c>
      <c r="O393" s="17">
        <v>55.7</v>
      </c>
      <c r="P393" s="17">
        <v>58.6</v>
      </c>
      <c r="Q393" s="25">
        <v>3.206</v>
      </c>
      <c r="T393" s="26">
        <v>15.226</v>
      </c>
      <c r="U393" s="23">
        <v>2648.2365185893877</v>
      </c>
      <c r="Z393">
        <f t="shared" si="39"/>
        <v>86.4</v>
      </c>
      <c r="AA393">
        <v>2648.2365185893877</v>
      </c>
    </row>
    <row r="394" spans="1:27" ht="12.75">
      <c r="A394" s="3">
        <v>36359</v>
      </c>
      <c r="B394" s="14">
        <v>199</v>
      </c>
      <c r="C394" s="2">
        <v>0.58263886</v>
      </c>
      <c r="D394" s="15">
        <v>0.58263886</v>
      </c>
      <c r="E394" s="1">
        <v>3843</v>
      </c>
      <c r="F394" s="16">
        <v>0</v>
      </c>
      <c r="G394" s="18">
        <v>784.6</v>
      </c>
      <c r="H394" s="19">
        <f aca="true" t="shared" si="43" ref="H394:H457">(G394-44)</f>
        <v>740.6</v>
      </c>
      <c r="I394" s="17">
        <v>740.6</v>
      </c>
      <c r="J394" s="19">
        <f aca="true" t="shared" si="44" ref="J394:J457">(8303.951372*LN(1013.25/H394))</f>
        <v>2602.9366429120037</v>
      </c>
      <c r="K394" s="19">
        <f aca="true" t="shared" si="45" ref="K394:K457">(J394+59.7367)</f>
        <v>2662.6733429120036</v>
      </c>
      <c r="L394" s="19">
        <f t="shared" si="41"/>
        <v>2631.5570499120035</v>
      </c>
      <c r="M394" s="23">
        <f t="shared" si="42"/>
        <v>2647.1151964120036</v>
      </c>
      <c r="N394" s="17">
        <v>10.9</v>
      </c>
      <c r="O394" s="17">
        <v>56.1</v>
      </c>
      <c r="P394" s="17">
        <v>57.5</v>
      </c>
      <c r="Q394" s="25">
        <v>3.436</v>
      </c>
      <c r="R394" s="27">
        <v>187.095</v>
      </c>
      <c r="S394" s="27">
        <f aca="true" t="shared" si="46" ref="S394:S457">AVERAGE(R389:R394)</f>
        <v>187.095</v>
      </c>
      <c r="T394" s="26">
        <v>15.246</v>
      </c>
      <c r="U394" s="23">
        <v>2647.1151964120036</v>
      </c>
      <c r="Z394">
        <f aca="true" t="shared" si="47" ref="Z394:Z457">(N394*8)</f>
        <v>87.2</v>
      </c>
      <c r="AA394">
        <v>2647.1151964120036</v>
      </c>
    </row>
    <row r="395" spans="1:27" ht="12.75">
      <c r="A395" s="3">
        <v>36359</v>
      </c>
      <c r="B395" s="14">
        <v>199</v>
      </c>
      <c r="C395" s="2">
        <v>0.582754612</v>
      </c>
      <c r="D395" s="15">
        <v>0.582754612</v>
      </c>
      <c r="E395" s="1">
        <v>3853</v>
      </c>
      <c r="F395" s="16">
        <v>0</v>
      </c>
      <c r="G395" s="18">
        <v>784.8</v>
      </c>
      <c r="H395" s="19">
        <f t="shared" si="43"/>
        <v>740.8</v>
      </c>
      <c r="I395" s="17">
        <v>740.8</v>
      </c>
      <c r="J395" s="19">
        <f t="shared" si="44"/>
        <v>2600.694452707481</v>
      </c>
      <c r="K395" s="19">
        <f t="shared" si="45"/>
        <v>2660.431152707481</v>
      </c>
      <c r="L395" s="19">
        <f t="shared" si="41"/>
        <v>2629.314859707481</v>
      </c>
      <c r="M395" s="23">
        <f t="shared" si="42"/>
        <v>2644.873006207481</v>
      </c>
      <c r="N395" s="17">
        <v>10.9</v>
      </c>
      <c r="O395" s="17">
        <v>56.2</v>
      </c>
      <c r="P395" s="17">
        <v>59.7</v>
      </c>
      <c r="Q395" s="25">
        <v>2.879</v>
      </c>
      <c r="R395" s="27">
        <v>82.845</v>
      </c>
      <c r="S395" s="27">
        <f t="shared" si="46"/>
        <v>134.97</v>
      </c>
      <c r="T395" s="26">
        <v>15.199</v>
      </c>
      <c r="U395" s="23">
        <v>2644.873006207481</v>
      </c>
      <c r="Z395">
        <f t="shared" si="47"/>
        <v>87.2</v>
      </c>
      <c r="AA395">
        <v>2644.873006207481</v>
      </c>
    </row>
    <row r="396" spans="1:27" ht="12.75">
      <c r="A396" s="3">
        <v>36359</v>
      </c>
      <c r="B396" s="14">
        <v>199</v>
      </c>
      <c r="C396" s="2">
        <v>0.582870364</v>
      </c>
      <c r="D396" s="15">
        <v>0.582870364</v>
      </c>
      <c r="E396" s="1">
        <v>3863</v>
      </c>
      <c r="F396" s="16">
        <v>0</v>
      </c>
      <c r="G396" s="18">
        <v>784.6</v>
      </c>
      <c r="H396" s="19">
        <f t="shared" si="43"/>
        <v>740.6</v>
      </c>
      <c r="I396" s="17">
        <v>740.6</v>
      </c>
      <c r="J396" s="19">
        <f t="shared" si="44"/>
        <v>2602.9366429120037</v>
      </c>
      <c r="K396" s="19">
        <f t="shared" si="45"/>
        <v>2662.6733429120036</v>
      </c>
      <c r="L396" s="19">
        <f t="shared" si="41"/>
        <v>2631.5570499120035</v>
      </c>
      <c r="M396" s="23">
        <f t="shared" si="42"/>
        <v>2647.1151964120036</v>
      </c>
      <c r="N396" s="17">
        <v>10.8</v>
      </c>
      <c r="O396" s="17">
        <v>56.3</v>
      </c>
      <c r="P396" s="17">
        <v>59.8</v>
      </c>
      <c r="Q396" s="25">
        <v>3.345</v>
      </c>
      <c r="R396" s="27">
        <v>167.679</v>
      </c>
      <c r="S396" s="27">
        <f t="shared" si="46"/>
        <v>145.87300000000002</v>
      </c>
      <c r="T396" s="26">
        <v>15.161</v>
      </c>
      <c r="U396" s="23">
        <v>2647.1151964120036</v>
      </c>
      <c r="Z396">
        <f t="shared" si="47"/>
        <v>86.4</v>
      </c>
      <c r="AA396">
        <v>2647.1151964120036</v>
      </c>
    </row>
    <row r="397" spans="1:27" ht="12.75">
      <c r="A397" s="3">
        <v>36359</v>
      </c>
      <c r="B397" s="14">
        <v>199</v>
      </c>
      <c r="C397" s="2">
        <v>0.582986116</v>
      </c>
      <c r="D397" s="15">
        <v>0.582986116</v>
      </c>
      <c r="E397" s="1">
        <v>3873</v>
      </c>
      <c r="F397" s="16">
        <v>0</v>
      </c>
      <c r="G397" s="18">
        <v>785</v>
      </c>
      <c r="H397" s="19">
        <f t="shared" si="43"/>
        <v>741</v>
      </c>
      <c r="I397" s="17">
        <v>741</v>
      </c>
      <c r="J397" s="19">
        <f t="shared" si="44"/>
        <v>2598.452867764189</v>
      </c>
      <c r="K397" s="19">
        <f t="shared" si="45"/>
        <v>2658.1895677641887</v>
      </c>
      <c r="L397" s="19">
        <f t="shared" si="41"/>
        <v>2627.0732747641887</v>
      </c>
      <c r="M397" s="23">
        <f t="shared" si="42"/>
        <v>2642.6314212641887</v>
      </c>
      <c r="N397" s="17">
        <v>10.9</v>
      </c>
      <c r="O397" s="17">
        <v>56.6</v>
      </c>
      <c r="P397" s="17">
        <v>59.4</v>
      </c>
      <c r="Q397" s="25">
        <v>2.849</v>
      </c>
      <c r="R397" s="27">
        <v>63.595</v>
      </c>
      <c r="S397" s="27">
        <f t="shared" si="46"/>
        <v>125.30350000000001</v>
      </c>
      <c r="T397" s="26">
        <v>15.178</v>
      </c>
      <c r="U397" s="23">
        <v>2642.6314212641887</v>
      </c>
      <c r="Z397">
        <f t="shared" si="47"/>
        <v>87.2</v>
      </c>
      <c r="AA397">
        <v>2642.6314212641887</v>
      </c>
    </row>
    <row r="398" spans="1:27" ht="12.75">
      <c r="A398" s="3">
        <v>36359</v>
      </c>
      <c r="B398" s="14">
        <v>199</v>
      </c>
      <c r="C398" s="2">
        <v>0.583101869</v>
      </c>
      <c r="D398" s="15">
        <v>0.583101869</v>
      </c>
      <c r="E398" s="1">
        <v>3883</v>
      </c>
      <c r="F398" s="16">
        <v>0</v>
      </c>
      <c r="G398" s="18">
        <v>785.2</v>
      </c>
      <c r="H398" s="19">
        <f t="shared" si="43"/>
        <v>741.2</v>
      </c>
      <c r="I398" s="17">
        <v>741.2</v>
      </c>
      <c r="J398" s="19">
        <f t="shared" si="44"/>
        <v>2596.211887755445</v>
      </c>
      <c r="K398" s="19">
        <f t="shared" si="45"/>
        <v>2655.948587755445</v>
      </c>
      <c r="L398" s="19">
        <f t="shared" si="41"/>
        <v>2624.8322947554448</v>
      </c>
      <c r="M398" s="23">
        <f t="shared" si="42"/>
        <v>2640.390441255445</v>
      </c>
      <c r="N398" s="17">
        <v>10.9</v>
      </c>
      <c r="O398" s="17">
        <v>56.2</v>
      </c>
      <c r="P398" s="17">
        <v>57.9</v>
      </c>
      <c r="Q398" s="25">
        <v>3.109</v>
      </c>
      <c r="R398" s="27">
        <v>127.429</v>
      </c>
      <c r="S398" s="27">
        <f t="shared" si="46"/>
        <v>125.7286</v>
      </c>
      <c r="T398" s="26">
        <v>15.226</v>
      </c>
      <c r="U398" s="23">
        <v>2640.390441255445</v>
      </c>
      <c r="Z398">
        <f t="shared" si="47"/>
        <v>87.2</v>
      </c>
      <c r="AA398">
        <v>2640.390441255445</v>
      </c>
    </row>
    <row r="399" spans="1:27" ht="12.75">
      <c r="A399" s="3">
        <v>36359</v>
      </c>
      <c r="B399" s="14">
        <v>199</v>
      </c>
      <c r="C399" s="2">
        <v>0.583217621</v>
      </c>
      <c r="D399" s="15">
        <v>0.583217621</v>
      </c>
      <c r="E399" s="1">
        <v>3893</v>
      </c>
      <c r="F399" s="16">
        <v>0</v>
      </c>
      <c r="G399" s="18">
        <v>785.2</v>
      </c>
      <c r="H399" s="19">
        <f t="shared" si="43"/>
        <v>741.2</v>
      </c>
      <c r="I399" s="17">
        <v>741.2</v>
      </c>
      <c r="J399" s="19">
        <f t="shared" si="44"/>
        <v>2596.211887755445</v>
      </c>
      <c r="K399" s="19">
        <f t="shared" si="45"/>
        <v>2655.948587755445</v>
      </c>
      <c r="L399" s="19">
        <f t="shared" si="41"/>
        <v>2624.8322947554448</v>
      </c>
      <c r="M399" s="23">
        <f t="shared" si="42"/>
        <v>2640.390441255445</v>
      </c>
      <c r="N399" s="17">
        <v>10.9</v>
      </c>
      <c r="O399" s="17">
        <v>56.2</v>
      </c>
      <c r="P399" s="17">
        <v>61.9</v>
      </c>
      <c r="Q399" s="25">
        <v>3.079</v>
      </c>
      <c r="R399" s="27">
        <v>128.179</v>
      </c>
      <c r="S399" s="27">
        <f t="shared" si="46"/>
        <v>126.137</v>
      </c>
      <c r="T399" s="26">
        <v>15.216</v>
      </c>
      <c r="U399" s="23">
        <v>2640.390441255445</v>
      </c>
      <c r="Z399">
        <f t="shared" si="47"/>
        <v>87.2</v>
      </c>
      <c r="AA399">
        <v>2640.390441255445</v>
      </c>
    </row>
    <row r="400" spans="1:27" ht="12.75">
      <c r="A400" s="3">
        <v>36359</v>
      </c>
      <c r="B400" s="14">
        <v>199</v>
      </c>
      <c r="C400" s="2">
        <v>0.583333313</v>
      </c>
      <c r="D400" s="15">
        <v>0.583333313</v>
      </c>
      <c r="E400" s="1">
        <v>3903</v>
      </c>
      <c r="F400" s="16">
        <v>0</v>
      </c>
      <c r="G400" s="18">
        <v>785.2</v>
      </c>
      <c r="H400" s="19">
        <f t="shared" si="43"/>
        <v>741.2</v>
      </c>
      <c r="I400" s="17">
        <v>741.2</v>
      </c>
      <c r="J400" s="19">
        <f t="shared" si="44"/>
        <v>2596.211887755445</v>
      </c>
      <c r="K400" s="19">
        <f t="shared" si="45"/>
        <v>2655.948587755445</v>
      </c>
      <c r="L400" s="19">
        <f t="shared" si="41"/>
        <v>2624.8322947554448</v>
      </c>
      <c r="M400" s="23">
        <f t="shared" si="42"/>
        <v>2640.390441255445</v>
      </c>
      <c r="N400" s="17">
        <v>10.9</v>
      </c>
      <c r="O400" s="17">
        <v>56.4</v>
      </c>
      <c r="P400" s="17">
        <v>61.4</v>
      </c>
      <c r="Q400" s="25">
        <v>3.169</v>
      </c>
      <c r="R400" s="27">
        <v>150.012</v>
      </c>
      <c r="S400" s="27">
        <f t="shared" si="46"/>
        <v>119.9565</v>
      </c>
      <c r="T400" s="26">
        <v>15.258</v>
      </c>
      <c r="U400" s="23">
        <v>2640.390441255445</v>
      </c>
      <c r="Z400">
        <f t="shared" si="47"/>
        <v>87.2</v>
      </c>
      <c r="AA400">
        <v>2640.390441255445</v>
      </c>
    </row>
    <row r="401" spans="1:27" ht="12.75">
      <c r="A401" s="3">
        <v>36359</v>
      </c>
      <c r="B401" s="14">
        <v>199</v>
      </c>
      <c r="C401" s="2">
        <v>0.583449066</v>
      </c>
      <c r="D401" s="15">
        <v>0.583449066</v>
      </c>
      <c r="E401" s="1">
        <v>3913</v>
      </c>
      <c r="F401" s="16">
        <v>0</v>
      </c>
      <c r="G401" s="18">
        <v>785</v>
      </c>
      <c r="H401" s="19">
        <f t="shared" si="43"/>
        <v>741</v>
      </c>
      <c r="I401" s="17">
        <v>741</v>
      </c>
      <c r="J401" s="19">
        <f t="shared" si="44"/>
        <v>2598.452867764189</v>
      </c>
      <c r="K401" s="19">
        <f t="shared" si="45"/>
        <v>2658.1895677641887</v>
      </c>
      <c r="L401" s="19">
        <f t="shared" si="41"/>
        <v>2627.0732747641887</v>
      </c>
      <c r="M401" s="23">
        <f t="shared" si="42"/>
        <v>2642.6314212641887</v>
      </c>
      <c r="N401" s="17">
        <v>10.9</v>
      </c>
      <c r="O401" s="17">
        <v>56.4</v>
      </c>
      <c r="P401" s="17">
        <v>61.4</v>
      </c>
      <c r="Q401" s="25">
        <v>3.029</v>
      </c>
      <c r="R401" s="27">
        <v>108.929</v>
      </c>
      <c r="S401" s="27">
        <f t="shared" si="46"/>
        <v>124.30383333333333</v>
      </c>
      <c r="T401" s="26">
        <v>15.218</v>
      </c>
      <c r="U401" s="23">
        <v>2642.6314212641887</v>
      </c>
      <c r="Z401">
        <f t="shared" si="47"/>
        <v>87.2</v>
      </c>
      <c r="AA401">
        <v>2642.6314212641887</v>
      </c>
    </row>
    <row r="402" spans="1:27" ht="12.75">
      <c r="A402" s="3">
        <v>36359</v>
      </c>
      <c r="B402" s="14">
        <v>199</v>
      </c>
      <c r="C402" s="2">
        <v>0.583564818</v>
      </c>
      <c r="D402" s="15">
        <v>0.583564818</v>
      </c>
      <c r="E402" s="1">
        <v>3923</v>
      </c>
      <c r="F402" s="16">
        <v>0</v>
      </c>
      <c r="G402" s="18">
        <v>785.5</v>
      </c>
      <c r="H402" s="19">
        <f t="shared" si="43"/>
        <v>741.5</v>
      </c>
      <c r="I402" s="17">
        <v>741.5</v>
      </c>
      <c r="J402" s="19">
        <f t="shared" si="44"/>
        <v>2592.8515512806425</v>
      </c>
      <c r="K402" s="19">
        <f t="shared" si="45"/>
        <v>2652.5882512806425</v>
      </c>
      <c r="L402" s="19">
        <f t="shared" si="41"/>
        <v>2621.4719582806424</v>
      </c>
      <c r="M402" s="23">
        <f t="shared" si="42"/>
        <v>2637.0301047806424</v>
      </c>
      <c r="N402" s="17">
        <v>10.9</v>
      </c>
      <c r="O402" s="17">
        <v>56.6</v>
      </c>
      <c r="P402" s="17">
        <v>57.2</v>
      </c>
      <c r="Q402" s="25">
        <v>3.536</v>
      </c>
      <c r="R402" s="27">
        <v>214.762</v>
      </c>
      <c r="S402" s="27">
        <f t="shared" si="46"/>
        <v>132.15099999999998</v>
      </c>
      <c r="T402" s="26">
        <v>15.262</v>
      </c>
      <c r="U402" s="23">
        <v>2637.0301047806424</v>
      </c>
      <c r="Z402">
        <f t="shared" si="47"/>
        <v>87.2</v>
      </c>
      <c r="AA402">
        <v>2637.0301047806424</v>
      </c>
    </row>
    <row r="403" spans="1:27" ht="12.75">
      <c r="A403" s="3">
        <v>36359</v>
      </c>
      <c r="B403" s="14">
        <v>199</v>
      </c>
      <c r="C403" s="2">
        <v>0.58368057</v>
      </c>
      <c r="D403" s="15">
        <v>0.58368057</v>
      </c>
      <c r="E403" s="1">
        <v>3933</v>
      </c>
      <c r="F403" s="16">
        <v>0</v>
      </c>
      <c r="G403" s="18">
        <v>785.3</v>
      </c>
      <c r="H403" s="19">
        <f t="shared" si="43"/>
        <v>741.3</v>
      </c>
      <c r="I403" s="17">
        <v>741.3</v>
      </c>
      <c r="J403" s="19">
        <f t="shared" si="44"/>
        <v>2595.0916244995137</v>
      </c>
      <c r="K403" s="19">
        <f t="shared" si="45"/>
        <v>2654.8283244995137</v>
      </c>
      <c r="L403" s="19">
        <f t="shared" si="41"/>
        <v>2623.7120314995136</v>
      </c>
      <c r="M403" s="23">
        <f t="shared" si="42"/>
        <v>2639.2701779995136</v>
      </c>
      <c r="N403" s="17">
        <v>10.9</v>
      </c>
      <c r="O403" s="17">
        <v>56.8</v>
      </c>
      <c r="P403" s="17">
        <v>58.9</v>
      </c>
      <c r="Q403" s="25">
        <v>3.208</v>
      </c>
      <c r="R403" s="27">
        <v>152.512</v>
      </c>
      <c r="S403" s="27">
        <f t="shared" si="46"/>
        <v>146.9705</v>
      </c>
      <c r="T403" s="26">
        <v>15.232</v>
      </c>
      <c r="U403" s="23">
        <v>2639.2701779995136</v>
      </c>
      <c r="Z403">
        <f t="shared" si="47"/>
        <v>87.2</v>
      </c>
      <c r="AA403">
        <v>2639.2701779995136</v>
      </c>
    </row>
    <row r="404" spans="1:27" ht="12.75">
      <c r="A404" s="3">
        <v>36359</v>
      </c>
      <c r="B404" s="14">
        <v>199</v>
      </c>
      <c r="C404" s="2">
        <v>0.583796322</v>
      </c>
      <c r="D404" s="15">
        <v>0.583796322</v>
      </c>
      <c r="E404" s="1">
        <v>3943</v>
      </c>
      <c r="F404" s="16">
        <v>0</v>
      </c>
      <c r="G404" s="18">
        <v>785.6</v>
      </c>
      <c r="H404" s="19">
        <f t="shared" si="43"/>
        <v>741.6</v>
      </c>
      <c r="I404" s="17">
        <v>741.6</v>
      </c>
      <c r="J404" s="19">
        <f t="shared" si="44"/>
        <v>2591.7317412361967</v>
      </c>
      <c r="K404" s="19">
        <f t="shared" si="45"/>
        <v>2651.4684412361967</v>
      </c>
      <c r="L404" s="19">
        <f t="shared" si="41"/>
        <v>2620.3521482361966</v>
      </c>
      <c r="M404" s="23">
        <f t="shared" si="42"/>
        <v>2635.9102947361966</v>
      </c>
      <c r="N404" s="17">
        <v>10.9</v>
      </c>
      <c r="O404" s="17">
        <v>56.9</v>
      </c>
      <c r="P404" s="17">
        <v>56.9</v>
      </c>
      <c r="Q404" s="25">
        <v>3.06</v>
      </c>
      <c r="R404" s="27">
        <v>132.346</v>
      </c>
      <c r="S404" s="27">
        <f t="shared" si="46"/>
        <v>147.79</v>
      </c>
      <c r="T404" s="26">
        <v>15.226</v>
      </c>
      <c r="U404" s="23">
        <v>2635.9102947361966</v>
      </c>
      <c r="Z404">
        <f t="shared" si="47"/>
        <v>87.2</v>
      </c>
      <c r="AA404">
        <v>2635.9102947361966</v>
      </c>
    </row>
    <row r="405" spans="1:27" ht="12.75">
      <c r="A405" s="3">
        <v>36359</v>
      </c>
      <c r="B405" s="14">
        <v>199</v>
      </c>
      <c r="C405" s="2">
        <v>0.583912015</v>
      </c>
      <c r="D405" s="15">
        <v>0.583912015</v>
      </c>
      <c r="E405" s="1">
        <v>3953</v>
      </c>
      <c r="F405" s="16">
        <v>0</v>
      </c>
      <c r="G405" s="18">
        <v>785.1</v>
      </c>
      <c r="H405" s="19">
        <f t="shared" si="43"/>
        <v>741.1</v>
      </c>
      <c r="I405" s="17">
        <v>741.1</v>
      </c>
      <c r="J405" s="19">
        <f t="shared" si="44"/>
        <v>2597.3323021634055</v>
      </c>
      <c r="K405" s="19">
        <f t="shared" si="45"/>
        <v>2657.0690021634055</v>
      </c>
      <c r="L405" s="19">
        <f t="shared" si="41"/>
        <v>2625.9527091634054</v>
      </c>
      <c r="M405" s="23">
        <f t="shared" si="42"/>
        <v>2641.5108556634054</v>
      </c>
      <c r="N405" s="17">
        <v>10.9</v>
      </c>
      <c r="O405" s="17">
        <v>57</v>
      </c>
      <c r="P405" s="17">
        <v>58.9</v>
      </c>
      <c r="Q405" s="25">
        <v>3.099</v>
      </c>
      <c r="R405" s="27">
        <v>133.262</v>
      </c>
      <c r="S405" s="27">
        <f t="shared" si="46"/>
        <v>148.63716666666667</v>
      </c>
      <c r="T405" s="26">
        <v>15.167</v>
      </c>
      <c r="U405" s="23">
        <v>2641.5108556634054</v>
      </c>
      <c r="Z405">
        <f t="shared" si="47"/>
        <v>87.2</v>
      </c>
      <c r="AA405">
        <v>2641.5108556634054</v>
      </c>
    </row>
    <row r="406" spans="1:27" ht="12.75">
      <c r="A406" s="3">
        <v>36359</v>
      </c>
      <c r="B406" s="14">
        <v>199</v>
      </c>
      <c r="C406" s="2">
        <v>0.584027767</v>
      </c>
      <c r="D406" s="15">
        <v>0.584027767</v>
      </c>
      <c r="E406" s="1">
        <v>3963</v>
      </c>
      <c r="F406" s="16">
        <v>0</v>
      </c>
      <c r="G406" s="18">
        <v>785.4</v>
      </c>
      <c r="H406" s="19">
        <f t="shared" si="43"/>
        <v>741.4</v>
      </c>
      <c r="I406" s="17">
        <v>741.4</v>
      </c>
      <c r="J406" s="19">
        <f t="shared" si="44"/>
        <v>2593.971512354833</v>
      </c>
      <c r="K406" s="19">
        <f t="shared" si="45"/>
        <v>2653.708212354833</v>
      </c>
      <c r="L406" s="19">
        <f t="shared" si="41"/>
        <v>2622.591919354833</v>
      </c>
      <c r="M406" s="23">
        <f t="shared" si="42"/>
        <v>2638.150065854833</v>
      </c>
      <c r="N406" s="17">
        <v>10.9</v>
      </c>
      <c r="O406" s="17">
        <v>56.8</v>
      </c>
      <c r="P406" s="17">
        <v>59.9</v>
      </c>
      <c r="Q406" s="25">
        <v>3.209</v>
      </c>
      <c r="R406" s="27">
        <v>155.096</v>
      </c>
      <c r="S406" s="27">
        <f t="shared" si="46"/>
        <v>149.4845</v>
      </c>
      <c r="T406" s="26">
        <v>15.232</v>
      </c>
      <c r="U406" s="23">
        <v>2638.150065854833</v>
      </c>
      <c r="Z406">
        <f t="shared" si="47"/>
        <v>87.2</v>
      </c>
      <c r="AA406">
        <v>2638.150065854833</v>
      </c>
    </row>
    <row r="407" spans="1:27" ht="12.75">
      <c r="A407" s="3">
        <v>36359</v>
      </c>
      <c r="B407" s="14">
        <v>199</v>
      </c>
      <c r="C407" s="2">
        <v>0.584143519</v>
      </c>
      <c r="D407" s="15">
        <v>0.584143519</v>
      </c>
      <c r="E407" s="1">
        <v>3973</v>
      </c>
      <c r="F407" s="16">
        <v>0</v>
      </c>
      <c r="G407" s="18">
        <v>785.5</v>
      </c>
      <c r="H407" s="19">
        <f t="shared" si="43"/>
        <v>741.5</v>
      </c>
      <c r="I407" s="17">
        <v>741.5</v>
      </c>
      <c r="J407" s="19">
        <f t="shared" si="44"/>
        <v>2592.8515512806425</v>
      </c>
      <c r="K407" s="19">
        <f t="shared" si="45"/>
        <v>2652.5882512806425</v>
      </c>
      <c r="L407" s="19">
        <f t="shared" si="41"/>
        <v>2621.4719582806424</v>
      </c>
      <c r="M407" s="23">
        <f t="shared" si="42"/>
        <v>2637.0301047806424</v>
      </c>
      <c r="N407" s="17">
        <v>10.9</v>
      </c>
      <c r="O407" s="17">
        <v>56.9</v>
      </c>
      <c r="P407" s="17">
        <v>59.8</v>
      </c>
      <c r="Q407" s="25">
        <v>3.505</v>
      </c>
      <c r="R407" s="27">
        <v>218.846</v>
      </c>
      <c r="S407" s="27">
        <f t="shared" si="46"/>
        <v>167.804</v>
      </c>
      <c r="T407" s="26">
        <v>15.183</v>
      </c>
      <c r="U407" s="23">
        <v>2637.0301047806424</v>
      </c>
      <c r="Z407">
        <f t="shared" si="47"/>
        <v>87.2</v>
      </c>
      <c r="AA407">
        <v>2637.0301047806424</v>
      </c>
    </row>
    <row r="408" spans="1:27" ht="12.75">
      <c r="A408" s="3">
        <v>36359</v>
      </c>
      <c r="B408" s="14">
        <v>199</v>
      </c>
      <c r="C408" s="2">
        <v>0.584259272</v>
      </c>
      <c r="D408" s="15">
        <v>0.584259272</v>
      </c>
      <c r="E408" s="1">
        <v>3983</v>
      </c>
      <c r="F408" s="16">
        <v>0</v>
      </c>
      <c r="G408" s="18">
        <v>785.5</v>
      </c>
      <c r="H408" s="19">
        <f t="shared" si="43"/>
        <v>741.5</v>
      </c>
      <c r="I408" s="17">
        <v>741.5</v>
      </c>
      <c r="J408" s="19">
        <f t="shared" si="44"/>
        <v>2592.8515512806425</v>
      </c>
      <c r="K408" s="19">
        <f t="shared" si="45"/>
        <v>2652.5882512806425</v>
      </c>
      <c r="L408" s="19">
        <f t="shared" si="41"/>
        <v>2621.4719582806424</v>
      </c>
      <c r="M408" s="23">
        <f t="shared" si="42"/>
        <v>2637.0301047806424</v>
      </c>
      <c r="N408" s="17">
        <v>10.9</v>
      </c>
      <c r="O408" s="17">
        <v>57.1</v>
      </c>
      <c r="P408" s="17">
        <v>59.8</v>
      </c>
      <c r="Q408" s="25">
        <v>3.279</v>
      </c>
      <c r="R408" s="27">
        <v>177.763</v>
      </c>
      <c r="S408" s="27">
        <f t="shared" si="46"/>
        <v>161.63750000000002</v>
      </c>
      <c r="T408" s="26">
        <v>15.261</v>
      </c>
      <c r="U408" s="23">
        <v>2637.0301047806424</v>
      </c>
      <c r="Z408">
        <f t="shared" si="47"/>
        <v>87.2</v>
      </c>
      <c r="AA408">
        <v>2637.0301047806424</v>
      </c>
    </row>
    <row r="409" spans="1:27" ht="12.75">
      <c r="A409" s="3">
        <v>36359</v>
      </c>
      <c r="B409" s="14">
        <v>199</v>
      </c>
      <c r="C409" s="2">
        <v>0.584375024</v>
      </c>
      <c r="D409" s="15">
        <v>0.584375024</v>
      </c>
      <c r="E409" s="1">
        <v>3993</v>
      </c>
      <c r="F409" s="16">
        <v>0</v>
      </c>
      <c r="G409" s="18">
        <v>785.6</v>
      </c>
      <c r="H409" s="19">
        <f t="shared" si="43"/>
        <v>741.6</v>
      </c>
      <c r="I409" s="17">
        <v>741.6</v>
      </c>
      <c r="J409" s="19">
        <f t="shared" si="44"/>
        <v>2591.7317412361967</v>
      </c>
      <c r="K409" s="19">
        <f t="shared" si="45"/>
        <v>2651.4684412361967</v>
      </c>
      <c r="L409" s="19">
        <f t="shared" si="41"/>
        <v>2620.3521482361966</v>
      </c>
      <c r="M409" s="23">
        <f t="shared" si="42"/>
        <v>2635.9102947361966</v>
      </c>
      <c r="N409" s="17">
        <v>11</v>
      </c>
      <c r="O409" s="17">
        <v>57.2</v>
      </c>
      <c r="P409" s="17">
        <v>63.9</v>
      </c>
      <c r="Q409" s="25">
        <v>3.1</v>
      </c>
      <c r="R409" s="27">
        <v>136.596</v>
      </c>
      <c r="S409" s="27">
        <f t="shared" si="46"/>
        <v>158.98483333333334</v>
      </c>
      <c r="T409" s="26">
        <v>15.219</v>
      </c>
      <c r="U409" s="23">
        <v>2635.9102947361966</v>
      </c>
      <c r="Z409">
        <f t="shared" si="47"/>
        <v>88</v>
      </c>
      <c r="AA409">
        <v>2635.9102947361966</v>
      </c>
    </row>
    <row r="410" spans="1:27" ht="12.75">
      <c r="A410" s="3">
        <v>36359</v>
      </c>
      <c r="B410" s="14">
        <v>199</v>
      </c>
      <c r="C410" s="2">
        <v>0.584490716</v>
      </c>
      <c r="D410" s="15">
        <v>0.584490716</v>
      </c>
      <c r="E410" s="1">
        <v>4003</v>
      </c>
      <c r="F410" s="16">
        <v>0</v>
      </c>
      <c r="G410" s="18">
        <v>786.1</v>
      </c>
      <c r="H410" s="19">
        <f t="shared" si="43"/>
        <v>742.1</v>
      </c>
      <c r="I410" s="17">
        <v>742.1</v>
      </c>
      <c r="J410" s="19">
        <f t="shared" si="44"/>
        <v>2586.134955035248</v>
      </c>
      <c r="K410" s="19">
        <f t="shared" si="45"/>
        <v>2645.871655035248</v>
      </c>
      <c r="L410" s="19">
        <f t="shared" si="41"/>
        <v>2614.755362035248</v>
      </c>
      <c r="M410" s="23">
        <f t="shared" si="42"/>
        <v>2630.313508535248</v>
      </c>
      <c r="N410" s="17">
        <v>11</v>
      </c>
      <c r="O410" s="17">
        <v>56.9</v>
      </c>
      <c r="P410" s="17">
        <v>61.9</v>
      </c>
      <c r="Q410" s="25">
        <v>3.405</v>
      </c>
      <c r="R410" s="27">
        <v>200.346</v>
      </c>
      <c r="S410" s="27">
        <f t="shared" si="46"/>
        <v>170.31816666666666</v>
      </c>
      <c r="T410" s="26">
        <v>15.323</v>
      </c>
      <c r="U410" s="23">
        <v>2630.313508535248</v>
      </c>
      <c r="Z410">
        <f t="shared" si="47"/>
        <v>88</v>
      </c>
      <c r="AA410">
        <v>2630.313508535248</v>
      </c>
    </row>
    <row r="411" spans="1:27" ht="12.75">
      <c r="A411" s="3">
        <v>36359</v>
      </c>
      <c r="B411" s="14">
        <v>199</v>
      </c>
      <c r="C411" s="2">
        <v>0.584606469</v>
      </c>
      <c r="D411" s="15">
        <v>0.584606469</v>
      </c>
      <c r="E411" s="1">
        <v>4013</v>
      </c>
      <c r="F411" s="16">
        <v>0</v>
      </c>
      <c r="G411" s="18">
        <v>786.2</v>
      </c>
      <c r="H411" s="19">
        <f t="shared" si="43"/>
        <v>742.2</v>
      </c>
      <c r="I411" s="17">
        <v>742.2</v>
      </c>
      <c r="J411" s="19">
        <f t="shared" si="44"/>
        <v>2585.016050314562</v>
      </c>
      <c r="K411" s="19">
        <f t="shared" si="45"/>
        <v>2644.752750314562</v>
      </c>
      <c r="L411" s="19">
        <f t="shared" si="41"/>
        <v>2613.636457314562</v>
      </c>
      <c r="M411" s="23">
        <f t="shared" si="42"/>
        <v>2629.194603814562</v>
      </c>
      <c r="N411" s="17">
        <v>11.1</v>
      </c>
      <c r="O411" s="17">
        <v>57</v>
      </c>
      <c r="P411" s="17">
        <v>61.4</v>
      </c>
      <c r="Q411" s="25">
        <v>3.088</v>
      </c>
      <c r="R411" s="27">
        <v>138.179</v>
      </c>
      <c r="S411" s="27">
        <f t="shared" si="46"/>
        <v>171.13766666666666</v>
      </c>
      <c r="T411" s="26">
        <v>15.252</v>
      </c>
      <c r="U411" s="23">
        <v>2629.194603814562</v>
      </c>
      <c r="Z411">
        <f t="shared" si="47"/>
        <v>88.8</v>
      </c>
      <c r="AA411">
        <v>2629.194603814562</v>
      </c>
    </row>
    <row r="412" spans="1:27" ht="12.75">
      <c r="A412" s="3">
        <v>36359</v>
      </c>
      <c r="B412" s="14">
        <v>199</v>
      </c>
      <c r="C412" s="2">
        <v>0.584722221</v>
      </c>
      <c r="D412" s="15">
        <v>0.584722221</v>
      </c>
      <c r="E412" s="1">
        <v>4023</v>
      </c>
      <c r="F412" s="16">
        <v>0</v>
      </c>
      <c r="G412" s="18">
        <v>785.2</v>
      </c>
      <c r="H412" s="19">
        <f t="shared" si="43"/>
        <v>741.2</v>
      </c>
      <c r="I412" s="17">
        <v>741.2</v>
      </c>
      <c r="J412" s="19">
        <f t="shared" si="44"/>
        <v>2596.211887755445</v>
      </c>
      <c r="K412" s="19">
        <f t="shared" si="45"/>
        <v>2655.948587755445</v>
      </c>
      <c r="L412" s="19">
        <f t="shared" si="41"/>
        <v>2624.8322947554448</v>
      </c>
      <c r="M412" s="23">
        <f t="shared" si="42"/>
        <v>2640.390441255445</v>
      </c>
      <c r="N412" s="17">
        <v>10.9</v>
      </c>
      <c r="O412" s="17">
        <v>57</v>
      </c>
      <c r="P412" s="17">
        <v>60.9</v>
      </c>
      <c r="Q412" s="25">
        <v>3.239</v>
      </c>
      <c r="R412" s="27">
        <v>160.096</v>
      </c>
      <c r="S412" s="27">
        <f t="shared" si="46"/>
        <v>171.971</v>
      </c>
      <c r="T412" s="26">
        <v>15.243</v>
      </c>
      <c r="U412" s="23">
        <v>2640.390441255445</v>
      </c>
      <c r="Z412">
        <f t="shared" si="47"/>
        <v>87.2</v>
      </c>
      <c r="AA412">
        <v>2640.390441255445</v>
      </c>
    </row>
    <row r="413" spans="1:27" ht="12.75">
      <c r="A413" s="3">
        <v>36359</v>
      </c>
      <c r="B413" s="14">
        <v>199</v>
      </c>
      <c r="C413" s="2">
        <v>0.584837973</v>
      </c>
      <c r="D413" s="15">
        <v>0.584837973</v>
      </c>
      <c r="E413" s="1">
        <v>4033</v>
      </c>
      <c r="F413" s="16">
        <v>0</v>
      </c>
      <c r="G413" s="18">
        <v>785.2</v>
      </c>
      <c r="H413" s="19">
        <f t="shared" si="43"/>
        <v>741.2</v>
      </c>
      <c r="I413" s="17">
        <v>741.2</v>
      </c>
      <c r="J413" s="19">
        <f t="shared" si="44"/>
        <v>2596.211887755445</v>
      </c>
      <c r="K413" s="19">
        <f t="shared" si="45"/>
        <v>2655.948587755445</v>
      </c>
      <c r="L413" s="19">
        <f t="shared" si="41"/>
        <v>2624.8322947554448</v>
      </c>
      <c r="M413" s="23">
        <f t="shared" si="42"/>
        <v>2640.390441255445</v>
      </c>
      <c r="N413" s="17">
        <v>10.8</v>
      </c>
      <c r="O413" s="17">
        <v>56.9</v>
      </c>
      <c r="P413" s="17">
        <v>60.4</v>
      </c>
      <c r="Q413" s="25">
        <v>3.295</v>
      </c>
      <c r="R413" s="27">
        <v>181.929</v>
      </c>
      <c r="S413" s="27">
        <f t="shared" si="46"/>
        <v>165.81816666666666</v>
      </c>
      <c r="T413" s="26">
        <v>15.236</v>
      </c>
      <c r="U413" s="23">
        <v>2640.390441255445</v>
      </c>
      <c r="Z413">
        <f t="shared" si="47"/>
        <v>86.4</v>
      </c>
      <c r="AA413">
        <v>2640.390441255445</v>
      </c>
    </row>
    <row r="414" spans="1:27" ht="12.75">
      <c r="A414" s="3">
        <v>36359</v>
      </c>
      <c r="B414" s="14">
        <v>199</v>
      </c>
      <c r="C414" s="2">
        <v>0.584953725</v>
      </c>
      <c r="D414" s="15">
        <v>0.584953725</v>
      </c>
      <c r="E414" s="1">
        <v>4043</v>
      </c>
      <c r="F414" s="16">
        <v>0</v>
      </c>
      <c r="G414" s="18">
        <v>784.9</v>
      </c>
      <c r="H414" s="19">
        <f t="shared" si="43"/>
        <v>740.9</v>
      </c>
      <c r="I414" s="17">
        <v>740.9</v>
      </c>
      <c r="J414" s="19">
        <f t="shared" si="44"/>
        <v>2599.5735845986046</v>
      </c>
      <c r="K414" s="19">
        <f t="shared" si="45"/>
        <v>2659.3102845986045</v>
      </c>
      <c r="L414" s="19">
        <f t="shared" si="41"/>
        <v>2628.1939915986045</v>
      </c>
      <c r="M414" s="23">
        <f t="shared" si="42"/>
        <v>2643.7521380986045</v>
      </c>
      <c r="N414" s="17">
        <v>10.8</v>
      </c>
      <c r="O414" s="17">
        <v>57</v>
      </c>
      <c r="P414" s="17">
        <v>57.9</v>
      </c>
      <c r="Q414" s="25">
        <v>2.8</v>
      </c>
      <c r="R414" s="27">
        <v>77.68</v>
      </c>
      <c r="S414" s="27">
        <f t="shared" si="46"/>
        <v>149.13766666666666</v>
      </c>
      <c r="T414" s="26">
        <v>15.208</v>
      </c>
      <c r="U414" s="23">
        <v>2643.7521380986045</v>
      </c>
      <c r="Z414">
        <f t="shared" si="47"/>
        <v>86.4</v>
      </c>
      <c r="AA414">
        <v>2643.7521380986045</v>
      </c>
    </row>
    <row r="415" spans="1:27" ht="12.75">
      <c r="A415" s="3">
        <v>36359</v>
      </c>
      <c r="B415" s="14">
        <v>199</v>
      </c>
      <c r="C415" s="2">
        <v>0.585069418</v>
      </c>
      <c r="D415" s="15">
        <v>0.585069418</v>
      </c>
      <c r="E415" s="1">
        <v>4053</v>
      </c>
      <c r="F415" s="16">
        <v>0</v>
      </c>
      <c r="G415" s="18">
        <v>784.7</v>
      </c>
      <c r="H415" s="19">
        <f t="shared" si="43"/>
        <v>740.7</v>
      </c>
      <c r="I415" s="17">
        <v>740.7</v>
      </c>
      <c r="J415" s="19">
        <f t="shared" si="44"/>
        <v>2601.81547213166</v>
      </c>
      <c r="K415" s="19">
        <f t="shared" si="45"/>
        <v>2661.55217213166</v>
      </c>
      <c r="L415" s="19">
        <f t="shared" si="41"/>
        <v>2630.43587913166</v>
      </c>
      <c r="M415" s="23">
        <f t="shared" si="42"/>
        <v>2645.99402563166</v>
      </c>
      <c r="N415" s="17">
        <v>10.8</v>
      </c>
      <c r="O415" s="17">
        <v>56.9</v>
      </c>
      <c r="P415" s="17">
        <v>60.4</v>
      </c>
      <c r="Q415" s="25">
        <v>3.06</v>
      </c>
      <c r="R415" s="27">
        <v>141.513</v>
      </c>
      <c r="S415" s="27">
        <f t="shared" si="46"/>
        <v>149.95716666666667</v>
      </c>
      <c r="T415" s="26">
        <v>15.223</v>
      </c>
      <c r="U415" s="23">
        <v>2645.99402563166</v>
      </c>
      <c r="Z415">
        <f t="shared" si="47"/>
        <v>86.4</v>
      </c>
      <c r="AA415">
        <v>2645.99402563166</v>
      </c>
    </row>
    <row r="416" spans="1:27" ht="12.75">
      <c r="A416" s="3">
        <v>36359</v>
      </c>
      <c r="B416" s="14">
        <v>199</v>
      </c>
      <c r="C416" s="2">
        <v>0.58518517</v>
      </c>
      <c r="D416" s="15">
        <v>0.58518517</v>
      </c>
      <c r="E416" s="1">
        <v>4063</v>
      </c>
      <c r="F416" s="16">
        <v>0</v>
      </c>
      <c r="G416" s="18">
        <v>784.6</v>
      </c>
      <c r="H416" s="19">
        <f t="shared" si="43"/>
        <v>740.6</v>
      </c>
      <c r="I416" s="17">
        <v>740.6</v>
      </c>
      <c r="J416" s="19">
        <f t="shared" si="44"/>
        <v>2602.9366429120037</v>
      </c>
      <c r="K416" s="19">
        <f t="shared" si="45"/>
        <v>2662.6733429120036</v>
      </c>
      <c r="L416" s="19">
        <f t="shared" si="41"/>
        <v>2631.5570499120035</v>
      </c>
      <c r="M416" s="23">
        <f t="shared" si="42"/>
        <v>2647.1151964120036</v>
      </c>
      <c r="N416" s="17">
        <v>10.8</v>
      </c>
      <c r="O416" s="17">
        <v>56.8</v>
      </c>
      <c r="P416" s="17">
        <v>60.4</v>
      </c>
      <c r="Q416" s="25">
        <v>2.821</v>
      </c>
      <c r="R416" s="27">
        <v>79.43</v>
      </c>
      <c r="S416" s="27">
        <f t="shared" si="46"/>
        <v>129.8045</v>
      </c>
      <c r="T416" s="26">
        <v>15.199</v>
      </c>
      <c r="U416" s="23">
        <v>2647.1151964120036</v>
      </c>
      <c r="Z416">
        <f t="shared" si="47"/>
        <v>86.4</v>
      </c>
      <c r="AA416">
        <v>2647.1151964120036</v>
      </c>
    </row>
    <row r="417" spans="1:27" ht="12.75">
      <c r="A417" s="3">
        <v>36359</v>
      </c>
      <c r="B417" s="14">
        <v>199</v>
      </c>
      <c r="C417" s="2">
        <v>0.585300922</v>
      </c>
      <c r="D417" s="15">
        <v>0.585300922</v>
      </c>
      <c r="E417" s="1">
        <v>4073</v>
      </c>
      <c r="F417" s="16">
        <v>0</v>
      </c>
      <c r="G417" s="18">
        <v>784.6</v>
      </c>
      <c r="H417" s="19">
        <f t="shared" si="43"/>
        <v>740.6</v>
      </c>
      <c r="I417" s="17">
        <v>740.6</v>
      </c>
      <c r="J417" s="19">
        <f t="shared" si="44"/>
        <v>2602.9366429120037</v>
      </c>
      <c r="K417" s="19">
        <f t="shared" si="45"/>
        <v>2662.6733429120036</v>
      </c>
      <c r="L417" s="19">
        <f t="shared" si="41"/>
        <v>2631.5570499120035</v>
      </c>
      <c r="M417" s="23">
        <f t="shared" si="42"/>
        <v>2647.1151964120036</v>
      </c>
      <c r="N417" s="17">
        <v>10.9</v>
      </c>
      <c r="O417" s="17">
        <v>57</v>
      </c>
      <c r="P417" s="17">
        <v>59.9</v>
      </c>
      <c r="Q417" s="25">
        <v>3.199</v>
      </c>
      <c r="R417" s="27">
        <v>164.263</v>
      </c>
      <c r="S417" s="27">
        <f t="shared" si="46"/>
        <v>134.15183333333331</v>
      </c>
      <c r="T417" s="26">
        <v>15.236</v>
      </c>
      <c r="U417" s="23">
        <v>2647.1151964120036</v>
      </c>
      <c r="Z417">
        <f t="shared" si="47"/>
        <v>87.2</v>
      </c>
      <c r="AA417">
        <v>2647.1151964120036</v>
      </c>
    </row>
    <row r="418" spans="1:27" ht="12.75">
      <c r="A418" s="3">
        <v>36359</v>
      </c>
      <c r="B418" s="14">
        <v>199</v>
      </c>
      <c r="C418" s="2">
        <v>0.585416675</v>
      </c>
      <c r="D418" s="15">
        <v>0.585416675</v>
      </c>
      <c r="E418" s="1">
        <v>4083</v>
      </c>
      <c r="F418" s="16">
        <v>0</v>
      </c>
      <c r="G418" s="18">
        <v>784.7</v>
      </c>
      <c r="H418" s="19">
        <f t="shared" si="43"/>
        <v>740.7</v>
      </c>
      <c r="I418" s="17">
        <v>740.7</v>
      </c>
      <c r="J418" s="19">
        <f t="shared" si="44"/>
        <v>2601.81547213166</v>
      </c>
      <c r="K418" s="19">
        <f t="shared" si="45"/>
        <v>2661.55217213166</v>
      </c>
      <c r="L418" s="19">
        <f t="shared" si="41"/>
        <v>2630.43587913166</v>
      </c>
      <c r="M418" s="23">
        <f t="shared" si="42"/>
        <v>2645.99402563166</v>
      </c>
      <c r="N418" s="17">
        <v>10.9</v>
      </c>
      <c r="O418" s="17">
        <v>57.1</v>
      </c>
      <c r="P418" s="17">
        <v>59.9</v>
      </c>
      <c r="Q418" s="25">
        <v>3.02</v>
      </c>
      <c r="R418" s="27">
        <v>123.013</v>
      </c>
      <c r="S418" s="27">
        <f t="shared" si="46"/>
        <v>127.97133333333335</v>
      </c>
      <c r="T418" s="26">
        <v>15.13</v>
      </c>
      <c r="U418" s="23">
        <v>2645.99402563166</v>
      </c>
      <c r="Z418">
        <f t="shared" si="47"/>
        <v>87.2</v>
      </c>
      <c r="AA418">
        <v>2645.99402563166</v>
      </c>
    </row>
    <row r="419" spans="1:27" ht="12.75">
      <c r="A419" s="3">
        <v>36359</v>
      </c>
      <c r="B419" s="14">
        <v>199</v>
      </c>
      <c r="C419" s="2">
        <v>0.585532427</v>
      </c>
      <c r="D419" s="15">
        <v>0.585532427</v>
      </c>
      <c r="E419" s="1">
        <v>4093</v>
      </c>
      <c r="F419" s="16">
        <v>0</v>
      </c>
      <c r="G419" s="18">
        <v>784.6</v>
      </c>
      <c r="H419" s="19">
        <f t="shared" si="43"/>
        <v>740.6</v>
      </c>
      <c r="I419" s="17">
        <v>740.6</v>
      </c>
      <c r="J419" s="19">
        <f t="shared" si="44"/>
        <v>2602.9366429120037</v>
      </c>
      <c r="K419" s="19">
        <f t="shared" si="45"/>
        <v>2662.6733429120036</v>
      </c>
      <c r="L419" s="19">
        <f t="shared" si="41"/>
        <v>2631.5570499120035</v>
      </c>
      <c r="M419" s="23">
        <f t="shared" si="42"/>
        <v>2647.1151964120036</v>
      </c>
      <c r="N419" s="17">
        <v>10.9</v>
      </c>
      <c r="O419" s="17">
        <v>56.9</v>
      </c>
      <c r="P419" s="17">
        <v>61.8</v>
      </c>
      <c r="Q419" s="25">
        <v>3.209</v>
      </c>
      <c r="R419" s="27">
        <v>165.846</v>
      </c>
      <c r="S419" s="27">
        <f t="shared" si="46"/>
        <v>125.29083333333335</v>
      </c>
      <c r="T419" s="26">
        <v>15.248</v>
      </c>
      <c r="U419" s="23">
        <v>2647.1151964120036</v>
      </c>
      <c r="Z419">
        <f t="shared" si="47"/>
        <v>87.2</v>
      </c>
      <c r="AA419">
        <v>2647.1151964120036</v>
      </c>
    </row>
    <row r="420" spans="1:27" ht="12.75">
      <c r="A420" s="3">
        <v>36359</v>
      </c>
      <c r="B420" s="14">
        <v>199</v>
      </c>
      <c r="C420" s="2">
        <v>0.585648119</v>
      </c>
      <c r="D420" s="15">
        <v>0.585648119</v>
      </c>
      <c r="E420" s="1">
        <v>4103</v>
      </c>
      <c r="F420" s="16">
        <v>0</v>
      </c>
      <c r="G420" s="18">
        <v>784.6</v>
      </c>
      <c r="H420" s="19">
        <f t="shared" si="43"/>
        <v>740.6</v>
      </c>
      <c r="I420" s="17">
        <v>740.6</v>
      </c>
      <c r="J420" s="19">
        <f t="shared" si="44"/>
        <v>2602.9366429120037</v>
      </c>
      <c r="K420" s="19">
        <f t="shared" si="45"/>
        <v>2662.6733429120036</v>
      </c>
      <c r="L420" s="19">
        <f t="shared" si="41"/>
        <v>2631.5570499120035</v>
      </c>
      <c r="M420" s="23">
        <f t="shared" si="42"/>
        <v>2647.1151964120036</v>
      </c>
      <c r="N420" s="17">
        <v>10.8</v>
      </c>
      <c r="O420" s="17">
        <v>56.4</v>
      </c>
      <c r="P420" s="17">
        <v>59.9</v>
      </c>
      <c r="Q420" s="25">
        <v>3.039</v>
      </c>
      <c r="R420" s="27">
        <v>124.763</v>
      </c>
      <c r="S420" s="27">
        <f t="shared" si="46"/>
        <v>133.138</v>
      </c>
      <c r="T420" s="26">
        <v>15.246</v>
      </c>
      <c r="U420" s="23">
        <v>2647.1151964120036</v>
      </c>
      <c r="Z420">
        <f t="shared" si="47"/>
        <v>86.4</v>
      </c>
      <c r="AA420">
        <v>2647.1151964120036</v>
      </c>
    </row>
    <row r="421" spans="1:27" ht="12.75">
      <c r="A421" s="3">
        <v>36359</v>
      </c>
      <c r="B421" s="14">
        <v>199</v>
      </c>
      <c r="C421" s="2">
        <v>0.585763872</v>
      </c>
      <c r="D421" s="15">
        <v>0.585763872</v>
      </c>
      <c r="E421" s="1">
        <v>4113</v>
      </c>
      <c r="F421" s="16">
        <v>0</v>
      </c>
      <c r="G421" s="18">
        <v>785</v>
      </c>
      <c r="H421" s="19">
        <f t="shared" si="43"/>
        <v>741</v>
      </c>
      <c r="I421" s="17">
        <v>741</v>
      </c>
      <c r="J421" s="19">
        <f t="shared" si="44"/>
        <v>2598.452867764189</v>
      </c>
      <c r="K421" s="19">
        <f t="shared" si="45"/>
        <v>2658.1895677641887</v>
      </c>
      <c r="L421" s="19">
        <f t="shared" si="41"/>
        <v>2627.0732747641887</v>
      </c>
      <c r="M421" s="23">
        <f t="shared" si="42"/>
        <v>2642.6314212641887</v>
      </c>
      <c r="N421" s="17">
        <v>10.9</v>
      </c>
      <c r="O421" s="17">
        <v>56.5</v>
      </c>
      <c r="P421" s="17">
        <v>59.4</v>
      </c>
      <c r="Q421" s="25">
        <v>3.376</v>
      </c>
      <c r="R421" s="27">
        <v>209.597</v>
      </c>
      <c r="S421" s="27">
        <f t="shared" si="46"/>
        <v>144.48533333333333</v>
      </c>
      <c r="T421" s="26">
        <v>15.242</v>
      </c>
      <c r="U421" s="23">
        <v>2642.6314212641887</v>
      </c>
      <c r="Z421">
        <f t="shared" si="47"/>
        <v>87.2</v>
      </c>
      <c r="AA421">
        <v>2642.6314212641887</v>
      </c>
    </row>
    <row r="422" spans="1:27" ht="12.75">
      <c r="A422" s="3">
        <v>36359</v>
      </c>
      <c r="B422" s="14">
        <v>199</v>
      </c>
      <c r="C422" s="2">
        <v>0.585879624</v>
      </c>
      <c r="D422" s="15">
        <v>0.585879624</v>
      </c>
      <c r="E422" s="1">
        <v>4123</v>
      </c>
      <c r="F422" s="16">
        <v>0</v>
      </c>
      <c r="G422" s="18">
        <v>784.6</v>
      </c>
      <c r="H422" s="19">
        <f t="shared" si="43"/>
        <v>740.6</v>
      </c>
      <c r="I422" s="17">
        <v>740.6</v>
      </c>
      <c r="J422" s="19">
        <f t="shared" si="44"/>
        <v>2602.9366429120037</v>
      </c>
      <c r="K422" s="19">
        <f t="shared" si="45"/>
        <v>2662.6733429120036</v>
      </c>
      <c r="L422" s="19">
        <f t="shared" si="41"/>
        <v>2631.5570499120035</v>
      </c>
      <c r="M422" s="23">
        <f t="shared" si="42"/>
        <v>2647.1151964120036</v>
      </c>
      <c r="N422" s="17">
        <v>10.9</v>
      </c>
      <c r="O422" s="17">
        <v>56.6</v>
      </c>
      <c r="P422" s="17">
        <v>59.4</v>
      </c>
      <c r="Q422" s="25">
        <v>3.169</v>
      </c>
      <c r="R422" s="27">
        <v>168.347</v>
      </c>
      <c r="S422" s="27">
        <f t="shared" si="46"/>
        <v>159.30483333333333</v>
      </c>
      <c r="T422" s="26">
        <v>15.301</v>
      </c>
      <c r="U422" s="23">
        <v>2647.1151964120036</v>
      </c>
      <c r="Z422">
        <f t="shared" si="47"/>
        <v>87.2</v>
      </c>
      <c r="AA422">
        <v>2647.1151964120036</v>
      </c>
    </row>
    <row r="423" spans="1:27" ht="12.75">
      <c r="A423" s="3">
        <v>36359</v>
      </c>
      <c r="B423" s="14">
        <v>199</v>
      </c>
      <c r="C423" s="2">
        <v>0.585995376</v>
      </c>
      <c r="D423" s="15">
        <v>0.585995376</v>
      </c>
      <c r="E423" s="1">
        <v>4133</v>
      </c>
      <c r="F423" s="16">
        <v>0</v>
      </c>
      <c r="G423" s="18">
        <v>784.3</v>
      </c>
      <c r="H423" s="19">
        <f t="shared" si="43"/>
        <v>740.3</v>
      </c>
      <c r="I423" s="17">
        <v>740.3</v>
      </c>
      <c r="J423" s="19">
        <f t="shared" si="44"/>
        <v>2606.3010637988673</v>
      </c>
      <c r="K423" s="19">
        <f t="shared" si="45"/>
        <v>2666.037763798867</v>
      </c>
      <c r="L423" s="19">
        <f t="shared" si="41"/>
        <v>2634.921470798867</v>
      </c>
      <c r="M423" s="23">
        <f t="shared" si="42"/>
        <v>2650.479617298867</v>
      </c>
      <c r="N423" s="17">
        <v>10.9</v>
      </c>
      <c r="O423" s="17">
        <v>56.6</v>
      </c>
      <c r="P423" s="17">
        <v>62.9</v>
      </c>
      <c r="Q423" s="25">
        <v>2.84</v>
      </c>
      <c r="R423" s="27">
        <v>85.18</v>
      </c>
      <c r="S423" s="27">
        <f t="shared" si="46"/>
        <v>146.12433333333334</v>
      </c>
      <c r="T423" s="26">
        <v>15.208</v>
      </c>
      <c r="U423" s="23">
        <v>2650.479617298867</v>
      </c>
      <c r="Z423">
        <f t="shared" si="47"/>
        <v>87.2</v>
      </c>
      <c r="AA423">
        <v>2650.479617298867</v>
      </c>
    </row>
    <row r="424" spans="1:27" ht="12.75">
      <c r="A424" s="3">
        <v>36359</v>
      </c>
      <c r="B424" s="14">
        <v>199</v>
      </c>
      <c r="C424" s="2">
        <v>0.586111128</v>
      </c>
      <c r="D424" s="15">
        <v>0.586111128</v>
      </c>
      <c r="E424" s="1">
        <v>4143</v>
      </c>
      <c r="F424" s="16">
        <v>0</v>
      </c>
      <c r="G424" s="18">
        <v>784.4</v>
      </c>
      <c r="H424" s="19">
        <f t="shared" si="43"/>
        <v>740.4</v>
      </c>
      <c r="I424" s="17">
        <v>740.4</v>
      </c>
      <c r="J424" s="19">
        <f t="shared" si="44"/>
        <v>2605.1794387047066</v>
      </c>
      <c r="K424" s="19">
        <f t="shared" si="45"/>
        <v>2664.9161387047066</v>
      </c>
      <c r="L424" s="19">
        <f t="shared" si="41"/>
        <v>2633.7998457047065</v>
      </c>
      <c r="M424" s="23">
        <f t="shared" si="42"/>
        <v>2649.3579922047065</v>
      </c>
      <c r="N424" s="17">
        <v>10.9</v>
      </c>
      <c r="O424" s="17">
        <v>56.6</v>
      </c>
      <c r="P424" s="17">
        <v>58.4</v>
      </c>
      <c r="Q424" s="25">
        <v>3.306</v>
      </c>
      <c r="R424" s="27">
        <v>191.097</v>
      </c>
      <c r="S424" s="27">
        <f t="shared" si="46"/>
        <v>157.47166666666666</v>
      </c>
      <c r="T424" s="26">
        <v>15.248</v>
      </c>
      <c r="U424" s="23">
        <v>2649.3579922047065</v>
      </c>
      <c r="Z424">
        <f t="shared" si="47"/>
        <v>87.2</v>
      </c>
      <c r="AA424">
        <v>2649.3579922047065</v>
      </c>
    </row>
    <row r="425" spans="1:27" ht="12.75">
      <c r="A425" s="3">
        <v>36359</v>
      </c>
      <c r="B425" s="14">
        <v>199</v>
      </c>
      <c r="C425" s="2">
        <v>0.586226881</v>
      </c>
      <c r="D425" s="15">
        <v>0.586226881</v>
      </c>
      <c r="E425" s="1">
        <v>4153</v>
      </c>
      <c r="F425" s="16">
        <v>0</v>
      </c>
      <c r="G425" s="18">
        <v>784.1</v>
      </c>
      <c r="H425" s="19">
        <f t="shared" si="43"/>
        <v>740.1</v>
      </c>
      <c r="I425" s="17">
        <v>740.1</v>
      </c>
      <c r="J425" s="19">
        <f t="shared" si="44"/>
        <v>2608.5447685874437</v>
      </c>
      <c r="K425" s="19">
        <f t="shared" si="45"/>
        <v>2668.2814685874437</v>
      </c>
      <c r="L425" s="19">
        <f t="shared" si="41"/>
        <v>2637.1651755874436</v>
      </c>
      <c r="M425" s="23">
        <f t="shared" si="42"/>
        <v>2652.7233220874436</v>
      </c>
      <c r="N425" s="17">
        <v>10.9</v>
      </c>
      <c r="O425" s="17">
        <v>56.6</v>
      </c>
      <c r="P425" s="17">
        <v>60.5</v>
      </c>
      <c r="Q425" s="25">
        <v>3.08</v>
      </c>
      <c r="R425" s="27">
        <v>149.93</v>
      </c>
      <c r="S425" s="27">
        <f t="shared" si="46"/>
        <v>154.819</v>
      </c>
      <c r="T425" s="26">
        <v>15.114</v>
      </c>
      <c r="U425" s="23">
        <v>2652.7233220874436</v>
      </c>
      <c r="Z425">
        <f t="shared" si="47"/>
        <v>87.2</v>
      </c>
      <c r="AA425">
        <v>2652.7233220874436</v>
      </c>
    </row>
    <row r="426" spans="1:27" ht="12.75">
      <c r="A426" s="3">
        <v>36359</v>
      </c>
      <c r="B426" s="14">
        <v>199</v>
      </c>
      <c r="C426" s="2">
        <v>0.586342573</v>
      </c>
      <c r="D426" s="15">
        <v>0.586342573</v>
      </c>
      <c r="E426" s="1">
        <v>4163</v>
      </c>
      <c r="F426" s="16">
        <v>0</v>
      </c>
      <c r="G426" s="18">
        <v>784.2</v>
      </c>
      <c r="H426" s="19">
        <f t="shared" si="43"/>
        <v>740.2</v>
      </c>
      <c r="I426" s="17">
        <v>740.2</v>
      </c>
      <c r="J426" s="19">
        <f t="shared" si="44"/>
        <v>2607.422840412799</v>
      </c>
      <c r="K426" s="19">
        <f t="shared" si="45"/>
        <v>2667.159540412799</v>
      </c>
      <c r="L426" s="19">
        <f t="shared" si="41"/>
        <v>2636.043247412799</v>
      </c>
      <c r="M426" s="23">
        <f t="shared" si="42"/>
        <v>2651.601393912799</v>
      </c>
      <c r="N426" s="17">
        <v>10.8</v>
      </c>
      <c r="O426" s="17">
        <v>56.5</v>
      </c>
      <c r="P426" s="17">
        <v>59.9</v>
      </c>
      <c r="Q426" s="25">
        <v>3.008</v>
      </c>
      <c r="R426" s="27">
        <v>129.68</v>
      </c>
      <c r="S426" s="27">
        <f t="shared" si="46"/>
        <v>155.63850000000002</v>
      </c>
      <c r="T426" s="26">
        <v>15.231</v>
      </c>
      <c r="U426" s="23">
        <v>2651.601393912799</v>
      </c>
      <c r="Z426">
        <f t="shared" si="47"/>
        <v>86.4</v>
      </c>
      <c r="AA426">
        <v>2651.601393912799</v>
      </c>
    </row>
    <row r="427" spans="1:27" ht="12.75">
      <c r="A427" s="3">
        <v>36359</v>
      </c>
      <c r="B427" s="14">
        <v>199</v>
      </c>
      <c r="C427" s="2">
        <v>0.586458325</v>
      </c>
      <c r="D427" s="15">
        <v>0.586458325</v>
      </c>
      <c r="E427" s="1">
        <v>4173</v>
      </c>
      <c r="F427" s="16">
        <v>0</v>
      </c>
      <c r="G427" s="18">
        <v>784.1</v>
      </c>
      <c r="H427" s="19">
        <f t="shared" si="43"/>
        <v>740.1</v>
      </c>
      <c r="I427" s="17">
        <v>740.1</v>
      </c>
      <c r="J427" s="19">
        <f t="shared" si="44"/>
        <v>2608.5447685874437</v>
      </c>
      <c r="K427" s="19">
        <f t="shared" si="45"/>
        <v>2668.2814685874437</v>
      </c>
      <c r="L427" s="19">
        <f t="shared" si="41"/>
        <v>2637.1651755874436</v>
      </c>
      <c r="M427" s="23">
        <f t="shared" si="42"/>
        <v>2652.7233220874436</v>
      </c>
      <c r="N427" s="17">
        <v>10.8</v>
      </c>
      <c r="O427" s="17">
        <v>56.6</v>
      </c>
      <c r="P427" s="17">
        <v>60.4</v>
      </c>
      <c r="Q427" s="25">
        <v>3.26</v>
      </c>
      <c r="R427" s="27">
        <v>193.513</v>
      </c>
      <c r="S427" s="27">
        <f t="shared" si="46"/>
        <v>152.95783333333335</v>
      </c>
      <c r="T427" s="26">
        <v>15.25</v>
      </c>
      <c r="U427" s="23">
        <v>2652.7233220874436</v>
      </c>
      <c r="Z427">
        <f t="shared" si="47"/>
        <v>86.4</v>
      </c>
      <c r="AA427">
        <v>2652.7233220874436</v>
      </c>
    </row>
    <row r="428" spans="1:27" ht="12.75">
      <c r="A428" s="3">
        <v>36359</v>
      </c>
      <c r="B428" s="14">
        <v>199</v>
      </c>
      <c r="C428" s="2">
        <v>0.586574078</v>
      </c>
      <c r="D428" s="15">
        <v>0.586574078</v>
      </c>
      <c r="E428" s="1">
        <v>4183</v>
      </c>
      <c r="F428" s="16">
        <v>0</v>
      </c>
      <c r="G428" s="18">
        <v>784</v>
      </c>
      <c r="H428" s="19">
        <f t="shared" si="43"/>
        <v>740</v>
      </c>
      <c r="I428" s="17">
        <v>740</v>
      </c>
      <c r="J428" s="19">
        <f t="shared" si="44"/>
        <v>2609.6668483637613</v>
      </c>
      <c r="K428" s="19">
        <f t="shared" si="45"/>
        <v>2669.4035483637613</v>
      </c>
      <c r="L428" s="19">
        <f t="shared" si="41"/>
        <v>2638.2872553637612</v>
      </c>
      <c r="M428" s="23">
        <f t="shared" si="42"/>
        <v>2653.8454018637613</v>
      </c>
      <c r="N428" s="17">
        <v>10.7</v>
      </c>
      <c r="O428" s="17">
        <v>56.6</v>
      </c>
      <c r="P428" s="17">
        <v>60.9</v>
      </c>
      <c r="Q428" s="25">
        <v>3.088</v>
      </c>
      <c r="R428" s="27">
        <v>152.43</v>
      </c>
      <c r="S428" s="27">
        <f t="shared" si="46"/>
        <v>150.30500000000004</v>
      </c>
      <c r="T428" s="26">
        <v>15.236</v>
      </c>
      <c r="U428" s="23">
        <v>2653.8454018637613</v>
      </c>
      <c r="Z428">
        <f t="shared" si="47"/>
        <v>85.6</v>
      </c>
      <c r="AA428">
        <v>2653.8454018637613</v>
      </c>
    </row>
    <row r="429" spans="1:27" ht="12.75">
      <c r="A429" s="3">
        <v>36359</v>
      </c>
      <c r="B429" s="14">
        <v>199</v>
      </c>
      <c r="C429" s="2">
        <v>0.58668983</v>
      </c>
      <c r="D429" s="15">
        <v>0.58668983</v>
      </c>
      <c r="E429" s="1">
        <v>4193</v>
      </c>
      <c r="F429" s="16">
        <v>0</v>
      </c>
      <c r="G429" s="18">
        <v>784.2</v>
      </c>
      <c r="H429" s="19">
        <f t="shared" si="43"/>
        <v>740.2</v>
      </c>
      <c r="I429" s="17">
        <v>740.2</v>
      </c>
      <c r="J429" s="19">
        <f t="shared" si="44"/>
        <v>2607.422840412799</v>
      </c>
      <c r="K429" s="19">
        <f t="shared" si="45"/>
        <v>2667.159540412799</v>
      </c>
      <c r="L429" s="19">
        <f t="shared" si="41"/>
        <v>2636.043247412799</v>
      </c>
      <c r="M429" s="23">
        <f t="shared" si="42"/>
        <v>2651.601393912799</v>
      </c>
      <c r="N429" s="17">
        <v>10.8</v>
      </c>
      <c r="O429" s="17">
        <v>56.3</v>
      </c>
      <c r="P429" s="17">
        <v>60.4</v>
      </c>
      <c r="Q429" s="25">
        <v>3.208</v>
      </c>
      <c r="R429" s="27">
        <v>174.264</v>
      </c>
      <c r="S429" s="27">
        <f t="shared" si="46"/>
        <v>165.15233333333336</v>
      </c>
      <c r="T429" s="26">
        <v>15.238</v>
      </c>
      <c r="U429" s="23">
        <v>2651.601393912799</v>
      </c>
      <c r="Z429">
        <f t="shared" si="47"/>
        <v>86.4</v>
      </c>
      <c r="AA429">
        <v>2651.601393912799</v>
      </c>
    </row>
    <row r="430" spans="1:27" ht="12.75">
      <c r="A430" s="3">
        <v>36359</v>
      </c>
      <c r="B430" s="14">
        <v>199</v>
      </c>
      <c r="C430" s="2">
        <v>0.586805582</v>
      </c>
      <c r="D430" s="15">
        <v>0.586805582</v>
      </c>
      <c r="E430" s="1">
        <v>4203</v>
      </c>
      <c r="F430" s="16">
        <v>0</v>
      </c>
      <c r="G430" s="18">
        <v>784.1</v>
      </c>
      <c r="H430" s="19">
        <f t="shared" si="43"/>
        <v>740.1</v>
      </c>
      <c r="I430" s="17">
        <v>740.1</v>
      </c>
      <c r="J430" s="19">
        <f t="shared" si="44"/>
        <v>2608.5447685874437</v>
      </c>
      <c r="K430" s="19">
        <f t="shared" si="45"/>
        <v>2668.2814685874437</v>
      </c>
      <c r="L430" s="19">
        <f t="shared" si="41"/>
        <v>2637.1651755874436</v>
      </c>
      <c r="M430" s="23">
        <f t="shared" si="42"/>
        <v>2652.7233220874436</v>
      </c>
      <c r="N430" s="17">
        <v>10.7</v>
      </c>
      <c r="O430" s="17">
        <v>56.8</v>
      </c>
      <c r="P430" s="17">
        <v>61.4</v>
      </c>
      <c r="Q430" s="25">
        <v>3.169</v>
      </c>
      <c r="R430" s="27">
        <v>175.014</v>
      </c>
      <c r="S430" s="27">
        <f t="shared" si="46"/>
        <v>162.47183333333336</v>
      </c>
      <c r="T430" s="26">
        <v>15.231</v>
      </c>
      <c r="U430" s="23">
        <v>2652.7233220874436</v>
      </c>
      <c r="Z430">
        <f t="shared" si="47"/>
        <v>85.6</v>
      </c>
      <c r="AA430">
        <v>2652.7233220874436</v>
      </c>
    </row>
    <row r="431" spans="1:27" ht="12.75">
      <c r="A431" s="3">
        <v>36359</v>
      </c>
      <c r="B431" s="14">
        <v>199</v>
      </c>
      <c r="C431" s="2">
        <v>0.586921275</v>
      </c>
      <c r="D431" s="15">
        <v>0.586921275</v>
      </c>
      <c r="E431" s="1">
        <v>4213</v>
      </c>
      <c r="F431" s="16">
        <v>0</v>
      </c>
      <c r="G431" s="18">
        <v>784</v>
      </c>
      <c r="H431" s="19">
        <f t="shared" si="43"/>
        <v>740</v>
      </c>
      <c r="I431" s="17">
        <v>740</v>
      </c>
      <c r="J431" s="19">
        <f t="shared" si="44"/>
        <v>2609.6668483637613</v>
      </c>
      <c r="K431" s="19">
        <f t="shared" si="45"/>
        <v>2669.4035483637613</v>
      </c>
      <c r="L431" s="19">
        <f t="shared" si="41"/>
        <v>2638.2872553637612</v>
      </c>
      <c r="M431" s="23">
        <f t="shared" si="42"/>
        <v>2653.8454018637613</v>
      </c>
      <c r="N431" s="17">
        <v>10.7</v>
      </c>
      <c r="O431" s="17">
        <v>56.8</v>
      </c>
      <c r="P431" s="17">
        <v>60.6</v>
      </c>
      <c r="Q431" s="25">
        <v>2.881</v>
      </c>
      <c r="R431" s="27">
        <v>112.847</v>
      </c>
      <c r="S431" s="27">
        <f t="shared" si="46"/>
        <v>156.2913333333333</v>
      </c>
      <c r="T431" s="26">
        <v>15.211</v>
      </c>
      <c r="U431" s="23">
        <v>2653.8454018637613</v>
      </c>
      <c r="Z431">
        <f t="shared" si="47"/>
        <v>85.6</v>
      </c>
      <c r="AA431">
        <v>2653.8454018637613</v>
      </c>
    </row>
    <row r="432" spans="1:27" ht="12.75">
      <c r="A432" s="3">
        <v>36359</v>
      </c>
      <c r="B432" s="14">
        <v>199</v>
      </c>
      <c r="C432" s="2">
        <v>0.587037027</v>
      </c>
      <c r="D432" s="15">
        <v>0.587037027</v>
      </c>
      <c r="E432" s="1">
        <v>4223</v>
      </c>
      <c r="F432" s="16">
        <v>0</v>
      </c>
      <c r="G432" s="18">
        <v>784</v>
      </c>
      <c r="H432" s="19">
        <f t="shared" si="43"/>
        <v>740</v>
      </c>
      <c r="I432" s="17">
        <v>740</v>
      </c>
      <c r="J432" s="19">
        <f t="shared" si="44"/>
        <v>2609.6668483637613</v>
      </c>
      <c r="K432" s="19">
        <f t="shared" si="45"/>
        <v>2669.4035483637613</v>
      </c>
      <c r="L432" s="19">
        <f t="shared" si="41"/>
        <v>2638.2872553637612</v>
      </c>
      <c r="M432" s="23">
        <f t="shared" si="42"/>
        <v>2653.8454018637613</v>
      </c>
      <c r="N432" s="17">
        <v>10.7</v>
      </c>
      <c r="O432" s="17">
        <v>57.1</v>
      </c>
      <c r="P432" s="17">
        <v>59.6</v>
      </c>
      <c r="Q432" s="25">
        <v>3.298</v>
      </c>
      <c r="R432" s="27">
        <v>197.764</v>
      </c>
      <c r="S432" s="27">
        <f t="shared" si="46"/>
        <v>167.63866666666667</v>
      </c>
      <c r="T432" s="26">
        <v>15.191</v>
      </c>
      <c r="U432" s="23">
        <v>2653.8454018637613</v>
      </c>
      <c r="Z432">
        <f t="shared" si="47"/>
        <v>85.6</v>
      </c>
      <c r="AA432">
        <v>2653.8454018637613</v>
      </c>
    </row>
    <row r="433" spans="1:27" ht="12.75">
      <c r="A433" s="3">
        <v>36359</v>
      </c>
      <c r="B433" s="14">
        <v>199</v>
      </c>
      <c r="C433" s="2">
        <v>0.587152779</v>
      </c>
      <c r="D433" s="15">
        <v>0.587152779</v>
      </c>
      <c r="E433" s="1">
        <v>4233</v>
      </c>
      <c r="F433" s="16">
        <v>0</v>
      </c>
      <c r="G433" s="18">
        <v>783.9</v>
      </c>
      <c r="H433" s="19">
        <f t="shared" si="43"/>
        <v>739.9</v>
      </c>
      <c r="I433" s="17">
        <v>739.9</v>
      </c>
      <c r="J433" s="19">
        <f t="shared" si="44"/>
        <v>2610.7890797827263</v>
      </c>
      <c r="K433" s="19">
        <f t="shared" si="45"/>
        <v>2670.525779782726</v>
      </c>
      <c r="L433" s="19">
        <f t="shared" si="41"/>
        <v>2639.409486782726</v>
      </c>
      <c r="M433" s="23">
        <f t="shared" si="42"/>
        <v>2654.967633282726</v>
      </c>
      <c r="N433" s="17">
        <v>10.7</v>
      </c>
      <c r="O433" s="17">
        <v>57.1</v>
      </c>
      <c r="P433" s="17">
        <v>59.3</v>
      </c>
      <c r="Q433" s="25">
        <v>3.189</v>
      </c>
      <c r="R433" s="27">
        <v>177.597</v>
      </c>
      <c r="S433" s="27">
        <f t="shared" si="46"/>
        <v>164.98600000000002</v>
      </c>
      <c r="T433" s="26">
        <v>15.305</v>
      </c>
      <c r="U433" s="23">
        <v>2654.967633282726</v>
      </c>
      <c r="Z433">
        <f t="shared" si="47"/>
        <v>85.6</v>
      </c>
      <c r="AA433">
        <v>2654.967633282726</v>
      </c>
    </row>
    <row r="434" spans="1:27" ht="12.75">
      <c r="A434" s="3">
        <v>36359</v>
      </c>
      <c r="B434" s="14">
        <v>199</v>
      </c>
      <c r="C434" s="2">
        <v>0.587268531</v>
      </c>
      <c r="D434" s="15">
        <v>0.587268531</v>
      </c>
      <c r="E434" s="1">
        <v>4243</v>
      </c>
      <c r="F434" s="16">
        <v>0</v>
      </c>
      <c r="G434" s="18">
        <v>784.1</v>
      </c>
      <c r="H434" s="19">
        <f t="shared" si="43"/>
        <v>740.1</v>
      </c>
      <c r="I434" s="17">
        <v>740.1</v>
      </c>
      <c r="J434" s="19">
        <f t="shared" si="44"/>
        <v>2608.5447685874437</v>
      </c>
      <c r="K434" s="19">
        <f t="shared" si="45"/>
        <v>2668.2814685874437</v>
      </c>
      <c r="L434" s="19">
        <f t="shared" si="41"/>
        <v>2637.1651755874436</v>
      </c>
      <c r="M434" s="23">
        <f t="shared" si="42"/>
        <v>2652.7233220874436</v>
      </c>
      <c r="N434" s="17">
        <v>10.7</v>
      </c>
      <c r="O434" s="17">
        <v>56.8</v>
      </c>
      <c r="P434" s="17">
        <v>59.9</v>
      </c>
      <c r="Q434" s="25">
        <v>2.942</v>
      </c>
      <c r="R434" s="27">
        <v>115.347</v>
      </c>
      <c r="S434" s="27">
        <f t="shared" si="46"/>
        <v>158.8055</v>
      </c>
      <c r="T434" s="26">
        <v>15.21</v>
      </c>
      <c r="U434" s="23">
        <v>2652.7233220874436</v>
      </c>
      <c r="Z434">
        <f t="shared" si="47"/>
        <v>85.6</v>
      </c>
      <c r="AA434">
        <v>2652.7233220874436</v>
      </c>
    </row>
    <row r="435" spans="1:27" ht="12.75">
      <c r="A435" s="3">
        <v>36359</v>
      </c>
      <c r="B435" s="14">
        <v>199</v>
      </c>
      <c r="C435" s="2">
        <v>0.587384284</v>
      </c>
      <c r="D435" s="15">
        <v>0.587384284</v>
      </c>
      <c r="E435" s="1">
        <v>4253</v>
      </c>
      <c r="F435" s="16">
        <v>0</v>
      </c>
      <c r="G435" s="18">
        <v>784.3</v>
      </c>
      <c r="H435" s="19">
        <f t="shared" si="43"/>
        <v>740.3</v>
      </c>
      <c r="I435" s="17">
        <v>740.3</v>
      </c>
      <c r="J435" s="19">
        <f t="shared" si="44"/>
        <v>2606.3010637988673</v>
      </c>
      <c r="K435" s="19">
        <f t="shared" si="45"/>
        <v>2666.037763798867</v>
      </c>
      <c r="L435" s="19">
        <f t="shared" si="41"/>
        <v>2634.921470798867</v>
      </c>
      <c r="M435" s="23">
        <f t="shared" si="42"/>
        <v>2650.479617298867</v>
      </c>
      <c r="N435" s="17">
        <v>10.8</v>
      </c>
      <c r="O435" s="17">
        <v>56.4</v>
      </c>
      <c r="P435" s="17">
        <v>60.9</v>
      </c>
      <c r="Q435" s="25">
        <v>2.89</v>
      </c>
      <c r="R435" s="27">
        <v>116.181</v>
      </c>
      <c r="S435" s="27">
        <f t="shared" si="46"/>
        <v>149.125</v>
      </c>
      <c r="T435" s="26">
        <v>15.213</v>
      </c>
      <c r="U435" s="23">
        <v>2650.479617298867</v>
      </c>
      <c r="Z435">
        <f t="shared" si="47"/>
        <v>86.4</v>
      </c>
      <c r="AA435">
        <v>2650.479617298867</v>
      </c>
    </row>
    <row r="436" spans="1:27" ht="12.75">
      <c r="A436" s="3">
        <v>36359</v>
      </c>
      <c r="B436" s="14">
        <v>199</v>
      </c>
      <c r="C436" s="2">
        <v>0.587499976</v>
      </c>
      <c r="D436" s="15">
        <v>0.587499976</v>
      </c>
      <c r="E436" s="1">
        <v>4263</v>
      </c>
      <c r="F436" s="16">
        <v>0</v>
      </c>
      <c r="G436" s="18">
        <v>784.6</v>
      </c>
      <c r="H436" s="19">
        <f t="shared" si="43"/>
        <v>740.6</v>
      </c>
      <c r="I436" s="17">
        <v>740.6</v>
      </c>
      <c r="J436" s="19">
        <f t="shared" si="44"/>
        <v>2602.9366429120037</v>
      </c>
      <c r="K436" s="19">
        <f t="shared" si="45"/>
        <v>2662.6733429120036</v>
      </c>
      <c r="L436" s="19">
        <f t="shared" si="41"/>
        <v>2631.5570499120035</v>
      </c>
      <c r="M436" s="23">
        <f t="shared" si="42"/>
        <v>2647.1151964120036</v>
      </c>
      <c r="N436" s="17">
        <v>10.8</v>
      </c>
      <c r="O436" s="17">
        <v>56.5</v>
      </c>
      <c r="P436" s="17">
        <v>61.4</v>
      </c>
      <c r="Q436" s="25">
        <v>3.221</v>
      </c>
      <c r="R436" s="27">
        <v>180.097</v>
      </c>
      <c r="S436" s="27">
        <f t="shared" si="46"/>
        <v>149.97216666666665</v>
      </c>
      <c r="T436" s="26">
        <v>15.231</v>
      </c>
      <c r="U436" s="23">
        <v>2647.1151964120036</v>
      </c>
      <c r="Z436">
        <f t="shared" si="47"/>
        <v>86.4</v>
      </c>
      <c r="AA436">
        <v>2647.1151964120036</v>
      </c>
    </row>
    <row r="437" spans="1:27" ht="12.75">
      <c r="A437" s="3">
        <v>36359</v>
      </c>
      <c r="B437" s="14">
        <v>199</v>
      </c>
      <c r="C437" s="2">
        <v>0.587615728</v>
      </c>
      <c r="D437" s="15">
        <v>0.587615728</v>
      </c>
      <c r="E437" s="1">
        <v>4273</v>
      </c>
      <c r="F437" s="16">
        <v>0</v>
      </c>
      <c r="G437" s="18">
        <v>785.2</v>
      </c>
      <c r="H437" s="19">
        <f t="shared" si="43"/>
        <v>741.2</v>
      </c>
      <c r="I437" s="17">
        <v>741.2</v>
      </c>
      <c r="J437" s="19">
        <f t="shared" si="44"/>
        <v>2596.211887755445</v>
      </c>
      <c r="K437" s="19">
        <f t="shared" si="45"/>
        <v>2655.948587755445</v>
      </c>
      <c r="L437" s="19">
        <f t="shared" si="41"/>
        <v>2624.8322947554448</v>
      </c>
      <c r="M437" s="23">
        <f t="shared" si="42"/>
        <v>2640.390441255445</v>
      </c>
      <c r="N437" s="17">
        <v>10.8</v>
      </c>
      <c r="O437" s="17">
        <v>56.6</v>
      </c>
      <c r="P437" s="17">
        <v>61.6</v>
      </c>
      <c r="Q437" s="25">
        <v>3.376</v>
      </c>
      <c r="R437" s="27">
        <v>222.847</v>
      </c>
      <c r="S437" s="27">
        <f t="shared" si="46"/>
        <v>168.3055</v>
      </c>
      <c r="T437" s="26">
        <v>15.256</v>
      </c>
      <c r="U437" s="23">
        <v>2640.390441255445</v>
      </c>
      <c r="Z437">
        <f t="shared" si="47"/>
        <v>86.4</v>
      </c>
      <c r="AA437">
        <v>2640.390441255445</v>
      </c>
    </row>
    <row r="438" spans="1:27" ht="12.75">
      <c r="A438" s="3">
        <v>36359</v>
      </c>
      <c r="B438" s="14">
        <v>199</v>
      </c>
      <c r="C438" s="2">
        <v>0.587731481</v>
      </c>
      <c r="D438" s="15">
        <v>0.587731481</v>
      </c>
      <c r="E438" s="1">
        <v>4283</v>
      </c>
      <c r="F438" s="16">
        <v>0</v>
      </c>
      <c r="G438" s="18">
        <v>786</v>
      </c>
      <c r="H438" s="19">
        <f t="shared" si="43"/>
        <v>742</v>
      </c>
      <c r="I438" s="17">
        <v>742</v>
      </c>
      <c r="J438" s="19">
        <f t="shared" si="44"/>
        <v>2587.254010541556</v>
      </c>
      <c r="K438" s="19">
        <f t="shared" si="45"/>
        <v>2646.990710541556</v>
      </c>
      <c r="L438" s="19">
        <f t="shared" si="41"/>
        <v>2615.874417541556</v>
      </c>
      <c r="M438" s="23">
        <f t="shared" si="42"/>
        <v>2631.432564041556</v>
      </c>
      <c r="N438" s="17">
        <v>10.9</v>
      </c>
      <c r="O438" s="17">
        <v>56.5</v>
      </c>
      <c r="P438" s="17">
        <v>60.2</v>
      </c>
      <c r="Q438" s="25">
        <v>3.239</v>
      </c>
      <c r="R438" s="27">
        <v>181.681</v>
      </c>
      <c r="S438" s="27">
        <f t="shared" si="46"/>
        <v>165.625</v>
      </c>
      <c r="T438" s="26">
        <v>15.236</v>
      </c>
      <c r="U438" s="23">
        <v>2631.432564041556</v>
      </c>
      <c r="Z438">
        <f t="shared" si="47"/>
        <v>87.2</v>
      </c>
      <c r="AA438">
        <v>2631.432564041556</v>
      </c>
    </row>
    <row r="439" spans="1:27" ht="12.75">
      <c r="A439" s="3">
        <v>36359</v>
      </c>
      <c r="B439" s="14">
        <v>199</v>
      </c>
      <c r="C439" s="2">
        <v>0.587847233</v>
      </c>
      <c r="D439" s="15">
        <v>0.587847233</v>
      </c>
      <c r="E439" s="1">
        <v>4293</v>
      </c>
      <c r="F439" s="16">
        <v>0</v>
      </c>
      <c r="G439" s="18">
        <v>786.9</v>
      </c>
      <c r="H439" s="19">
        <f t="shared" si="43"/>
        <v>742.9</v>
      </c>
      <c r="I439" s="17">
        <v>742.9</v>
      </c>
      <c r="J439" s="19">
        <f t="shared" si="44"/>
        <v>2577.187935856448</v>
      </c>
      <c r="K439" s="19">
        <f t="shared" si="45"/>
        <v>2636.924635856448</v>
      </c>
      <c r="L439" s="19">
        <f t="shared" si="41"/>
        <v>2605.808342856448</v>
      </c>
      <c r="M439" s="23">
        <f t="shared" si="42"/>
        <v>2621.366489356448</v>
      </c>
      <c r="N439" s="17">
        <v>10.9</v>
      </c>
      <c r="O439" s="17">
        <v>57</v>
      </c>
      <c r="P439" s="17">
        <v>60.2</v>
      </c>
      <c r="Q439" s="25">
        <v>3.128</v>
      </c>
      <c r="R439" s="27">
        <v>161.597</v>
      </c>
      <c r="S439" s="27">
        <f t="shared" si="46"/>
        <v>162.95833333333334</v>
      </c>
      <c r="T439" s="26">
        <v>15.143</v>
      </c>
      <c r="U439" s="23">
        <v>2621.366489356448</v>
      </c>
      <c r="Z439">
        <f t="shared" si="47"/>
        <v>87.2</v>
      </c>
      <c r="AA439">
        <v>2621.366489356448</v>
      </c>
    </row>
    <row r="440" spans="1:27" ht="12.75">
      <c r="A440" s="3">
        <v>36359</v>
      </c>
      <c r="B440" s="14">
        <v>199</v>
      </c>
      <c r="C440" s="2">
        <v>0.587962985</v>
      </c>
      <c r="D440" s="15">
        <v>0.587962985</v>
      </c>
      <c r="E440" s="1">
        <v>4303</v>
      </c>
      <c r="F440" s="16">
        <v>0</v>
      </c>
      <c r="G440" s="18">
        <v>787.8</v>
      </c>
      <c r="H440" s="19">
        <f t="shared" si="43"/>
        <v>743.8</v>
      </c>
      <c r="I440" s="17">
        <v>743.8</v>
      </c>
      <c r="J440" s="19">
        <f t="shared" si="44"/>
        <v>2567.134048525117</v>
      </c>
      <c r="K440" s="19">
        <f t="shared" si="45"/>
        <v>2626.870748525117</v>
      </c>
      <c r="L440" s="19">
        <f t="shared" si="41"/>
        <v>2595.754455525117</v>
      </c>
      <c r="M440" s="23">
        <f t="shared" si="42"/>
        <v>2611.312602025117</v>
      </c>
      <c r="N440" s="17">
        <v>11</v>
      </c>
      <c r="O440" s="17">
        <v>56.6</v>
      </c>
      <c r="P440" s="17">
        <v>59.7</v>
      </c>
      <c r="Q440" s="25">
        <v>-99.999</v>
      </c>
      <c r="R440" s="27">
        <v>162.431</v>
      </c>
      <c r="S440" s="27">
        <f t="shared" si="46"/>
        <v>170.80566666666667</v>
      </c>
      <c r="T440" s="26">
        <v>14.982</v>
      </c>
      <c r="U440" s="23">
        <v>2611.312602025117</v>
      </c>
      <c r="Z440">
        <f t="shared" si="47"/>
        <v>88</v>
      </c>
      <c r="AA440">
        <v>2611.312602025117</v>
      </c>
    </row>
    <row r="441" spans="1:27" ht="12.75">
      <c r="A441" s="3">
        <v>36359</v>
      </c>
      <c r="B441" s="14">
        <v>199</v>
      </c>
      <c r="C441" s="2">
        <v>0.588078678</v>
      </c>
      <c r="D441" s="15">
        <v>0.588078678</v>
      </c>
      <c r="E441" s="1">
        <v>4313</v>
      </c>
      <c r="F441" s="16">
        <v>0</v>
      </c>
      <c r="G441" s="18">
        <v>789.3</v>
      </c>
      <c r="H441" s="19">
        <f t="shared" si="43"/>
        <v>745.3</v>
      </c>
      <c r="I441" s="17">
        <v>745.3</v>
      </c>
      <c r="J441" s="19">
        <f t="shared" si="44"/>
        <v>2550.4045726390323</v>
      </c>
      <c r="K441" s="19">
        <f t="shared" si="45"/>
        <v>2610.141272639032</v>
      </c>
      <c r="L441" s="19">
        <f t="shared" si="41"/>
        <v>2579.024979639032</v>
      </c>
      <c r="M441" s="23">
        <f t="shared" si="42"/>
        <v>2594.583126139032</v>
      </c>
      <c r="N441" s="17">
        <v>11.3</v>
      </c>
      <c r="O441" s="17">
        <v>56.8</v>
      </c>
      <c r="P441" s="17">
        <v>60</v>
      </c>
      <c r="Q441" s="25">
        <v>2.921</v>
      </c>
      <c r="R441" s="27">
        <v>121.181</v>
      </c>
      <c r="S441" s="27">
        <f t="shared" si="46"/>
        <v>171.639</v>
      </c>
      <c r="T441" s="26">
        <v>15.218</v>
      </c>
      <c r="U441" s="23">
        <v>2594.583126139032</v>
      </c>
      <c r="Z441">
        <f t="shared" si="47"/>
        <v>90.4</v>
      </c>
      <c r="AA441">
        <v>2594.583126139032</v>
      </c>
    </row>
    <row r="442" spans="1:27" ht="12.75">
      <c r="A442" s="3">
        <v>36359</v>
      </c>
      <c r="B442" s="14">
        <v>199</v>
      </c>
      <c r="C442" s="2">
        <v>0.58819443</v>
      </c>
      <c r="D442" s="15">
        <v>0.58819443</v>
      </c>
      <c r="E442" s="1">
        <v>4323</v>
      </c>
      <c r="F442" s="16">
        <v>0</v>
      </c>
      <c r="G442" s="18">
        <v>790.5</v>
      </c>
      <c r="H442" s="19">
        <f t="shared" si="43"/>
        <v>746.5</v>
      </c>
      <c r="I442" s="17">
        <v>746.5</v>
      </c>
      <c r="J442" s="19">
        <f t="shared" si="44"/>
        <v>2537.045216430898</v>
      </c>
      <c r="K442" s="19">
        <f t="shared" si="45"/>
        <v>2596.781916430898</v>
      </c>
      <c r="L442" s="19">
        <f t="shared" si="41"/>
        <v>2565.665623430898</v>
      </c>
      <c r="M442" s="23">
        <f t="shared" si="42"/>
        <v>2581.223769930898</v>
      </c>
      <c r="N442" s="17">
        <v>11.4</v>
      </c>
      <c r="O442" s="17">
        <v>56.8</v>
      </c>
      <c r="P442" s="17">
        <v>59.4</v>
      </c>
      <c r="Q442" s="25">
        <v>2.951</v>
      </c>
      <c r="R442" s="27">
        <v>143.014</v>
      </c>
      <c r="S442" s="27">
        <f t="shared" si="46"/>
        <v>165.45850000000002</v>
      </c>
      <c r="T442" s="26">
        <v>15.266</v>
      </c>
      <c r="U442" s="23">
        <v>2581.223769930898</v>
      </c>
      <c r="Z442">
        <f t="shared" si="47"/>
        <v>91.2</v>
      </c>
      <c r="AA442">
        <v>2581.223769930898</v>
      </c>
    </row>
    <row r="443" spans="1:27" ht="12.75">
      <c r="A443" s="3">
        <v>36359</v>
      </c>
      <c r="B443" s="14">
        <v>199</v>
      </c>
      <c r="C443" s="2">
        <v>0.588310182</v>
      </c>
      <c r="D443" s="15">
        <v>0.588310182</v>
      </c>
      <c r="E443" s="1">
        <v>4333</v>
      </c>
      <c r="F443" s="16">
        <v>0</v>
      </c>
      <c r="G443" s="18">
        <v>791.8</v>
      </c>
      <c r="H443" s="19">
        <f t="shared" si="43"/>
        <v>747.8</v>
      </c>
      <c r="I443" s="17">
        <v>747.8</v>
      </c>
      <c r="J443" s="19">
        <f t="shared" si="44"/>
        <v>2522.596793079441</v>
      </c>
      <c r="K443" s="19">
        <f t="shared" si="45"/>
        <v>2582.333493079441</v>
      </c>
      <c r="L443" s="19">
        <f t="shared" si="41"/>
        <v>2551.2172000794408</v>
      </c>
      <c r="M443" s="23">
        <f t="shared" si="42"/>
        <v>2566.775346579441</v>
      </c>
      <c r="N443" s="17">
        <v>11.5</v>
      </c>
      <c r="O443" s="17">
        <v>57.3</v>
      </c>
      <c r="P443" s="17">
        <v>58.4</v>
      </c>
      <c r="Q443" s="25">
        <v>3.239</v>
      </c>
      <c r="R443" s="27">
        <v>185.931</v>
      </c>
      <c r="S443" s="27">
        <f t="shared" si="46"/>
        <v>159.30583333333337</v>
      </c>
      <c r="T443" s="26">
        <v>15.252</v>
      </c>
      <c r="U443" s="23">
        <v>2566.775346579441</v>
      </c>
      <c r="Z443">
        <f t="shared" si="47"/>
        <v>92</v>
      </c>
      <c r="AA443">
        <v>2566.775346579441</v>
      </c>
    </row>
    <row r="444" spans="1:27" ht="12.75">
      <c r="A444" s="3">
        <v>36359</v>
      </c>
      <c r="B444" s="14">
        <v>199</v>
      </c>
      <c r="C444" s="2">
        <v>0.588425934</v>
      </c>
      <c r="D444" s="15">
        <v>0.588425934</v>
      </c>
      <c r="E444" s="1">
        <v>4343</v>
      </c>
      <c r="F444" s="16">
        <v>0</v>
      </c>
      <c r="G444" s="18">
        <v>793.2</v>
      </c>
      <c r="H444" s="19">
        <f t="shared" si="43"/>
        <v>749.2</v>
      </c>
      <c r="I444" s="17">
        <v>749.2</v>
      </c>
      <c r="J444" s="19">
        <f t="shared" si="44"/>
        <v>2507.0650157780956</v>
      </c>
      <c r="K444" s="19">
        <f t="shared" si="45"/>
        <v>2566.8017157780955</v>
      </c>
      <c r="L444" s="19">
        <f t="shared" si="41"/>
        <v>2535.6854227780955</v>
      </c>
      <c r="M444" s="23">
        <f t="shared" si="42"/>
        <v>2551.2435692780955</v>
      </c>
      <c r="N444" s="17">
        <v>11.6</v>
      </c>
      <c r="O444" s="17">
        <v>57.7</v>
      </c>
      <c r="P444" s="17">
        <v>59.5</v>
      </c>
      <c r="Q444" s="25">
        <v>3.12</v>
      </c>
      <c r="R444" s="27">
        <v>165.764</v>
      </c>
      <c r="S444" s="27">
        <f t="shared" si="46"/>
        <v>156.653</v>
      </c>
      <c r="T444" s="26">
        <v>15.304</v>
      </c>
      <c r="U444" s="23">
        <v>2551.2435692780955</v>
      </c>
      <c r="Z444">
        <f t="shared" si="47"/>
        <v>92.8</v>
      </c>
      <c r="AA444">
        <v>2551.2435692780955</v>
      </c>
    </row>
    <row r="445" spans="1:27" ht="12.75">
      <c r="A445" s="3">
        <v>36359</v>
      </c>
      <c r="B445" s="14">
        <v>199</v>
      </c>
      <c r="C445" s="2">
        <v>0.588541687</v>
      </c>
      <c r="D445" s="15">
        <v>0.588541687</v>
      </c>
      <c r="E445" s="1">
        <v>4353</v>
      </c>
      <c r="F445" s="16">
        <v>0</v>
      </c>
      <c r="G445" s="18">
        <v>794</v>
      </c>
      <c r="H445" s="19">
        <f t="shared" si="43"/>
        <v>750</v>
      </c>
      <c r="I445" s="17">
        <v>750</v>
      </c>
      <c r="J445" s="19">
        <f t="shared" si="44"/>
        <v>2498.202740260297</v>
      </c>
      <c r="K445" s="19">
        <f t="shared" si="45"/>
        <v>2557.939440260297</v>
      </c>
      <c r="L445" s="19">
        <f t="shared" si="41"/>
        <v>2526.823147260297</v>
      </c>
      <c r="M445" s="23">
        <f t="shared" si="42"/>
        <v>2542.381293760297</v>
      </c>
      <c r="N445" s="17">
        <v>11.7</v>
      </c>
      <c r="O445" s="17">
        <v>57.7</v>
      </c>
      <c r="P445" s="17">
        <v>60</v>
      </c>
      <c r="Q445" s="25">
        <v>3.03</v>
      </c>
      <c r="R445" s="27">
        <v>145.514</v>
      </c>
      <c r="S445" s="27">
        <f t="shared" si="46"/>
        <v>153.9725</v>
      </c>
      <c r="T445" s="26">
        <v>15.223</v>
      </c>
      <c r="U445" s="23">
        <v>2542.381293760297</v>
      </c>
      <c r="Z445">
        <f t="shared" si="47"/>
        <v>93.6</v>
      </c>
      <c r="AA445">
        <v>2542.381293760297</v>
      </c>
    </row>
    <row r="446" spans="1:27" ht="12.75">
      <c r="A446" s="3">
        <v>36359</v>
      </c>
      <c r="B446" s="14">
        <v>199</v>
      </c>
      <c r="C446" s="2">
        <v>0.588657379</v>
      </c>
      <c r="D446" s="15">
        <v>0.588657379</v>
      </c>
      <c r="E446" s="1">
        <v>4363</v>
      </c>
      <c r="F446" s="16">
        <v>0</v>
      </c>
      <c r="G446" s="18">
        <v>795.7</v>
      </c>
      <c r="H446" s="19">
        <f t="shared" si="43"/>
        <v>751.7</v>
      </c>
      <c r="I446" s="17">
        <v>751.7</v>
      </c>
      <c r="J446" s="19">
        <f t="shared" si="44"/>
        <v>2479.4017502319625</v>
      </c>
      <c r="K446" s="19">
        <f t="shared" si="45"/>
        <v>2539.1384502319625</v>
      </c>
      <c r="L446" s="19">
        <f t="shared" si="41"/>
        <v>2508.0221572319624</v>
      </c>
      <c r="M446" s="23">
        <f t="shared" si="42"/>
        <v>2523.5803037319624</v>
      </c>
      <c r="N446" s="17">
        <v>11.8</v>
      </c>
      <c r="O446" s="17">
        <v>57.6</v>
      </c>
      <c r="P446" s="17">
        <v>59.3</v>
      </c>
      <c r="Q446" s="25">
        <v>2.759</v>
      </c>
      <c r="R446" s="27">
        <v>104.348</v>
      </c>
      <c r="S446" s="27">
        <f t="shared" si="46"/>
        <v>144.292</v>
      </c>
      <c r="T446" s="26">
        <v>15.115</v>
      </c>
      <c r="U446" s="23">
        <v>2523.5803037319624</v>
      </c>
      <c r="Z446">
        <f t="shared" si="47"/>
        <v>94.4</v>
      </c>
      <c r="AA446">
        <v>2523.5803037319624</v>
      </c>
    </row>
    <row r="447" spans="1:27" ht="12.75">
      <c r="A447" s="3">
        <v>36359</v>
      </c>
      <c r="B447" s="14">
        <v>199</v>
      </c>
      <c r="C447" s="2">
        <v>0.588773131</v>
      </c>
      <c r="D447" s="15">
        <v>0.588773131</v>
      </c>
      <c r="E447" s="1">
        <v>4373</v>
      </c>
      <c r="F447" s="16">
        <v>0</v>
      </c>
      <c r="G447" s="18">
        <v>796.9</v>
      </c>
      <c r="H447" s="19">
        <f t="shared" si="43"/>
        <v>752.9</v>
      </c>
      <c r="I447" s="17">
        <v>752.9</v>
      </c>
      <c r="J447" s="19">
        <f t="shared" si="44"/>
        <v>2466.1560453811944</v>
      </c>
      <c r="K447" s="19">
        <f t="shared" si="45"/>
        <v>2525.8927453811943</v>
      </c>
      <c r="L447" s="19">
        <f t="shared" si="41"/>
        <v>2494.7764523811943</v>
      </c>
      <c r="M447" s="23">
        <f t="shared" si="42"/>
        <v>2510.3345988811943</v>
      </c>
      <c r="N447" s="17">
        <v>11.9</v>
      </c>
      <c r="O447" s="17">
        <v>57.5</v>
      </c>
      <c r="P447" s="17">
        <v>61.3</v>
      </c>
      <c r="Q447" s="25">
        <v>3.069</v>
      </c>
      <c r="R447" s="27">
        <v>168.264</v>
      </c>
      <c r="S447" s="27">
        <f t="shared" si="46"/>
        <v>152.13916666666668</v>
      </c>
      <c r="T447" s="26">
        <v>15.23</v>
      </c>
      <c r="U447" s="23">
        <v>2510.3345988811943</v>
      </c>
      <c r="Z447">
        <f t="shared" si="47"/>
        <v>95.2</v>
      </c>
      <c r="AA447">
        <v>2510.3345988811943</v>
      </c>
    </row>
    <row r="448" spans="1:27" ht="12.75">
      <c r="A448" s="3">
        <v>36359</v>
      </c>
      <c r="B448" s="14">
        <v>199</v>
      </c>
      <c r="C448" s="2">
        <v>0.588888884</v>
      </c>
      <c r="D448" s="15">
        <v>0.588888884</v>
      </c>
      <c r="E448" s="1">
        <v>4383</v>
      </c>
      <c r="F448" s="16">
        <v>0</v>
      </c>
      <c r="G448" s="18">
        <v>798.1</v>
      </c>
      <c r="H448" s="19">
        <f t="shared" si="43"/>
        <v>754.1</v>
      </c>
      <c r="I448" s="17">
        <v>754.1</v>
      </c>
      <c r="J448" s="19">
        <f t="shared" si="44"/>
        <v>2452.9314352252422</v>
      </c>
      <c r="K448" s="19">
        <f t="shared" si="45"/>
        <v>2512.668135225242</v>
      </c>
      <c r="L448" s="19">
        <f t="shared" si="41"/>
        <v>2481.551842225242</v>
      </c>
      <c r="M448" s="23">
        <f t="shared" si="42"/>
        <v>2497.109988725242</v>
      </c>
      <c r="N448" s="17">
        <v>12</v>
      </c>
      <c r="O448" s="17">
        <v>57.8</v>
      </c>
      <c r="P448" s="17">
        <v>63.5</v>
      </c>
      <c r="Q448" s="25">
        <v>3.081</v>
      </c>
      <c r="R448" s="27">
        <v>169.098</v>
      </c>
      <c r="S448" s="27">
        <f t="shared" si="46"/>
        <v>156.4865</v>
      </c>
      <c r="T448" s="26">
        <v>15.239</v>
      </c>
      <c r="U448" s="23">
        <v>2497.109988725242</v>
      </c>
      <c r="Z448">
        <f t="shared" si="47"/>
        <v>96</v>
      </c>
      <c r="AA448">
        <v>2497.109988725242</v>
      </c>
    </row>
    <row r="449" spans="1:27" ht="12.75">
      <c r="A449" s="3">
        <v>36359</v>
      </c>
      <c r="B449" s="14">
        <v>199</v>
      </c>
      <c r="C449" s="2">
        <v>0.589004636</v>
      </c>
      <c r="D449" s="15">
        <v>0.589004636</v>
      </c>
      <c r="E449" s="1">
        <v>4393</v>
      </c>
      <c r="F449" s="16">
        <v>0</v>
      </c>
      <c r="G449" s="18">
        <v>799.6</v>
      </c>
      <c r="H449" s="19">
        <f t="shared" si="43"/>
        <v>755.6</v>
      </c>
      <c r="I449" s="17">
        <v>755.6</v>
      </c>
      <c r="J449" s="19">
        <f t="shared" si="44"/>
        <v>2436.4302347790667</v>
      </c>
      <c r="K449" s="19">
        <f t="shared" si="45"/>
        <v>2496.1669347790667</v>
      </c>
      <c r="L449" s="19">
        <f t="shared" si="41"/>
        <v>2465.0506417790666</v>
      </c>
      <c r="M449" s="23">
        <f t="shared" si="42"/>
        <v>2480.6087882790666</v>
      </c>
      <c r="N449" s="17">
        <v>12</v>
      </c>
      <c r="O449" s="17">
        <v>58.8</v>
      </c>
      <c r="P449" s="17">
        <v>63.8</v>
      </c>
      <c r="Q449" s="25">
        <v>2.87</v>
      </c>
      <c r="R449" s="27">
        <v>127.848</v>
      </c>
      <c r="S449" s="27">
        <f t="shared" si="46"/>
        <v>146.806</v>
      </c>
      <c r="T449" s="26">
        <v>15.128</v>
      </c>
      <c r="U449" s="23">
        <v>2480.6087882790666</v>
      </c>
      <c r="Z449">
        <f t="shared" si="47"/>
        <v>96</v>
      </c>
      <c r="AA449">
        <v>2480.6087882790666</v>
      </c>
    </row>
    <row r="450" spans="1:27" ht="12.75">
      <c r="A450" s="3">
        <v>36359</v>
      </c>
      <c r="B450" s="14">
        <v>199</v>
      </c>
      <c r="C450" s="2">
        <v>0.589120388</v>
      </c>
      <c r="D450" s="15">
        <v>0.589120388</v>
      </c>
      <c r="E450" s="1">
        <v>4403</v>
      </c>
      <c r="F450" s="16">
        <v>0</v>
      </c>
      <c r="G450" s="18">
        <v>800.9</v>
      </c>
      <c r="H450" s="19">
        <f t="shared" si="43"/>
        <v>756.9</v>
      </c>
      <c r="I450" s="17">
        <v>756.9</v>
      </c>
      <c r="J450" s="19">
        <f t="shared" si="44"/>
        <v>2422.1556702278026</v>
      </c>
      <c r="K450" s="19">
        <f t="shared" si="45"/>
        <v>2481.8923702278025</v>
      </c>
      <c r="L450" s="19">
        <f t="shared" si="41"/>
        <v>2450.7760772278025</v>
      </c>
      <c r="M450" s="23">
        <f t="shared" si="42"/>
        <v>2466.3342237278025</v>
      </c>
      <c r="N450" s="17">
        <v>12.1</v>
      </c>
      <c r="O450" s="17">
        <v>60</v>
      </c>
      <c r="P450" s="17">
        <v>61.4</v>
      </c>
      <c r="Q450" s="25">
        <v>3.365</v>
      </c>
      <c r="R450" s="27">
        <v>233.681</v>
      </c>
      <c r="S450" s="27">
        <f t="shared" si="46"/>
        <v>158.12550000000002</v>
      </c>
      <c r="T450" s="26">
        <v>15.271</v>
      </c>
      <c r="U450" s="23">
        <v>2466.3342237278025</v>
      </c>
      <c r="Z450">
        <f t="shared" si="47"/>
        <v>96.8</v>
      </c>
      <c r="AA450">
        <v>2466.3342237278025</v>
      </c>
    </row>
    <row r="451" spans="1:27" ht="12.75">
      <c r="A451" s="3">
        <v>36359</v>
      </c>
      <c r="B451" s="14">
        <v>199</v>
      </c>
      <c r="C451" s="2">
        <v>0.58923614</v>
      </c>
      <c r="D451" s="15">
        <v>0.58923614</v>
      </c>
      <c r="E451" s="1">
        <v>4413</v>
      </c>
      <c r="F451" s="16">
        <v>0</v>
      </c>
      <c r="G451" s="18">
        <v>802.4</v>
      </c>
      <c r="H451" s="19">
        <f t="shared" si="43"/>
        <v>758.4</v>
      </c>
      <c r="I451" s="17">
        <v>758.4</v>
      </c>
      <c r="J451" s="19">
        <f t="shared" si="44"/>
        <v>2405.7154522821065</v>
      </c>
      <c r="K451" s="19">
        <f t="shared" si="45"/>
        <v>2465.4521522821065</v>
      </c>
      <c r="L451" s="19">
        <f t="shared" si="41"/>
        <v>2434.3358592821064</v>
      </c>
      <c r="M451" s="23">
        <f t="shared" si="42"/>
        <v>2449.8940057821064</v>
      </c>
      <c r="N451" s="17">
        <v>12.2</v>
      </c>
      <c r="O451" s="17">
        <v>60.8</v>
      </c>
      <c r="P451" s="17">
        <v>61.4</v>
      </c>
      <c r="Q451" s="25">
        <v>2.951</v>
      </c>
      <c r="R451" s="27">
        <v>150.598</v>
      </c>
      <c r="S451" s="27">
        <f t="shared" si="46"/>
        <v>158.97283333333334</v>
      </c>
      <c r="T451" s="26">
        <v>15.225</v>
      </c>
      <c r="U451" s="23">
        <v>2449.8940057821064</v>
      </c>
      <c r="Z451">
        <f t="shared" si="47"/>
        <v>97.6</v>
      </c>
      <c r="AA451">
        <v>2449.8940057821064</v>
      </c>
    </row>
    <row r="452" spans="1:27" ht="12.75">
      <c r="A452" s="3">
        <v>36359</v>
      </c>
      <c r="B452" s="14">
        <v>199</v>
      </c>
      <c r="C452" s="2">
        <v>0.589351833</v>
      </c>
      <c r="D452" s="15">
        <v>0.589351833</v>
      </c>
      <c r="E452" s="1">
        <v>4423</v>
      </c>
      <c r="F452" s="16">
        <v>0</v>
      </c>
      <c r="G452" s="18">
        <v>803.4</v>
      </c>
      <c r="H452" s="19">
        <f t="shared" si="43"/>
        <v>759.4</v>
      </c>
      <c r="I452" s="17">
        <v>759.4</v>
      </c>
      <c r="J452" s="19">
        <f t="shared" si="44"/>
        <v>2394.773361659456</v>
      </c>
      <c r="K452" s="19">
        <f t="shared" si="45"/>
        <v>2454.510061659456</v>
      </c>
      <c r="L452" s="19">
        <f t="shared" si="41"/>
        <v>2423.393768659456</v>
      </c>
      <c r="M452" s="23">
        <f t="shared" si="42"/>
        <v>2438.951915159456</v>
      </c>
      <c r="N452" s="17">
        <v>12.2</v>
      </c>
      <c r="O452" s="17">
        <v>61.1</v>
      </c>
      <c r="P452" s="17">
        <v>61.8</v>
      </c>
      <c r="Q452" s="25">
        <v>2.909</v>
      </c>
      <c r="R452" s="27">
        <v>130.431</v>
      </c>
      <c r="S452" s="27">
        <f t="shared" si="46"/>
        <v>163.32000000000002</v>
      </c>
      <c r="T452" s="26">
        <v>15.227</v>
      </c>
      <c r="U452" s="23">
        <v>2438.951915159456</v>
      </c>
      <c r="Z452">
        <f t="shared" si="47"/>
        <v>97.6</v>
      </c>
      <c r="AA452">
        <v>2438.951915159456</v>
      </c>
    </row>
    <row r="453" spans="1:27" ht="12.75">
      <c r="A453" s="3">
        <v>36359</v>
      </c>
      <c r="B453" s="14">
        <v>199</v>
      </c>
      <c r="C453" s="2">
        <v>0.589467585</v>
      </c>
      <c r="D453" s="15">
        <v>0.589467585</v>
      </c>
      <c r="E453" s="1">
        <v>4433</v>
      </c>
      <c r="F453" s="16">
        <v>0</v>
      </c>
      <c r="G453" s="18">
        <v>804.5</v>
      </c>
      <c r="H453" s="19">
        <f t="shared" si="43"/>
        <v>760.5</v>
      </c>
      <c r="I453" s="17">
        <v>760.5</v>
      </c>
      <c r="J453" s="19">
        <f t="shared" si="44"/>
        <v>2382.753691807465</v>
      </c>
      <c r="K453" s="19">
        <f t="shared" si="45"/>
        <v>2442.490391807465</v>
      </c>
      <c r="L453" s="19">
        <f t="shared" si="41"/>
        <v>2411.374098807465</v>
      </c>
      <c r="M453" s="23">
        <f t="shared" si="42"/>
        <v>2426.932245307465</v>
      </c>
      <c r="N453" s="17">
        <v>12.3</v>
      </c>
      <c r="O453" s="17">
        <v>61.2</v>
      </c>
      <c r="P453" s="17">
        <v>60.5</v>
      </c>
      <c r="Q453" s="25">
        <v>3.2</v>
      </c>
      <c r="R453" s="27">
        <v>194.181</v>
      </c>
      <c r="S453" s="27">
        <f t="shared" si="46"/>
        <v>167.63950000000003</v>
      </c>
      <c r="T453" s="26">
        <v>15.226</v>
      </c>
      <c r="U453" s="23">
        <v>2426.932245307465</v>
      </c>
      <c r="Z453">
        <f t="shared" si="47"/>
        <v>98.4</v>
      </c>
      <c r="AA453">
        <v>2426.932245307465</v>
      </c>
    </row>
    <row r="454" spans="1:27" ht="12.75">
      <c r="A454" s="3">
        <v>36359</v>
      </c>
      <c r="B454" s="14">
        <v>199</v>
      </c>
      <c r="C454" s="2">
        <v>0.589583337</v>
      </c>
      <c r="D454" s="15">
        <v>0.589583337</v>
      </c>
      <c r="E454" s="1">
        <v>4443</v>
      </c>
      <c r="F454" s="16">
        <v>0</v>
      </c>
      <c r="G454" s="18">
        <v>806</v>
      </c>
      <c r="H454" s="19">
        <f t="shared" si="43"/>
        <v>762</v>
      </c>
      <c r="I454" s="17">
        <v>762</v>
      </c>
      <c r="J454" s="19">
        <f t="shared" si="44"/>
        <v>2366.391220755687</v>
      </c>
      <c r="K454" s="19">
        <f t="shared" si="45"/>
        <v>2426.127920755687</v>
      </c>
      <c r="L454" s="19">
        <f t="shared" si="41"/>
        <v>2395.0116277556867</v>
      </c>
      <c r="M454" s="23">
        <f t="shared" si="42"/>
        <v>2410.5697742556868</v>
      </c>
      <c r="N454" s="17">
        <v>12.5</v>
      </c>
      <c r="O454" s="17">
        <v>61.3</v>
      </c>
      <c r="P454" s="17">
        <v>60.9</v>
      </c>
      <c r="Q454" s="25">
        <v>2.961</v>
      </c>
      <c r="R454" s="27">
        <v>153.015</v>
      </c>
      <c r="S454" s="27">
        <f t="shared" si="46"/>
        <v>164.959</v>
      </c>
      <c r="T454" s="26">
        <v>15.226</v>
      </c>
      <c r="U454" s="23">
        <v>2410.5697742556868</v>
      </c>
      <c r="Z454">
        <f t="shared" si="47"/>
        <v>100</v>
      </c>
      <c r="AA454">
        <v>2410.5697742556868</v>
      </c>
    </row>
    <row r="455" spans="1:27" ht="12.75">
      <c r="A455" s="3">
        <v>36359</v>
      </c>
      <c r="B455" s="14">
        <v>199</v>
      </c>
      <c r="C455" s="2">
        <v>0.58969909</v>
      </c>
      <c r="D455" s="15">
        <v>0.58969909</v>
      </c>
      <c r="E455" s="1">
        <v>4453</v>
      </c>
      <c r="F455" s="16">
        <v>0</v>
      </c>
      <c r="G455" s="18">
        <v>807.8</v>
      </c>
      <c r="H455" s="19">
        <f t="shared" si="43"/>
        <v>763.8</v>
      </c>
      <c r="I455" s="17">
        <v>763.8</v>
      </c>
      <c r="J455" s="19">
        <f t="shared" si="44"/>
        <v>2346.7987192435135</v>
      </c>
      <c r="K455" s="19">
        <f t="shared" si="45"/>
        <v>2406.5354192435134</v>
      </c>
      <c r="L455" s="19">
        <f t="shared" si="41"/>
        <v>2375.4191262435133</v>
      </c>
      <c r="M455" s="23">
        <f t="shared" si="42"/>
        <v>2390.9772727435134</v>
      </c>
      <c r="N455" s="17">
        <v>12.6</v>
      </c>
      <c r="O455" s="17">
        <v>61</v>
      </c>
      <c r="P455" s="17">
        <v>61.8</v>
      </c>
      <c r="Q455" s="25">
        <v>3.061</v>
      </c>
      <c r="R455" s="27">
        <v>174.931</v>
      </c>
      <c r="S455" s="27">
        <f t="shared" si="46"/>
        <v>172.80616666666666</v>
      </c>
      <c r="T455" s="26">
        <v>15.238</v>
      </c>
      <c r="U455" s="23">
        <v>2390.9772727435134</v>
      </c>
      <c r="Z455">
        <f t="shared" si="47"/>
        <v>100.8</v>
      </c>
      <c r="AA455">
        <v>2390.9772727435134</v>
      </c>
    </row>
    <row r="456" spans="1:27" ht="12.75">
      <c r="A456" s="3">
        <v>36359</v>
      </c>
      <c r="B456" s="14">
        <v>199</v>
      </c>
      <c r="C456" s="2">
        <v>0.589814842</v>
      </c>
      <c r="D456" s="15">
        <v>0.589814842</v>
      </c>
      <c r="E456" s="1">
        <v>4463</v>
      </c>
      <c r="F456" s="16">
        <v>0</v>
      </c>
      <c r="G456" s="18">
        <v>809.4</v>
      </c>
      <c r="H456" s="19">
        <f t="shared" si="43"/>
        <v>765.4</v>
      </c>
      <c r="I456" s="17">
        <v>765.4</v>
      </c>
      <c r="J456" s="19">
        <f t="shared" si="44"/>
        <v>2329.421885548033</v>
      </c>
      <c r="K456" s="19">
        <f t="shared" si="45"/>
        <v>2389.158585548033</v>
      </c>
      <c r="L456" s="19">
        <f t="shared" si="41"/>
        <v>2358.042292548033</v>
      </c>
      <c r="M456" s="23">
        <f t="shared" si="42"/>
        <v>2373.600439048033</v>
      </c>
      <c r="N456" s="17">
        <v>12.8</v>
      </c>
      <c r="O456" s="17">
        <v>61</v>
      </c>
      <c r="P456" s="17">
        <v>61.3</v>
      </c>
      <c r="Q456" s="25">
        <v>3.1</v>
      </c>
      <c r="R456" s="27">
        <v>175.765</v>
      </c>
      <c r="S456" s="27">
        <f t="shared" si="46"/>
        <v>163.1535</v>
      </c>
      <c r="T456" s="26">
        <v>15.172</v>
      </c>
      <c r="U456" s="23">
        <v>2373.600439048033</v>
      </c>
      <c r="Z456">
        <f t="shared" si="47"/>
        <v>102.4</v>
      </c>
      <c r="AA456">
        <v>2373.600439048033</v>
      </c>
    </row>
    <row r="457" spans="1:27" ht="12.75">
      <c r="A457" s="3">
        <v>36359</v>
      </c>
      <c r="B457" s="14">
        <v>199</v>
      </c>
      <c r="C457" s="2">
        <v>0.589930534</v>
      </c>
      <c r="D457" s="15">
        <v>0.589930534</v>
      </c>
      <c r="E457" s="1">
        <v>4473</v>
      </c>
      <c r="F457" s="16">
        <v>0</v>
      </c>
      <c r="G457" s="18">
        <v>811.1</v>
      </c>
      <c r="H457" s="19">
        <f t="shared" si="43"/>
        <v>767.1</v>
      </c>
      <c r="I457" s="17">
        <v>767.1</v>
      </c>
      <c r="J457" s="19">
        <f t="shared" si="44"/>
        <v>2310.998755860835</v>
      </c>
      <c r="K457" s="19">
        <f t="shared" si="45"/>
        <v>2370.735455860835</v>
      </c>
      <c r="L457" s="19">
        <f aca="true" t="shared" si="48" ref="L457:L520">(J457+28.620407)</f>
        <v>2339.619162860835</v>
      </c>
      <c r="M457" s="23">
        <f aca="true" t="shared" si="49" ref="M457:M520">AVERAGE(K457:L457)</f>
        <v>2355.177309360835</v>
      </c>
      <c r="N457" s="17">
        <v>12.9</v>
      </c>
      <c r="O457" s="17">
        <v>61.5</v>
      </c>
      <c r="P457" s="17">
        <v>59.4</v>
      </c>
      <c r="Q457" s="25">
        <v>2.79</v>
      </c>
      <c r="R457" s="27">
        <v>113.515</v>
      </c>
      <c r="S457" s="27">
        <f t="shared" si="46"/>
        <v>156.97299999999998</v>
      </c>
      <c r="T457" s="26">
        <v>15.205</v>
      </c>
      <c r="U457" s="23">
        <v>2355.177309360835</v>
      </c>
      <c r="Z457">
        <f t="shared" si="47"/>
        <v>103.2</v>
      </c>
      <c r="AA457">
        <v>2355.177309360835</v>
      </c>
    </row>
    <row r="458" spans="1:27" ht="12.75">
      <c r="A458" s="3">
        <v>36359</v>
      </c>
      <c r="B458" s="14">
        <v>199</v>
      </c>
      <c r="C458" s="2">
        <v>0.590046287</v>
      </c>
      <c r="D458" s="15">
        <v>0.590046287</v>
      </c>
      <c r="E458" s="1">
        <v>4483</v>
      </c>
      <c r="F458" s="16">
        <v>0</v>
      </c>
      <c r="G458" s="18">
        <v>813.3</v>
      </c>
      <c r="H458" s="19">
        <f aca="true" t="shared" si="50" ref="H458:H521">(G458-44)</f>
        <v>769.3</v>
      </c>
      <c r="I458" s="17">
        <v>769.3</v>
      </c>
      <c r="J458" s="19">
        <f aca="true" t="shared" si="51" ref="J458:J521">(8303.951372*LN(1013.25/H458))</f>
        <v>2287.217571918627</v>
      </c>
      <c r="K458" s="19">
        <f aca="true" t="shared" si="52" ref="K458:K521">(J458+59.7367)</f>
        <v>2346.954271918627</v>
      </c>
      <c r="L458" s="19">
        <f t="shared" si="48"/>
        <v>2315.837978918627</v>
      </c>
      <c r="M458" s="23">
        <f t="shared" si="49"/>
        <v>2331.396125418627</v>
      </c>
      <c r="N458" s="17">
        <v>13</v>
      </c>
      <c r="O458" s="17">
        <v>62.4</v>
      </c>
      <c r="P458" s="17">
        <v>59.9</v>
      </c>
      <c r="Q458" s="25">
        <v>-99.999</v>
      </c>
      <c r="R458" s="27">
        <v>156.348</v>
      </c>
      <c r="S458" s="27">
        <f aca="true" t="shared" si="53" ref="S458:S477">AVERAGE(R453:R458)</f>
        <v>161.29250000000002</v>
      </c>
      <c r="T458" s="26">
        <v>14.896</v>
      </c>
      <c r="U458" s="23">
        <v>2331.396125418627</v>
      </c>
      <c r="Z458">
        <f aca="true" t="shared" si="54" ref="Z458:Z521">(N458*8)</f>
        <v>104</v>
      </c>
      <c r="AA458">
        <v>2331.396125418627</v>
      </c>
    </row>
    <row r="459" spans="1:27" ht="12.75">
      <c r="A459" s="3">
        <v>36359</v>
      </c>
      <c r="B459" s="14">
        <v>199</v>
      </c>
      <c r="C459" s="2">
        <v>0.590162039</v>
      </c>
      <c r="D459" s="15">
        <v>0.590162039</v>
      </c>
      <c r="E459" s="1">
        <v>4493</v>
      </c>
      <c r="F459" s="16">
        <v>0</v>
      </c>
      <c r="G459" s="18">
        <v>815.6</v>
      </c>
      <c r="H459" s="19">
        <f t="shared" si="50"/>
        <v>771.6</v>
      </c>
      <c r="I459" s="17">
        <v>771.6</v>
      </c>
      <c r="J459" s="19">
        <f t="shared" si="51"/>
        <v>2262.4280303006103</v>
      </c>
      <c r="K459" s="19">
        <f t="shared" si="52"/>
        <v>2322.1647303006102</v>
      </c>
      <c r="L459" s="19">
        <f t="shared" si="48"/>
        <v>2291.04843730061</v>
      </c>
      <c r="M459" s="23">
        <f t="shared" si="49"/>
        <v>2306.60658380061</v>
      </c>
      <c r="N459" s="17">
        <v>13.2</v>
      </c>
      <c r="O459" s="17">
        <v>63.1</v>
      </c>
      <c r="P459" s="17">
        <v>61.3</v>
      </c>
      <c r="Q459" s="25">
        <v>3.029</v>
      </c>
      <c r="R459" s="27">
        <v>157.265</v>
      </c>
      <c r="S459" s="27">
        <f t="shared" si="53"/>
        <v>155.13983333333334</v>
      </c>
      <c r="T459" s="26">
        <v>15.238</v>
      </c>
      <c r="U459" s="23">
        <v>2306.60658380061</v>
      </c>
      <c r="Z459">
        <f t="shared" si="54"/>
        <v>105.6</v>
      </c>
      <c r="AA459">
        <v>2306.60658380061</v>
      </c>
    </row>
    <row r="460" spans="1:27" ht="12.75">
      <c r="A460" s="3">
        <v>36359</v>
      </c>
      <c r="B460" s="14">
        <v>199</v>
      </c>
      <c r="C460" s="2">
        <v>0.590277791</v>
      </c>
      <c r="D460" s="15">
        <v>0.590277791</v>
      </c>
      <c r="E460" s="1">
        <v>4503</v>
      </c>
      <c r="F460" s="16">
        <v>0</v>
      </c>
      <c r="G460" s="18">
        <v>816.9</v>
      </c>
      <c r="H460" s="19">
        <f t="shared" si="50"/>
        <v>772.9</v>
      </c>
      <c r="I460" s="17">
        <v>772.9</v>
      </c>
      <c r="J460" s="19">
        <f t="shared" si="51"/>
        <v>2248.449216013938</v>
      </c>
      <c r="K460" s="19">
        <f t="shared" si="52"/>
        <v>2308.185916013938</v>
      </c>
      <c r="L460" s="19">
        <f t="shared" si="48"/>
        <v>2277.069623013938</v>
      </c>
      <c r="M460" s="23">
        <f t="shared" si="49"/>
        <v>2292.627769513938</v>
      </c>
      <c r="N460" s="17">
        <v>13.2</v>
      </c>
      <c r="O460" s="17">
        <v>64.4</v>
      </c>
      <c r="P460" s="17">
        <v>61.7</v>
      </c>
      <c r="Q460" s="25">
        <v>3.029</v>
      </c>
      <c r="R460" s="27">
        <v>158.098</v>
      </c>
      <c r="S460" s="27">
        <f t="shared" si="53"/>
        <v>155.987</v>
      </c>
      <c r="T460" s="26">
        <v>15.226</v>
      </c>
      <c r="U460" s="23">
        <v>2292.627769513938</v>
      </c>
      <c r="Z460">
        <f t="shared" si="54"/>
        <v>105.6</v>
      </c>
      <c r="AA460">
        <v>2292.627769513938</v>
      </c>
    </row>
    <row r="461" spans="1:27" ht="12.75">
      <c r="A461" s="3">
        <v>36359</v>
      </c>
      <c r="B461" s="14">
        <v>199</v>
      </c>
      <c r="C461" s="2">
        <v>0.590393543</v>
      </c>
      <c r="D461" s="15">
        <v>0.590393543</v>
      </c>
      <c r="E461" s="1">
        <v>4513</v>
      </c>
      <c r="F461" s="16">
        <v>0</v>
      </c>
      <c r="G461" s="18">
        <v>818.4</v>
      </c>
      <c r="H461" s="19">
        <f t="shared" si="50"/>
        <v>774.4</v>
      </c>
      <c r="I461" s="17">
        <v>774.4</v>
      </c>
      <c r="J461" s="19">
        <f t="shared" si="51"/>
        <v>2232.3490014983163</v>
      </c>
      <c r="K461" s="19">
        <f t="shared" si="52"/>
        <v>2292.085701498316</v>
      </c>
      <c r="L461" s="19">
        <f t="shared" si="48"/>
        <v>2260.969408498316</v>
      </c>
      <c r="M461" s="23">
        <f t="shared" si="49"/>
        <v>2276.527554998316</v>
      </c>
      <c r="N461" s="17">
        <v>13.3</v>
      </c>
      <c r="O461" s="17">
        <v>64.7</v>
      </c>
      <c r="P461" s="17">
        <v>62.8</v>
      </c>
      <c r="Q461" s="25">
        <v>2.929</v>
      </c>
      <c r="R461" s="27">
        <v>137.848</v>
      </c>
      <c r="S461" s="27">
        <f t="shared" si="53"/>
        <v>149.8065</v>
      </c>
      <c r="T461" s="26">
        <v>15.225</v>
      </c>
      <c r="U461" s="23">
        <v>2276.527554998316</v>
      </c>
      <c r="Z461">
        <f t="shared" si="54"/>
        <v>106.4</v>
      </c>
      <c r="AA461">
        <v>2276.527554998316</v>
      </c>
    </row>
    <row r="462" spans="1:27" ht="12.75">
      <c r="A462" s="3">
        <v>36359</v>
      </c>
      <c r="B462" s="14">
        <v>199</v>
      </c>
      <c r="C462" s="2">
        <v>0.590509236</v>
      </c>
      <c r="D462" s="15">
        <v>0.590509236</v>
      </c>
      <c r="E462" s="1">
        <v>4523</v>
      </c>
      <c r="F462" s="16">
        <v>0</v>
      </c>
      <c r="G462" s="18">
        <v>820.3</v>
      </c>
      <c r="H462" s="19">
        <f t="shared" si="50"/>
        <v>776.3</v>
      </c>
      <c r="I462" s="17">
        <v>776.3</v>
      </c>
      <c r="J462" s="19">
        <f t="shared" si="51"/>
        <v>2212.000106802876</v>
      </c>
      <c r="K462" s="19">
        <f t="shared" si="52"/>
        <v>2271.736806802876</v>
      </c>
      <c r="L462" s="19">
        <f t="shared" si="48"/>
        <v>2240.620513802876</v>
      </c>
      <c r="M462" s="23">
        <f t="shared" si="49"/>
        <v>2256.178660302876</v>
      </c>
      <c r="N462" s="17">
        <v>13.5</v>
      </c>
      <c r="O462" s="17">
        <v>64.6</v>
      </c>
      <c r="P462" s="17">
        <v>64.2</v>
      </c>
      <c r="Q462" s="25">
        <v>3.199</v>
      </c>
      <c r="R462" s="27">
        <v>201.682</v>
      </c>
      <c r="S462" s="27">
        <f t="shared" si="53"/>
        <v>154.126</v>
      </c>
      <c r="T462" s="26">
        <v>15.248</v>
      </c>
      <c r="U462" s="23">
        <v>2256.178660302876</v>
      </c>
      <c r="Z462">
        <f t="shared" si="54"/>
        <v>108</v>
      </c>
      <c r="AA462">
        <v>2256.178660302876</v>
      </c>
    </row>
    <row r="463" spans="1:27" ht="12.75">
      <c r="A463" s="3">
        <v>36359</v>
      </c>
      <c r="B463" s="14">
        <v>199</v>
      </c>
      <c r="C463" s="2">
        <v>0.590624988</v>
      </c>
      <c r="D463" s="15">
        <v>0.590624988</v>
      </c>
      <c r="E463" s="1">
        <v>4533</v>
      </c>
      <c r="F463" s="16">
        <v>0</v>
      </c>
      <c r="G463" s="18">
        <v>821.8</v>
      </c>
      <c r="H463" s="19">
        <f t="shared" si="50"/>
        <v>777.8</v>
      </c>
      <c r="I463" s="17">
        <v>777.8</v>
      </c>
      <c r="J463" s="19">
        <f t="shared" si="51"/>
        <v>2195.970339186971</v>
      </c>
      <c r="K463" s="19">
        <f t="shared" si="52"/>
        <v>2255.707039186971</v>
      </c>
      <c r="L463" s="19">
        <f t="shared" si="48"/>
        <v>2224.590746186971</v>
      </c>
      <c r="M463" s="23">
        <f t="shared" si="49"/>
        <v>2240.148892686971</v>
      </c>
      <c r="N463" s="17">
        <v>13.5</v>
      </c>
      <c r="O463" s="17">
        <v>65.3</v>
      </c>
      <c r="P463" s="17">
        <v>63.8</v>
      </c>
      <c r="Q463" s="25">
        <v>2.644</v>
      </c>
      <c r="R463" s="27">
        <v>76.598</v>
      </c>
      <c r="S463" s="27">
        <f t="shared" si="53"/>
        <v>147.97316666666666</v>
      </c>
      <c r="T463" s="26">
        <v>15.122</v>
      </c>
      <c r="U463" s="23">
        <v>2240.148892686971</v>
      </c>
      <c r="Z463">
        <f t="shared" si="54"/>
        <v>108</v>
      </c>
      <c r="AA463">
        <v>2240.148892686971</v>
      </c>
    </row>
    <row r="464" spans="1:27" ht="12.75">
      <c r="A464" s="3">
        <v>36359</v>
      </c>
      <c r="B464" s="14">
        <v>199</v>
      </c>
      <c r="C464" s="2">
        <v>0.59074074</v>
      </c>
      <c r="D464" s="15">
        <v>0.59074074</v>
      </c>
      <c r="E464" s="1">
        <v>4543</v>
      </c>
      <c r="F464" s="16">
        <v>0</v>
      </c>
      <c r="G464" s="18">
        <v>823.3</v>
      </c>
      <c r="H464" s="19">
        <f t="shared" si="50"/>
        <v>779.3</v>
      </c>
      <c r="I464" s="17">
        <v>779.3</v>
      </c>
      <c r="J464" s="19">
        <f t="shared" si="51"/>
        <v>2179.971455478733</v>
      </c>
      <c r="K464" s="19">
        <f t="shared" si="52"/>
        <v>2239.708155478733</v>
      </c>
      <c r="L464" s="19">
        <f t="shared" si="48"/>
        <v>2208.5918624787328</v>
      </c>
      <c r="M464" s="23">
        <f t="shared" si="49"/>
        <v>2224.150008978733</v>
      </c>
      <c r="N464" s="17">
        <v>13.7</v>
      </c>
      <c r="O464" s="17">
        <v>64.8</v>
      </c>
      <c r="P464" s="17">
        <v>64.3</v>
      </c>
      <c r="Q464" s="25">
        <v>2.671</v>
      </c>
      <c r="R464" s="27">
        <v>98.349</v>
      </c>
      <c r="S464" s="27">
        <f t="shared" si="53"/>
        <v>138.30666666666667</v>
      </c>
      <c r="T464" s="26">
        <v>15.205</v>
      </c>
      <c r="U464" s="23">
        <v>2224.150008978733</v>
      </c>
      <c r="Z464">
        <f t="shared" si="54"/>
        <v>109.6</v>
      </c>
      <c r="AA464">
        <v>2224.150008978733</v>
      </c>
    </row>
    <row r="465" spans="1:27" ht="12.75">
      <c r="A465" s="3">
        <v>36359</v>
      </c>
      <c r="B465" s="14">
        <v>199</v>
      </c>
      <c r="C465" s="2">
        <v>0.590856493</v>
      </c>
      <c r="D465" s="15">
        <v>0.590856493</v>
      </c>
      <c r="E465" s="1">
        <v>4553</v>
      </c>
      <c r="F465" s="16">
        <v>0</v>
      </c>
      <c r="G465" s="18">
        <v>824.9</v>
      </c>
      <c r="H465" s="19">
        <f t="shared" si="50"/>
        <v>780.9</v>
      </c>
      <c r="I465" s="17">
        <v>780.9</v>
      </c>
      <c r="J465" s="19">
        <f t="shared" si="51"/>
        <v>2162.9398866377996</v>
      </c>
      <c r="K465" s="19">
        <f t="shared" si="52"/>
        <v>2222.6765866377996</v>
      </c>
      <c r="L465" s="19">
        <f t="shared" si="48"/>
        <v>2191.5602936377995</v>
      </c>
      <c r="M465" s="23">
        <f t="shared" si="49"/>
        <v>2207.1184401377996</v>
      </c>
      <c r="N465" s="17">
        <v>13.9</v>
      </c>
      <c r="O465" s="17">
        <v>64.1</v>
      </c>
      <c r="P465" s="17">
        <v>62.4</v>
      </c>
      <c r="Q465" s="25">
        <v>3.009</v>
      </c>
      <c r="R465" s="27">
        <v>162.182</v>
      </c>
      <c r="S465" s="27">
        <f t="shared" si="53"/>
        <v>139.12616666666668</v>
      </c>
      <c r="T465" s="26">
        <v>15.316</v>
      </c>
      <c r="U465" s="23">
        <v>2207.1184401377996</v>
      </c>
      <c r="Z465">
        <f t="shared" si="54"/>
        <v>111.2</v>
      </c>
      <c r="AA465">
        <v>2207.1184401377996</v>
      </c>
    </row>
    <row r="466" spans="1:27" ht="12.75">
      <c r="A466" s="3">
        <v>36359</v>
      </c>
      <c r="B466" s="14">
        <v>199</v>
      </c>
      <c r="C466" s="2">
        <v>0.590972245</v>
      </c>
      <c r="D466" s="15">
        <v>0.590972245</v>
      </c>
      <c r="E466" s="1">
        <v>4563</v>
      </c>
      <c r="F466" s="16">
        <v>0</v>
      </c>
      <c r="G466" s="18">
        <v>827.1</v>
      </c>
      <c r="H466" s="19">
        <f t="shared" si="50"/>
        <v>783.1</v>
      </c>
      <c r="I466" s="17">
        <v>783.1</v>
      </c>
      <c r="J466" s="19">
        <f t="shared" si="51"/>
        <v>2139.578371206072</v>
      </c>
      <c r="K466" s="19">
        <f t="shared" si="52"/>
        <v>2199.315071206072</v>
      </c>
      <c r="L466" s="19">
        <f t="shared" si="48"/>
        <v>2168.198778206072</v>
      </c>
      <c r="M466" s="23">
        <f t="shared" si="49"/>
        <v>2183.756924706072</v>
      </c>
      <c r="N466" s="17">
        <v>14.1</v>
      </c>
      <c r="O466" s="17">
        <v>63.5</v>
      </c>
      <c r="P466" s="17">
        <v>60.9</v>
      </c>
      <c r="Q466" s="25">
        <v>2.653</v>
      </c>
      <c r="R466" s="27">
        <v>100.099</v>
      </c>
      <c r="S466" s="27">
        <f t="shared" si="53"/>
        <v>129.45966666666666</v>
      </c>
      <c r="T466" s="26">
        <v>15.154</v>
      </c>
      <c r="U466" s="23">
        <v>2183.756924706072</v>
      </c>
      <c r="Z466">
        <f t="shared" si="54"/>
        <v>112.8</v>
      </c>
      <c r="AA466">
        <v>2183.756924706072</v>
      </c>
    </row>
    <row r="467" spans="1:27" ht="12.75">
      <c r="A467" s="3">
        <v>36359</v>
      </c>
      <c r="B467" s="14">
        <v>199</v>
      </c>
      <c r="C467" s="2">
        <v>0.591087937</v>
      </c>
      <c r="D467" s="15">
        <v>0.591087937</v>
      </c>
      <c r="E467" s="1">
        <v>4573</v>
      </c>
      <c r="F467" s="16">
        <v>0</v>
      </c>
      <c r="G467" s="18">
        <v>828.9</v>
      </c>
      <c r="H467" s="19">
        <f t="shared" si="50"/>
        <v>784.9</v>
      </c>
      <c r="I467" s="17">
        <v>784.9</v>
      </c>
      <c r="J467" s="19">
        <f t="shared" si="51"/>
        <v>2120.513168354766</v>
      </c>
      <c r="K467" s="19">
        <f t="shared" si="52"/>
        <v>2180.249868354766</v>
      </c>
      <c r="L467" s="19">
        <f t="shared" si="48"/>
        <v>2149.133575354766</v>
      </c>
      <c r="M467" s="23">
        <f t="shared" si="49"/>
        <v>2164.691721854766</v>
      </c>
      <c r="N467" s="17">
        <v>14.2</v>
      </c>
      <c r="O467" s="17">
        <v>62.9</v>
      </c>
      <c r="P467" s="17">
        <v>60.3</v>
      </c>
      <c r="Q467" s="25">
        <v>2.951</v>
      </c>
      <c r="R467" s="27">
        <v>163.932</v>
      </c>
      <c r="S467" s="27">
        <f t="shared" si="53"/>
        <v>133.807</v>
      </c>
      <c r="T467" s="26">
        <v>15.216</v>
      </c>
      <c r="U467" s="23">
        <v>2164.691721854766</v>
      </c>
      <c r="Z467">
        <f t="shared" si="54"/>
        <v>113.6</v>
      </c>
      <c r="AA467">
        <v>2164.691721854766</v>
      </c>
    </row>
    <row r="468" spans="1:27" ht="12.75">
      <c r="A468" s="3">
        <v>36359</v>
      </c>
      <c r="B468" s="14">
        <v>199</v>
      </c>
      <c r="C468" s="2">
        <v>0.59120369</v>
      </c>
      <c r="D468" s="15">
        <v>0.59120369</v>
      </c>
      <c r="E468" s="1">
        <v>4583</v>
      </c>
      <c r="F468" s="16">
        <v>0</v>
      </c>
      <c r="G468" s="18">
        <v>830.6</v>
      </c>
      <c r="H468" s="19">
        <f t="shared" si="50"/>
        <v>786.6</v>
      </c>
      <c r="I468" s="17">
        <v>786.6</v>
      </c>
      <c r="J468" s="19">
        <f t="shared" si="51"/>
        <v>2102.5472468288613</v>
      </c>
      <c r="K468" s="19">
        <f t="shared" si="52"/>
        <v>2162.283946828861</v>
      </c>
      <c r="L468" s="19">
        <f t="shared" si="48"/>
        <v>2131.167653828861</v>
      </c>
      <c r="M468" s="23">
        <f t="shared" si="49"/>
        <v>2146.725800328861</v>
      </c>
      <c r="N468" s="17">
        <v>14.4</v>
      </c>
      <c r="O468" s="17">
        <v>62.5</v>
      </c>
      <c r="P468" s="17">
        <v>61.9</v>
      </c>
      <c r="Q468" s="25">
        <v>2.574</v>
      </c>
      <c r="R468" s="27">
        <v>80.682</v>
      </c>
      <c r="S468" s="27">
        <f t="shared" si="53"/>
        <v>113.64033333333333</v>
      </c>
      <c r="T468" s="26">
        <v>15.19</v>
      </c>
      <c r="U468" s="23">
        <v>2146.725800328861</v>
      </c>
      <c r="Z468">
        <f t="shared" si="54"/>
        <v>115.2</v>
      </c>
      <c r="AA468">
        <v>2146.725800328861</v>
      </c>
    </row>
    <row r="469" spans="1:27" ht="12.75">
      <c r="A469" s="3">
        <v>36359</v>
      </c>
      <c r="B469" s="14">
        <v>199</v>
      </c>
      <c r="C469" s="2">
        <v>0.591319442</v>
      </c>
      <c r="D469" s="15">
        <v>0.591319442</v>
      </c>
      <c r="E469" s="1">
        <v>4593</v>
      </c>
      <c r="F469" s="16">
        <v>0</v>
      </c>
      <c r="G469" s="18">
        <v>831.6</v>
      </c>
      <c r="H469" s="19">
        <f t="shared" si="50"/>
        <v>787.6</v>
      </c>
      <c r="I469" s="17">
        <v>787.6</v>
      </c>
      <c r="J469" s="19">
        <f t="shared" si="51"/>
        <v>2091.9971864947543</v>
      </c>
      <c r="K469" s="19">
        <f t="shared" si="52"/>
        <v>2151.733886494754</v>
      </c>
      <c r="L469" s="19">
        <f t="shared" si="48"/>
        <v>2120.617593494754</v>
      </c>
      <c r="M469" s="23">
        <f t="shared" si="49"/>
        <v>2136.175739994754</v>
      </c>
      <c r="N469" s="17">
        <v>14.6</v>
      </c>
      <c r="O469" s="17">
        <v>62.2</v>
      </c>
      <c r="P469" s="17">
        <v>61.4</v>
      </c>
      <c r="Q469" s="25">
        <v>2.93</v>
      </c>
      <c r="R469" s="27">
        <v>144.515</v>
      </c>
      <c r="S469" s="27">
        <f t="shared" si="53"/>
        <v>124.95983333333334</v>
      </c>
      <c r="T469" s="26">
        <v>15.227</v>
      </c>
      <c r="U469" s="23">
        <v>2136.175739994754</v>
      </c>
      <c r="Z469">
        <f t="shared" si="54"/>
        <v>116.8</v>
      </c>
      <c r="AA469">
        <v>2136.175739994754</v>
      </c>
    </row>
    <row r="470" spans="1:27" ht="12.75">
      <c r="A470" s="3">
        <v>36359</v>
      </c>
      <c r="B470" s="14">
        <v>199</v>
      </c>
      <c r="C470" s="2">
        <v>0.591435194</v>
      </c>
      <c r="D470" s="15">
        <v>0.591435194</v>
      </c>
      <c r="E470" s="1">
        <v>4603</v>
      </c>
      <c r="F470" s="16">
        <v>0</v>
      </c>
      <c r="G470" s="18">
        <v>833.6</v>
      </c>
      <c r="H470" s="19">
        <f t="shared" si="50"/>
        <v>789.6</v>
      </c>
      <c r="I470" s="17">
        <v>789.6</v>
      </c>
      <c r="J470" s="19">
        <f t="shared" si="51"/>
        <v>2070.937192016118</v>
      </c>
      <c r="K470" s="19">
        <f t="shared" si="52"/>
        <v>2130.673892016118</v>
      </c>
      <c r="L470" s="19">
        <f t="shared" si="48"/>
        <v>2099.557599016118</v>
      </c>
      <c r="M470" s="23">
        <f t="shared" si="49"/>
        <v>2115.115745516118</v>
      </c>
      <c r="N470" s="17">
        <v>14.7</v>
      </c>
      <c r="O470" s="17">
        <v>62</v>
      </c>
      <c r="P470" s="17">
        <v>61.4</v>
      </c>
      <c r="Q470" s="25">
        <v>2.634</v>
      </c>
      <c r="R470" s="27">
        <v>82.432</v>
      </c>
      <c r="S470" s="27">
        <f t="shared" si="53"/>
        <v>122.307</v>
      </c>
      <c r="T470" s="26">
        <v>15.141</v>
      </c>
      <c r="U470" s="23">
        <v>2115.115745516118</v>
      </c>
      <c r="Z470">
        <f t="shared" si="54"/>
        <v>117.6</v>
      </c>
      <c r="AA470">
        <v>2115.115745516118</v>
      </c>
    </row>
    <row r="471" spans="1:27" ht="12.75">
      <c r="A471" s="3">
        <v>36359</v>
      </c>
      <c r="B471" s="14">
        <v>199</v>
      </c>
      <c r="C471" s="2">
        <v>0.591550946</v>
      </c>
      <c r="D471" s="15">
        <v>0.591550946</v>
      </c>
      <c r="E471" s="1">
        <v>4613</v>
      </c>
      <c r="F471" s="16">
        <v>0</v>
      </c>
      <c r="G471" s="18">
        <v>835.2</v>
      </c>
      <c r="H471" s="19">
        <f t="shared" si="50"/>
        <v>791.2</v>
      </c>
      <c r="I471" s="17">
        <v>791.2</v>
      </c>
      <c r="J471" s="19">
        <f t="shared" si="51"/>
        <v>2054.1275681140273</v>
      </c>
      <c r="K471" s="19">
        <f t="shared" si="52"/>
        <v>2113.8642681140273</v>
      </c>
      <c r="L471" s="19">
        <f t="shared" si="48"/>
        <v>2082.747975114027</v>
      </c>
      <c r="M471" s="23">
        <f t="shared" si="49"/>
        <v>2098.3061216140272</v>
      </c>
      <c r="N471" s="17">
        <v>14.8</v>
      </c>
      <c r="O471" s="17">
        <v>61.8</v>
      </c>
      <c r="P471" s="17">
        <v>59.9</v>
      </c>
      <c r="Q471" s="25">
        <v>2.951</v>
      </c>
      <c r="R471" s="27">
        <v>167.266</v>
      </c>
      <c r="S471" s="27">
        <f t="shared" si="53"/>
        <v>123.15433333333333</v>
      </c>
      <c r="T471" s="26">
        <v>15.246</v>
      </c>
      <c r="U471" s="23">
        <v>2098.3061216140272</v>
      </c>
      <c r="Z471">
        <f t="shared" si="54"/>
        <v>118.4</v>
      </c>
      <c r="AA471">
        <v>2098.3061216140272</v>
      </c>
    </row>
    <row r="472" spans="1:27" ht="12.75">
      <c r="A472" s="3">
        <v>36359</v>
      </c>
      <c r="B472" s="14">
        <v>199</v>
      </c>
      <c r="C472" s="2">
        <v>0.591666639</v>
      </c>
      <c r="D472" s="15">
        <v>0.591666639</v>
      </c>
      <c r="E472" s="1">
        <v>4623</v>
      </c>
      <c r="F472" s="16">
        <v>0</v>
      </c>
      <c r="G472" s="18">
        <v>836.6</v>
      </c>
      <c r="H472" s="19">
        <f t="shared" si="50"/>
        <v>792.6</v>
      </c>
      <c r="I472" s="17">
        <v>792.6</v>
      </c>
      <c r="J472" s="19">
        <f t="shared" si="51"/>
        <v>2039.4470087646926</v>
      </c>
      <c r="K472" s="19">
        <f t="shared" si="52"/>
        <v>2099.1837087646927</v>
      </c>
      <c r="L472" s="19">
        <f t="shared" si="48"/>
        <v>2068.0674157646927</v>
      </c>
      <c r="M472" s="23">
        <f t="shared" si="49"/>
        <v>2083.6255622646927</v>
      </c>
      <c r="N472" s="17">
        <v>14.9</v>
      </c>
      <c r="O472" s="17">
        <v>61.5</v>
      </c>
      <c r="P472" s="17">
        <v>61.4</v>
      </c>
      <c r="Q472" s="25">
        <v>2.719</v>
      </c>
      <c r="R472" s="27">
        <v>105.016</v>
      </c>
      <c r="S472" s="27">
        <f t="shared" si="53"/>
        <v>123.97383333333333</v>
      </c>
      <c r="T472" s="26">
        <v>15.205</v>
      </c>
      <c r="U472" s="23">
        <v>2083.6255622646927</v>
      </c>
      <c r="Z472">
        <f t="shared" si="54"/>
        <v>119.2</v>
      </c>
      <c r="AA472">
        <v>2083.6255622646927</v>
      </c>
    </row>
    <row r="473" spans="1:27" ht="12.75">
      <c r="A473" s="3">
        <v>36359</v>
      </c>
      <c r="B473" s="14">
        <v>199</v>
      </c>
      <c r="C473" s="2">
        <v>0.591782391</v>
      </c>
      <c r="D473" s="15">
        <v>0.591782391</v>
      </c>
      <c r="E473" s="1">
        <v>4633</v>
      </c>
      <c r="F473" s="16">
        <v>0</v>
      </c>
      <c r="G473" s="18">
        <v>837.9</v>
      </c>
      <c r="H473" s="19">
        <f t="shared" si="50"/>
        <v>793.9</v>
      </c>
      <c r="I473" s="17">
        <v>793.9</v>
      </c>
      <c r="J473" s="19">
        <f t="shared" si="51"/>
        <v>2025.838260955436</v>
      </c>
      <c r="K473" s="19">
        <f t="shared" si="52"/>
        <v>2085.574960955436</v>
      </c>
      <c r="L473" s="19">
        <f t="shared" si="48"/>
        <v>2054.458667955436</v>
      </c>
      <c r="M473" s="23">
        <f t="shared" si="49"/>
        <v>2070.016814455436</v>
      </c>
      <c r="N473" s="17">
        <v>15</v>
      </c>
      <c r="O473" s="17">
        <v>61.2</v>
      </c>
      <c r="P473" s="17">
        <v>60.9</v>
      </c>
      <c r="Q473" s="25">
        <v>2.701</v>
      </c>
      <c r="R473" s="27">
        <v>105.849</v>
      </c>
      <c r="S473" s="27">
        <f t="shared" si="53"/>
        <v>114.29333333333334</v>
      </c>
      <c r="T473" s="26">
        <v>15.13</v>
      </c>
      <c r="U473" s="23">
        <v>2070.016814455436</v>
      </c>
      <c r="Z473">
        <f t="shared" si="54"/>
        <v>120</v>
      </c>
      <c r="AA473">
        <v>2070.016814455436</v>
      </c>
    </row>
    <row r="474" spans="1:27" ht="12.75">
      <c r="A474" s="3">
        <v>36359</v>
      </c>
      <c r="B474" s="14">
        <v>199</v>
      </c>
      <c r="C474" s="2">
        <v>0.591898143</v>
      </c>
      <c r="D474" s="15">
        <v>0.591898143</v>
      </c>
      <c r="E474" s="1">
        <v>4643</v>
      </c>
      <c r="F474" s="16">
        <v>0</v>
      </c>
      <c r="G474" s="18">
        <v>839.8</v>
      </c>
      <c r="H474" s="19">
        <f t="shared" si="50"/>
        <v>795.8</v>
      </c>
      <c r="I474" s="17">
        <v>795.8</v>
      </c>
      <c r="J474" s="19">
        <f t="shared" si="51"/>
        <v>2005.9885847656258</v>
      </c>
      <c r="K474" s="19">
        <f t="shared" si="52"/>
        <v>2065.725284765626</v>
      </c>
      <c r="L474" s="19">
        <f t="shared" si="48"/>
        <v>2034.608991765626</v>
      </c>
      <c r="M474" s="23">
        <f t="shared" si="49"/>
        <v>2050.167138265626</v>
      </c>
      <c r="N474" s="17">
        <v>15.2</v>
      </c>
      <c r="O474" s="17">
        <v>60.9</v>
      </c>
      <c r="P474" s="17">
        <v>61.4</v>
      </c>
      <c r="Q474" s="25">
        <v>2.93</v>
      </c>
      <c r="R474" s="27">
        <v>148.766</v>
      </c>
      <c r="S474" s="27">
        <f t="shared" si="53"/>
        <v>125.64066666666666</v>
      </c>
      <c r="T474" s="26">
        <v>15.246</v>
      </c>
      <c r="U474" s="23">
        <v>2050.167138265626</v>
      </c>
      <c r="Z474">
        <f t="shared" si="54"/>
        <v>121.6</v>
      </c>
      <c r="AA474">
        <v>2050.167138265626</v>
      </c>
    </row>
    <row r="475" spans="1:27" ht="12.75">
      <c r="A475" s="3">
        <v>36359</v>
      </c>
      <c r="B475" s="14">
        <v>199</v>
      </c>
      <c r="C475" s="2">
        <v>0.592013896</v>
      </c>
      <c r="D475" s="15">
        <v>0.592013896</v>
      </c>
      <c r="E475" s="1">
        <v>4653</v>
      </c>
      <c r="F475" s="16">
        <v>0</v>
      </c>
      <c r="G475" s="18">
        <v>841.6</v>
      </c>
      <c r="H475" s="19">
        <f t="shared" si="50"/>
        <v>797.6</v>
      </c>
      <c r="I475" s="17">
        <v>797.6</v>
      </c>
      <c r="J475" s="19">
        <f t="shared" si="51"/>
        <v>1987.227295914408</v>
      </c>
      <c r="K475" s="19">
        <f t="shared" si="52"/>
        <v>2046.9639959144079</v>
      </c>
      <c r="L475" s="19">
        <f t="shared" si="48"/>
        <v>2015.8477029144078</v>
      </c>
      <c r="M475" s="23">
        <f t="shared" si="49"/>
        <v>2031.4058494144078</v>
      </c>
      <c r="N475" s="17">
        <v>15.3</v>
      </c>
      <c r="O475" s="17">
        <v>60.7</v>
      </c>
      <c r="P475" s="17">
        <v>59.4</v>
      </c>
      <c r="Q475" s="25">
        <v>2.544</v>
      </c>
      <c r="S475" s="27">
        <f t="shared" si="53"/>
        <v>121.8658</v>
      </c>
      <c r="T475" s="26">
        <v>0.051</v>
      </c>
      <c r="U475" s="23">
        <v>2031.4058494144078</v>
      </c>
      <c r="Z475">
        <f t="shared" si="54"/>
        <v>122.4</v>
      </c>
      <c r="AA475">
        <v>2031.4058494144078</v>
      </c>
    </row>
    <row r="476" spans="1:27" ht="12.75">
      <c r="A476" s="3">
        <v>36359</v>
      </c>
      <c r="B476" s="14">
        <v>199</v>
      </c>
      <c r="C476" s="2">
        <v>0.592129648</v>
      </c>
      <c r="D476" s="15">
        <v>0.592129648</v>
      </c>
      <c r="E476" s="1">
        <v>4663</v>
      </c>
      <c r="F476" s="16">
        <v>0</v>
      </c>
      <c r="G476" s="18">
        <v>842.9</v>
      </c>
      <c r="H476" s="19">
        <f t="shared" si="50"/>
        <v>798.9</v>
      </c>
      <c r="I476" s="17">
        <v>798.9</v>
      </c>
      <c r="J476" s="19">
        <f t="shared" si="51"/>
        <v>1973.7037892817484</v>
      </c>
      <c r="K476" s="19">
        <f t="shared" si="52"/>
        <v>2033.4404892817483</v>
      </c>
      <c r="L476" s="19">
        <f t="shared" si="48"/>
        <v>2002.3241962817483</v>
      </c>
      <c r="M476" s="23">
        <f t="shared" si="49"/>
        <v>2017.8823427817483</v>
      </c>
      <c r="N476" s="17">
        <v>15.4</v>
      </c>
      <c r="O476" s="17">
        <v>60.1</v>
      </c>
      <c r="P476" s="17">
        <v>61.2</v>
      </c>
      <c r="Q476" s="25">
        <v>2.392</v>
      </c>
      <c r="S476" s="27">
        <f t="shared" si="53"/>
        <v>131.72424999999998</v>
      </c>
      <c r="T476" s="26">
        <v>0.044</v>
      </c>
      <c r="U476" s="23">
        <v>2017.8823427817483</v>
      </c>
      <c r="Z476">
        <f t="shared" si="54"/>
        <v>123.2</v>
      </c>
      <c r="AA476">
        <v>2017.8823427817483</v>
      </c>
    </row>
    <row r="477" spans="1:27" ht="12.75">
      <c r="A477" s="3">
        <v>36359</v>
      </c>
      <c r="B477" s="14">
        <v>199</v>
      </c>
      <c r="C477" s="2">
        <v>0.5922454</v>
      </c>
      <c r="D477" s="15">
        <v>0.5922454</v>
      </c>
      <c r="E477" s="1">
        <v>4673</v>
      </c>
      <c r="F477" s="16">
        <v>0</v>
      </c>
      <c r="G477" s="18">
        <v>844</v>
      </c>
      <c r="H477" s="19">
        <f t="shared" si="50"/>
        <v>800</v>
      </c>
      <c r="I477" s="17">
        <v>800</v>
      </c>
      <c r="J477" s="19">
        <f t="shared" si="51"/>
        <v>1962.2779991131122</v>
      </c>
      <c r="K477" s="19">
        <f t="shared" si="52"/>
        <v>2022.014699113112</v>
      </c>
      <c r="L477" s="19">
        <f t="shared" si="48"/>
        <v>1990.8984061131123</v>
      </c>
      <c r="M477" s="23">
        <f t="shared" si="49"/>
        <v>2006.4565526131123</v>
      </c>
      <c r="N477" s="17">
        <v>15.5</v>
      </c>
      <c r="O477" s="17">
        <v>59.9</v>
      </c>
      <c r="P477" s="17">
        <v>57.9</v>
      </c>
      <c r="Q477" s="25">
        <v>2.299</v>
      </c>
      <c r="S477" s="27">
        <f t="shared" si="53"/>
        <v>119.877</v>
      </c>
      <c r="T477" s="26">
        <v>0.04</v>
      </c>
      <c r="U477" s="23">
        <v>2006.4565526131123</v>
      </c>
      <c r="Z477">
        <f t="shared" si="54"/>
        <v>124</v>
      </c>
      <c r="AA477">
        <v>2006.4565526131123</v>
      </c>
    </row>
    <row r="478" spans="1:27" ht="12.75">
      <c r="A478" s="3">
        <v>36359</v>
      </c>
      <c r="B478" s="14">
        <v>199</v>
      </c>
      <c r="C478" s="2">
        <v>0.592361093</v>
      </c>
      <c r="D478" s="15">
        <v>0.592361093</v>
      </c>
      <c r="E478" s="1">
        <v>4683</v>
      </c>
      <c r="F478" s="16">
        <v>0</v>
      </c>
      <c r="G478" s="18">
        <v>844.6</v>
      </c>
      <c r="H478" s="19">
        <f t="shared" si="50"/>
        <v>800.6</v>
      </c>
      <c r="I478" s="17">
        <v>800.6</v>
      </c>
      <c r="J478" s="19">
        <f t="shared" si="51"/>
        <v>1956.052369903349</v>
      </c>
      <c r="K478" s="19">
        <f t="shared" si="52"/>
        <v>2015.789069903349</v>
      </c>
      <c r="L478" s="19">
        <f t="shared" si="48"/>
        <v>1984.6727769033491</v>
      </c>
      <c r="M478" s="23">
        <f t="shared" si="49"/>
        <v>2000.2309234033492</v>
      </c>
      <c r="N478" s="17">
        <v>15.6</v>
      </c>
      <c r="O478" s="17">
        <v>59.6</v>
      </c>
      <c r="P478" s="17">
        <v>61.8</v>
      </c>
      <c r="Q478" s="25">
        <v>2.444</v>
      </c>
      <c r="T478" s="26">
        <v>0.036</v>
      </c>
      <c r="U478" s="23">
        <v>2000.2309234033492</v>
      </c>
      <c r="Z478">
        <f t="shared" si="54"/>
        <v>124.8</v>
      </c>
      <c r="AA478">
        <v>2000.2309234033492</v>
      </c>
    </row>
    <row r="479" spans="1:27" ht="12.75">
      <c r="A479" s="3">
        <v>36359</v>
      </c>
      <c r="B479" s="14">
        <v>199</v>
      </c>
      <c r="C479" s="2">
        <v>0.592476845</v>
      </c>
      <c r="D479" s="15">
        <v>0.592476845</v>
      </c>
      <c r="E479" s="1">
        <v>4693</v>
      </c>
      <c r="F479" s="16">
        <v>0</v>
      </c>
      <c r="G479" s="18">
        <v>845</v>
      </c>
      <c r="H479" s="19">
        <f t="shared" si="50"/>
        <v>801</v>
      </c>
      <c r="I479" s="17">
        <v>801</v>
      </c>
      <c r="J479" s="19">
        <f t="shared" si="51"/>
        <v>1951.9045419589665</v>
      </c>
      <c r="K479" s="19">
        <f t="shared" si="52"/>
        <v>2011.6412419589665</v>
      </c>
      <c r="L479" s="19">
        <f t="shared" si="48"/>
        <v>1980.5249489589664</v>
      </c>
      <c r="M479" s="23">
        <f t="shared" si="49"/>
        <v>1996.0830954589665</v>
      </c>
      <c r="N479" s="17">
        <v>15.5</v>
      </c>
      <c r="O479" s="17">
        <v>59.3</v>
      </c>
      <c r="P479" s="17">
        <v>63.8</v>
      </c>
      <c r="Q479" s="25">
        <v>2.207</v>
      </c>
      <c r="T479" s="26">
        <v>0.036</v>
      </c>
      <c r="U479" s="23">
        <v>1996.0830954589665</v>
      </c>
      <c r="Z479">
        <f t="shared" si="54"/>
        <v>124</v>
      </c>
      <c r="AA479">
        <v>1996.0830954589665</v>
      </c>
    </row>
    <row r="480" spans="1:27" ht="12.75">
      <c r="A480" s="3">
        <v>36359</v>
      </c>
      <c r="B480" s="14">
        <v>199</v>
      </c>
      <c r="C480" s="2">
        <v>0.592592597</v>
      </c>
      <c r="D480" s="15">
        <v>0.592592597</v>
      </c>
      <c r="E480" s="1">
        <v>4703</v>
      </c>
      <c r="F480" s="16">
        <v>0</v>
      </c>
      <c r="G480" s="18">
        <v>845.4</v>
      </c>
      <c r="H480" s="19">
        <f t="shared" si="50"/>
        <v>801.4</v>
      </c>
      <c r="I480" s="17">
        <v>801.4</v>
      </c>
      <c r="J480" s="19">
        <f t="shared" si="51"/>
        <v>1947.758784822431</v>
      </c>
      <c r="K480" s="19">
        <f t="shared" si="52"/>
        <v>2007.4954848224309</v>
      </c>
      <c r="L480" s="19">
        <f t="shared" si="48"/>
        <v>1976.379191822431</v>
      </c>
      <c r="M480" s="23">
        <f t="shared" si="49"/>
        <v>1991.937338322431</v>
      </c>
      <c r="N480" s="17">
        <v>15.5</v>
      </c>
      <c r="O480" s="17">
        <v>59.1</v>
      </c>
      <c r="P480" s="17">
        <v>62.8</v>
      </c>
      <c r="Q480" s="25">
        <v>2.139</v>
      </c>
      <c r="T480" s="26">
        <v>0.034</v>
      </c>
      <c r="U480" s="23">
        <v>1991.937338322431</v>
      </c>
      <c r="Z480">
        <f t="shared" si="54"/>
        <v>124</v>
      </c>
      <c r="AA480">
        <v>1991.937338322431</v>
      </c>
    </row>
    <row r="481" spans="1:27" ht="12.75">
      <c r="A481" s="3">
        <v>36359</v>
      </c>
      <c r="B481" s="14">
        <v>199</v>
      </c>
      <c r="C481" s="2">
        <v>0.592708349</v>
      </c>
      <c r="D481" s="15">
        <v>0.592708349</v>
      </c>
      <c r="E481" s="1">
        <v>4713</v>
      </c>
      <c r="F481" s="16">
        <v>0</v>
      </c>
      <c r="G481" s="18">
        <v>845.8</v>
      </c>
      <c r="H481" s="19">
        <f t="shared" si="50"/>
        <v>801.8</v>
      </c>
      <c r="I481" s="17">
        <v>801.8</v>
      </c>
      <c r="J481" s="19">
        <f t="shared" si="51"/>
        <v>1943.6150964270673</v>
      </c>
      <c r="K481" s="19">
        <f t="shared" si="52"/>
        <v>2003.3517964270673</v>
      </c>
      <c r="L481" s="19">
        <f t="shared" si="48"/>
        <v>1972.2355034270672</v>
      </c>
      <c r="M481" s="23">
        <f t="shared" si="49"/>
        <v>1987.7936499270672</v>
      </c>
      <c r="N481" s="17">
        <v>15.5</v>
      </c>
      <c r="O481" s="17">
        <v>59.2</v>
      </c>
      <c r="P481" s="17">
        <v>62.4</v>
      </c>
      <c r="Q481" s="25">
        <v>2.079</v>
      </c>
      <c r="T481" s="26">
        <v>0.032</v>
      </c>
      <c r="U481" s="23">
        <v>1987.7936499270672</v>
      </c>
      <c r="Z481">
        <f t="shared" si="54"/>
        <v>124</v>
      </c>
      <c r="AA481">
        <v>1987.7936499270672</v>
      </c>
    </row>
    <row r="482" spans="1:27" ht="12.75">
      <c r="A482" s="3">
        <v>36359</v>
      </c>
      <c r="B482" s="14">
        <v>199</v>
      </c>
      <c r="C482" s="2">
        <v>0.592824101</v>
      </c>
      <c r="D482" s="15">
        <v>0.592824101</v>
      </c>
      <c r="E482" s="1">
        <v>4723</v>
      </c>
      <c r="F482" s="16">
        <v>0</v>
      </c>
      <c r="G482" s="18">
        <v>846.5</v>
      </c>
      <c r="H482" s="19">
        <f t="shared" si="50"/>
        <v>802.5</v>
      </c>
      <c r="I482" s="17">
        <v>802.5</v>
      </c>
      <c r="J482" s="19">
        <f t="shared" si="51"/>
        <v>1936.3686134384973</v>
      </c>
      <c r="K482" s="19">
        <f t="shared" si="52"/>
        <v>1996.1053134384972</v>
      </c>
      <c r="L482" s="19">
        <f t="shared" si="48"/>
        <v>1964.9890204384974</v>
      </c>
      <c r="M482" s="23">
        <f t="shared" si="49"/>
        <v>1980.5471669384974</v>
      </c>
      <c r="N482" s="17">
        <v>15.6</v>
      </c>
      <c r="O482" s="17">
        <v>58.9</v>
      </c>
      <c r="P482" s="17">
        <v>62.6</v>
      </c>
      <c r="Q482" s="25">
        <v>2.257</v>
      </c>
      <c r="T482" s="26">
        <v>0.029</v>
      </c>
      <c r="U482" s="23">
        <v>1980.5471669384974</v>
      </c>
      <c r="Z482">
        <f t="shared" si="54"/>
        <v>124.8</v>
      </c>
      <c r="AA482">
        <v>1980.5471669384974</v>
      </c>
    </row>
    <row r="483" spans="1:27" ht="12.75">
      <c r="A483" s="3">
        <v>36359</v>
      </c>
      <c r="B483" s="14">
        <v>199</v>
      </c>
      <c r="C483" s="2">
        <v>0.592939794</v>
      </c>
      <c r="D483" s="15">
        <v>0.592939794</v>
      </c>
      <c r="E483" s="1">
        <v>4733</v>
      </c>
      <c r="F483" s="16">
        <v>0</v>
      </c>
      <c r="G483" s="18">
        <v>846.1</v>
      </c>
      <c r="H483" s="19">
        <f t="shared" si="50"/>
        <v>802.1</v>
      </c>
      <c r="I483" s="17">
        <v>802.1</v>
      </c>
      <c r="J483" s="19">
        <f t="shared" si="51"/>
        <v>1940.5086865004475</v>
      </c>
      <c r="K483" s="19">
        <f t="shared" si="52"/>
        <v>2000.2453865004475</v>
      </c>
      <c r="L483" s="19">
        <f t="shared" si="48"/>
        <v>1969.1290935004477</v>
      </c>
      <c r="M483" s="23">
        <f t="shared" si="49"/>
        <v>1984.6872400004477</v>
      </c>
      <c r="N483" s="17">
        <v>15.5</v>
      </c>
      <c r="O483" s="17">
        <v>58.9</v>
      </c>
      <c r="P483" s="17">
        <v>59.9</v>
      </c>
      <c r="Q483" s="25">
        <v>1.932</v>
      </c>
      <c r="T483" s="26">
        <v>0.029</v>
      </c>
      <c r="U483" s="23">
        <v>1984.6872400004477</v>
      </c>
      <c r="Z483">
        <f t="shared" si="54"/>
        <v>124</v>
      </c>
      <c r="AA483">
        <v>1984.6872400004477</v>
      </c>
    </row>
    <row r="484" spans="1:27" ht="12.75">
      <c r="A484" s="3">
        <v>36359</v>
      </c>
      <c r="B484" s="14">
        <v>199</v>
      </c>
      <c r="C484" s="2">
        <v>0.593055546</v>
      </c>
      <c r="D484" s="15">
        <v>0.593055546</v>
      </c>
      <c r="E484" s="1">
        <v>4743</v>
      </c>
      <c r="F484" s="16">
        <v>0</v>
      </c>
      <c r="G484" s="18">
        <v>846.8</v>
      </c>
      <c r="H484" s="19">
        <f t="shared" si="50"/>
        <v>802.8</v>
      </c>
      <c r="I484" s="17">
        <v>802.8</v>
      </c>
      <c r="J484" s="19">
        <f t="shared" si="51"/>
        <v>1933.264912646619</v>
      </c>
      <c r="K484" s="19">
        <f t="shared" si="52"/>
        <v>1993.001612646619</v>
      </c>
      <c r="L484" s="19">
        <f t="shared" si="48"/>
        <v>1961.8853196466189</v>
      </c>
      <c r="M484" s="23">
        <f t="shared" si="49"/>
        <v>1977.443466146619</v>
      </c>
      <c r="N484" s="17">
        <v>15.5</v>
      </c>
      <c r="O484" s="17">
        <v>59.1</v>
      </c>
      <c r="P484" s="17">
        <v>60.9</v>
      </c>
      <c r="Q484" s="25">
        <v>-0.229</v>
      </c>
      <c r="T484" s="26">
        <v>0.026</v>
      </c>
      <c r="U484" s="23">
        <v>1977.443466146619</v>
      </c>
      <c r="Z484">
        <f t="shared" si="54"/>
        <v>124</v>
      </c>
      <c r="AA484">
        <v>1977.443466146619</v>
      </c>
    </row>
    <row r="485" spans="1:27" ht="12.75">
      <c r="A485" s="3">
        <v>36359</v>
      </c>
      <c r="B485" s="14">
        <v>199</v>
      </c>
      <c r="C485" s="2">
        <v>0.593171299</v>
      </c>
      <c r="D485" s="15">
        <v>0.593171299</v>
      </c>
      <c r="E485" s="1">
        <v>4753</v>
      </c>
      <c r="F485" s="16">
        <v>1</v>
      </c>
      <c r="G485" s="18">
        <v>846.6</v>
      </c>
      <c r="H485" s="19">
        <f t="shared" si="50"/>
        <v>802.6</v>
      </c>
      <c r="I485" s="17">
        <v>802.6</v>
      </c>
      <c r="J485" s="19">
        <f t="shared" si="51"/>
        <v>1935.3339176086113</v>
      </c>
      <c r="K485" s="19">
        <f t="shared" si="52"/>
        <v>1995.0706176086112</v>
      </c>
      <c r="L485" s="19">
        <f t="shared" si="48"/>
        <v>1963.9543246086114</v>
      </c>
      <c r="M485" s="23">
        <f t="shared" si="49"/>
        <v>1979.5124711086114</v>
      </c>
      <c r="N485" s="17">
        <v>15.5</v>
      </c>
      <c r="O485" s="17">
        <v>59.1</v>
      </c>
      <c r="P485" s="17">
        <v>61.9</v>
      </c>
      <c r="Q485" s="25">
        <v>2.039</v>
      </c>
      <c r="T485" s="26">
        <v>0.024</v>
      </c>
      <c r="U485" s="23">
        <v>1979.5124711086114</v>
      </c>
      <c r="Z485">
        <f t="shared" si="54"/>
        <v>124</v>
      </c>
      <c r="AA485">
        <v>1979.5124711086114</v>
      </c>
    </row>
    <row r="486" spans="1:27" ht="12.75">
      <c r="A486" s="3">
        <v>36359</v>
      </c>
      <c r="B486" s="14">
        <v>199</v>
      </c>
      <c r="C486" s="2">
        <v>0.593287051</v>
      </c>
      <c r="D486" s="15">
        <v>0.593287051</v>
      </c>
      <c r="E486" s="1">
        <v>4763</v>
      </c>
      <c r="F486" s="16">
        <v>0</v>
      </c>
      <c r="G486" s="18">
        <v>845.9</v>
      </c>
      <c r="H486" s="19">
        <f t="shared" si="50"/>
        <v>801.9</v>
      </c>
      <c r="I486" s="17">
        <v>801.9</v>
      </c>
      <c r="J486" s="19">
        <f t="shared" si="51"/>
        <v>1942.5794973271397</v>
      </c>
      <c r="K486" s="19">
        <f t="shared" si="52"/>
        <v>2002.3161973271397</v>
      </c>
      <c r="L486" s="19">
        <f t="shared" si="48"/>
        <v>1971.1999043271398</v>
      </c>
      <c r="M486" s="23">
        <f t="shared" si="49"/>
        <v>1986.7580508271399</v>
      </c>
      <c r="N486" s="17">
        <v>15.5</v>
      </c>
      <c r="O486" s="17">
        <v>58.9</v>
      </c>
      <c r="P486" s="17">
        <v>61.9</v>
      </c>
      <c r="Q486" s="25">
        <v>2.148</v>
      </c>
      <c r="T486" s="26">
        <v>0.024</v>
      </c>
      <c r="U486" s="23">
        <v>1986.7580508271399</v>
      </c>
      <c r="Z486">
        <f t="shared" si="54"/>
        <v>124</v>
      </c>
      <c r="AA486">
        <v>1986.7580508271399</v>
      </c>
    </row>
    <row r="487" spans="1:27" ht="12.75">
      <c r="A487" s="3">
        <v>36359</v>
      </c>
      <c r="B487" s="14">
        <v>199</v>
      </c>
      <c r="C487" s="2">
        <v>0.593402803</v>
      </c>
      <c r="D487" s="15">
        <v>0.593402803</v>
      </c>
      <c r="E487" s="1">
        <v>4773</v>
      </c>
      <c r="F487" s="16">
        <v>0</v>
      </c>
      <c r="G487" s="18">
        <v>845.4</v>
      </c>
      <c r="H487" s="19">
        <f t="shared" si="50"/>
        <v>801.4</v>
      </c>
      <c r="I487" s="17">
        <v>801.4</v>
      </c>
      <c r="J487" s="19">
        <f t="shared" si="51"/>
        <v>1947.758784822431</v>
      </c>
      <c r="K487" s="19">
        <f t="shared" si="52"/>
        <v>2007.4954848224309</v>
      </c>
      <c r="L487" s="19">
        <f t="shared" si="48"/>
        <v>1976.379191822431</v>
      </c>
      <c r="M487" s="23">
        <f t="shared" si="49"/>
        <v>1991.937338322431</v>
      </c>
      <c r="N487" s="17">
        <v>15.4</v>
      </c>
      <c r="O487" s="17">
        <v>59</v>
      </c>
      <c r="P487" s="17">
        <v>60.8</v>
      </c>
      <c r="Q487" s="25">
        <v>1.762</v>
      </c>
      <c r="T487" s="26">
        <v>0.022</v>
      </c>
      <c r="U487" s="23">
        <v>1991.937338322431</v>
      </c>
      <c r="Z487">
        <f t="shared" si="54"/>
        <v>123.2</v>
      </c>
      <c r="AA487">
        <v>1991.937338322431</v>
      </c>
    </row>
    <row r="488" spans="1:27" ht="12.75">
      <c r="A488" s="3">
        <v>36359</v>
      </c>
      <c r="B488" s="14">
        <v>199</v>
      </c>
      <c r="C488" s="2">
        <v>0.593518496</v>
      </c>
      <c r="D488" s="15">
        <v>0.593518496</v>
      </c>
      <c r="E488" s="1">
        <v>4783</v>
      </c>
      <c r="F488" s="16">
        <v>0</v>
      </c>
      <c r="G488" s="18">
        <v>845.1</v>
      </c>
      <c r="H488" s="19">
        <f t="shared" si="50"/>
        <v>801.1</v>
      </c>
      <c r="I488" s="17">
        <v>801.1</v>
      </c>
      <c r="J488" s="19">
        <f t="shared" si="51"/>
        <v>1950.8679086173786</v>
      </c>
      <c r="K488" s="19">
        <f t="shared" si="52"/>
        <v>2010.6046086173785</v>
      </c>
      <c r="L488" s="19">
        <f t="shared" si="48"/>
        <v>1979.4883156173787</v>
      </c>
      <c r="M488" s="23">
        <f t="shared" si="49"/>
        <v>1995.0464621173787</v>
      </c>
      <c r="N488" s="17">
        <v>15.4</v>
      </c>
      <c r="O488" s="17">
        <v>59</v>
      </c>
      <c r="P488" s="17">
        <v>63.7</v>
      </c>
      <c r="Q488" s="25">
        <v>1.999</v>
      </c>
      <c r="T488" s="26">
        <v>0.021</v>
      </c>
      <c r="U488" s="23">
        <v>1995.0464621173787</v>
      </c>
      <c r="Z488">
        <f t="shared" si="54"/>
        <v>123.2</v>
      </c>
      <c r="AA488">
        <v>1995.0464621173787</v>
      </c>
    </row>
    <row r="489" spans="1:27" ht="12.75">
      <c r="A489" s="3">
        <v>36359</v>
      </c>
      <c r="B489" s="14">
        <v>199</v>
      </c>
      <c r="C489" s="2">
        <v>0.593634248</v>
      </c>
      <c r="D489" s="15">
        <v>0.593634248</v>
      </c>
      <c r="E489" s="1">
        <v>4793</v>
      </c>
      <c r="F489" s="16">
        <v>0</v>
      </c>
      <c r="G489" s="18">
        <v>844.6</v>
      </c>
      <c r="H489" s="19">
        <f t="shared" si="50"/>
        <v>800.6</v>
      </c>
      <c r="I489" s="17">
        <v>800.6</v>
      </c>
      <c r="J489" s="19">
        <f t="shared" si="51"/>
        <v>1956.052369903349</v>
      </c>
      <c r="K489" s="19">
        <f t="shared" si="52"/>
        <v>2015.789069903349</v>
      </c>
      <c r="L489" s="19">
        <f t="shared" si="48"/>
        <v>1984.6727769033491</v>
      </c>
      <c r="M489" s="23">
        <f t="shared" si="49"/>
        <v>2000.2309234033492</v>
      </c>
      <c r="N489" s="17">
        <v>15.3</v>
      </c>
      <c r="O489" s="17">
        <v>59.2</v>
      </c>
      <c r="P489" s="17">
        <v>63.2</v>
      </c>
      <c r="Q489" s="25">
        <v>2.067</v>
      </c>
      <c r="T489" s="26">
        <v>0.021</v>
      </c>
      <c r="U489" s="23">
        <v>2000.2309234033492</v>
      </c>
      <c r="Z489">
        <f t="shared" si="54"/>
        <v>122.4</v>
      </c>
      <c r="AA489">
        <v>2000.2309234033492</v>
      </c>
    </row>
    <row r="490" spans="1:27" ht="12.75">
      <c r="A490" s="3">
        <v>36359</v>
      </c>
      <c r="B490" s="14">
        <v>199</v>
      </c>
      <c r="C490" s="2">
        <v>0.59375</v>
      </c>
      <c r="D490" s="15">
        <v>0.59375</v>
      </c>
      <c r="E490" s="1">
        <v>4803</v>
      </c>
      <c r="F490" s="16">
        <v>0</v>
      </c>
      <c r="G490" s="18">
        <v>845.2</v>
      </c>
      <c r="H490" s="19">
        <f t="shared" si="50"/>
        <v>801.2</v>
      </c>
      <c r="I490" s="17">
        <v>801.2</v>
      </c>
      <c r="J490" s="19">
        <f t="shared" si="51"/>
        <v>1949.831404668957</v>
      </c>
      <c r="K490" s="19">
        <f t="shared" si="52"/>
        <v>2009.568104668957</v>
      </c>
      <c r="L490" s="19">
        <f t="shared" si="48"/>
        <v>1978.451811668957</v>
      </c>
      <c r="M490" s="23">
        <f t="shared" si="49"/>
        <v>1994.009958168957</v>
      </c>
      <c r="N490" s="17">
        <v>15.4</v>
      </c>
      <c r="O490" s="17">
        <v>59.2</v>
      </c>
      <c r="P490" s="17">
        <v>62.4</v>
      </c>
      <c r="Q490" s="25">
        <v>1.751</v>
      </c>
      <c r="T490" s="26">
        <v>0.021</v>
      </c>
      <c r="U490" s="23">
        <v>1994.009958168957</v>
      </c>
      <c r="Z490">
        <f t="shared" si="54"/>
        <v>123.2</v>
      </c>
      <c r="AA490">
        <v>1994.009958168957</v>
      </c>
    </row>
    <row r="491" spans="1:27" ht="12.75">
      <c r="A491" s="3">
        <v>36359</v>
      </c>
      <c r="B491" s="14">
        <v>199</v>
      </c>
      <c r="C491" s="2">
        <v>0.593865752</v>
      </c>
      <c r="D491" s="15">
        <v>0.593865752</v>
      </c>
      <c r="E491" s="1">
        <v>4813</v>
      </c>
      <c r="F491" s="16">
        <v>0</v>
      </c>
      <c r="G491" s="18">
        <v>845.3</v>
      </c>
      <c r="H491" s="19">
        <f t="shared" si="50"/>
        <v>801.3</v>
      </c>
      <c r="I491" s="17">
        <v>801.3</v>
      </c>
      <c r="J491" s="19">
        <f t="shared" si="51"/>
        <v>1948.7950300814039</v>
      </c>
      <c r="K491" s="19">
        <f t="shared" si="52"/>
        <v>2008.5317300814038</v>
      </c>
      <c r="L491" s="19">
        <f t="shared" si="48"/>
        <v>1977.415437081404</v>
      </c>
      <c r="M491" s="23">
        <f t="shared" si="49"/>
        <v>1992.973583581404</v>
      </c>
      <c r="N491" s="17">
        <v>15.4</v>
      </c>
      <c r="O491" s="17">
        <v>59.2</v>
      </c>
      <c r="P491" s="17">
        <v>62.3</v>
      </c>
      <c r="Q491" s="25">
        <v>2.307</v>
      </c>
      <c r="T491" s="26">
        <v>0.021</v>
      </c>
      <c r="U491" s="23">
        <v>1992.973583581404</v>
      </c>
      <c r="Z491">
        <f t="shared" si="54"/>
        <v>123.2</v>
      </c>
      <c r="AA491">
        <v>1992.973583581404</v>
      </c>
    </row>
    <row r="492" spans="1:27" ht="12.75">
      <c r="A492" s="3">
        <v>36359</v>
      </c>
      <c r="B492" s="14">
        <v>199</v>
      </c>
      <c r="C492" s="2">
        <v>0.593981504</v>
      </c>
      <c r="D492" s="15">
        <v>0.593981504</v>
      </c>
      <c r="E492" s="1">
        <v>4823</v>
      </c>
      <c r="F492" s="16">
        <v>0</v>
      </c>
      <c r="G492" s="18">
        <v>845.1</v>
      </c>
      <c r="H492" s="19">
        <f t="shared" si="50"/>
        <v>801.1</v>
      </c>
      <c r="I492" s="17">
        <v>801.1</v>
      </c>
      <c r="J492" s="19">
        <f t="shared" si="51"/>
        <v>1950.8679086173786</v>
      </c>
      <c r="K492" s="19">
        <f t="shared" si="52"/>
        <v>2010.6046086173785</v>
      </c>
      <c r="L492" s="19">
        <f t="shared" si="48"/>
        <v>1979.4883156173787</v>
      </c>
      <c r="M492" s="23">
        <f t="shared" si="49"/>
        <v>1995.0464621173787</v>
      </c>
      <c r="N492" s="17">
        <v>15.4</v>
      </c>
      <c r="O492" s="17">
        <v>59.1</v>
      </c>
      <c r="P492" s="17">
        <v>64.3</v>
      </c>
      <c r="Q492" s="25">
        <v>2.119</v>
      </c>
      <c r="T492" s="26">
        <v>0.021</v>
      </c>
      <c r="U492" s="23">
        <v>1995.0464621173787</v>
      </c>
      <c r="Z492">
        <f t="shared" si="54"/>
        <v>123.2</v>
      </c>
      <c r="AA492">
        <v>1995.0464621173787</v>
      </c>
    </row>
    <row r="493" spans="1:27" ht="12.75">
      <c r="A493" s="3">
        <v>36359</v>
      </c>
      <c r="B493" s="14">
        <v>199</v>
      </c>
      <c r="C493" s="2">
        <v>0.594097197</v>
      </c>
      <c r="D493" s="15">
        <v>0.594097197</v>
      </c>
      <c r="E493" s="1">
        <v>4833</v>
      </c>
      <c r="F493" s="16">
        <v>0</v>
      </c>
      <c r="G493" s="18">
        <v>844.8</v>
      </c>
      <c r="H493" s="19">
        <f t="shared" si="50"/>
        <v>800.8</v>
      </c>
      <c r="I493" s="17">
        <v>800.8</v>
      </c>
      <c r="J493" s="19">
        <f t="shared" si="51"/>
        <v>1953.9781969508892</v>
      </c>
      <c r="K493" s="19">
        <f t="shared" si="52"/>
        <v>2013.7148969508892</v>
      </c>
      <c r="L493" s="19">
        <f t="shared" si="48"/>
        <v>1982.5986039508894</v>
      </c>
      <c r="M493" s="23">
        <f t="shared" si="49"/>
        <v>1998.1567504508894</v>
      </c>
      <c r="N493" s="17">
        <v>15.3</v>
      </c>
      <c r="O493" s="17">
        <v>59.2</v>
      </c>
      <c r="P493" s="17">
        <v>60.8</v>
      </c>
      <c r="Q493" s="25">
        <v>2.147</v>
      </c>
      <c r="T493" s="26">
        <v>0.021</v>
      </c>
      <c r="U493" s="23">
        <v>1998.1567504508894</v>
      </c>
      <c r="Z493">
        <f t="shared" si="54"/>
        <v>122.4</v>
      </c>
      <c r="AA493">
        <v>1998.1567504508894</v>
      </c>
    </row>
    <row r="494" spans="1:27" ht="12.75">
      <c r="A494" s="3">
        <v>36359</v>
      </c>
      <c r="B494" s="14">
        <v>199</v>
      </c>
      <c r="C494" s="2">
        <v>0.594212949</v>
      </c>
      <c r="D494" s="15">
        <v>0.594212949</v>
      </c>
      <c r="E494" s="1">
        <v>4843</v>
      </c>
      <c r="F494" s="16">
        <v>0</v>
      </c>
      <c r="G494" s="18">
        <v>845</v>
      </c>
      <c r="H494" s="19">
        <f t="shared" si="50"/>
        <v>801</v>
      </c>
      <c r="I494" s="17">
        <v>801</v>
      </c>
      <c r="J494" s="19">
        <f t="shared" si="51"/>
        <v>1951.9045419589665</v>
      </c>
      <c r="K494" s="19">
        <f t="shared" si="52"/>
        <v>2011.6412419589665</v>
      </c>
      <c r="L494" s="19">
        <f t="shared" si="48"/>
        <v>1980.5249489589664</v>
      </c>
      <c r="M494" s="23">
        <f t="shared" si="49"/>
        <v>1996.0830954589665</v>
      </c>
      <c r="N494" s="17">
        <v>15.4</v>
      </c>
      <c r="O494" s="17">
        <v>59.3</v>
      </c>
      <c r="P494" s="17">
        <v>62.3</v>
      </c>
      <c r="Q494" s="25">
        <v>2.444</v>
      </c>
      <c r="T494" s="26">
        <v>0.021</v>
      </c>
      <c r="U494" s="23">
        <v>1996.0830954589665</v>
      </c>
      <c r="Z494">
        <f t="shared" si="54"/>
        <v>123.2</v>
      </c>
      <c r="AA494">
        <v>1996.0830954589665</v>
      </c>
    </row>
    <row r="495" spans="1:27" ht="12.75">
      <c r="A495" s="3">
        <v>36359</v>
      </c>
      <c r="B495" s="14">
        <v>199</v>
      </c>
      <c r="C495" s="2">
        <v>0.594328701</v>
      </c>
      <c r="D495" s="15">
        <v>0.594328701</v>
      </c>
      <c r="E495" s="1">
        <v>4853</v>
      </c>
      <c r="F495" s="16">
        <v>0</v>
      </c>
      <c r="G495" s="18">
        <v>844.9</v>
      </c>
      <c r="H495" s="19">
        <f t="shared" si="50"/>
        <v>800.9</v>
      </c>
      <c r="I495" s="17">
        <v>800.9</v>
      </c>
      <c r="J495" s="19">
        <f t="shared" si="51"/>
        <v>1952.9413047260289</v>
      </c>
      <c r="K495" s="19">
        <f t="shared" si="52"/>
        <v>2012.6780047260288</v>
      </c>
      <c r="L495" s="19">
        <f t="shared" si="48"/>
        <v>1981.561711726029</v>
      </c>
      <c r="M495" s="23">
        <f t="shared" si="49"/>
        <v>1997.119858226029</v>
      </c>
      <c r="N495" s="17">
        <v>15.4</v>
      </c>
      <c r="O495" s="17">
        <v>59.3</v>
      </c>
      <c r="P495" s="17">
        <v>62.9</v>
      </c>
      <c r="Q495" s="25">
        <v>1.831</v>
      </c>
      <c r="T495" s="26">
        <v>0.022</v>
      </c>
      <c r="U495" s="23">
        <v>1997.119858226029</v>
      </c>
      <c r="Z495">
        <f t="shared" si="54"/>
        <v>123.2</v>
      </c>
      <c r="AA495">
        <v>1997.119858226029</v>
      </c>
    </row>
    <row r="496" spans="1:27" ht="12.75">
      <c r="A496" s="3">
        <v>36359</v>
      </c>
      <c r="B496" s="14">
        <v>199</v>
      </c>
      <c r="C496" s="2">
        <v>0.594444454</v>
      </c>
      <c r="D496" s="15">
        <v>0.594444454</v>
      </c>
      <c r="E496" s="1">
        <v>4863</v>
      </c>
      <c r="F496" s="16">
        <v>0</v>
      </c>
      <c r="G496" s="18">
        <v>844.8</v>
      </c>
      <c r="H496" s="19">
        <f t="shared" si="50"/>
        <v>800.8</v>
      </c>
      <c r="I496" s="17">
        <v>800.8</v>
      </c>
      <c r="J496" s="19">
        <f t="shared" si="51"/>
        <v>1953.9781969508892</v>
      </c>
      <c r="K496" s="19">
        <f t="shared" si="52"/>
        <v>2013.7148969508892</v>
      </c>
      <c r="L496" s="19">
        <f t="shared" si="48"/>
        <v>1982.5986039508894</v>
      </c>
      <c r="M496" s="23">
        <f t="shared" si="49"/>
        <v>1998.1567504508894</v>
      </c>
      <c r="N496" s="17">
        <v>15.4</v>
      </c>
      <c r="O496" s="17">
        <v>59.3</v>
      </c>
      <c r="P496" s="17">
        <v>64.9</v>
      </c>
      <c r="Q496" s="25">
        <v>2.394</v>
      </c>
      <c r="T496" s="26">
        <v>0.021</v>
      </c>
      <c r="U496" s="23">
        <v>1998.1567504508894</v>
      </c>
      <c r="Z496">
        <f t="shared" si="54"/>
        <v>123.2</v>
      </c>
      <c r="AA496">
        <v>1998.1567504508894</v>
      </c>
    </row>
    <row r="497" spans="1:27" ht="12.75">
      <c r="A497" s="3">
        <v>36359</v>
      </c>
      <c r="B497" s="14">
        <v>199</v>
      </c>
      <c r="C497" s="2">
        <v>0.594560206</v>
      </c>
      <c r="D497" s="15">
        <v>0.594560206</v>
      </c>
      <c r="E497" s="1">
        <v>4873</v>
      </c>
      <c r="F497" s="16">
        <v>0</v>
      </c>
      <c r="G497" s="18">
        <v>844.7</v>
      </c>
      <c r="H497" s="19">
        <f t="shared" si="50"/>
        <v>800.7</v>
      </c>
      <c r="I497" s="17">
        <v>800.7</v>
      </c>
      <c r="J497" s="19">
        <f t="shared" si="51"/>
        <v>1955.0152186658795</v>
      </c>
      <c r="K497" s="19">
        <f t="shared" si="52"/>
        <v>2014.7519186658794</v>
      </c>
      <c r="L497" s="19">
        <f t="shared" si="48"/>
        <v>1983.6356256658796</v>
      </c>
      <c r="M497" s="23">
        <f t="shared" si="49"/>
        <v>1999.1937721658796</v>
      </c>
      <c r="N497" s="17">
        <v>15.3</v>
      </c>
      <c r="O497" s="17">
        <v>59.4</v>
      </c>
      <c r="P497" s="17">
        <v>61.9</v>
      </c>
      <c r="Q497" s="25">
        <v>2.484</v>
      </c>
      <c r="T497" s="26">
        <v>0.021</v>
      </c>
      <c r="U497" s="23">
        <v>1999.1937721658796</v>
      </c>
      <c r="Z497">
        <f t="shared" si="54"/>
        <v>122.4</v>
      </c>
      <c r="AA497">
        <v>1999.1937721658796</v>
      </c>
    </row>
    <row r="498" spans="1:27" ht="12.75">
      <c r="A498" s="3">
        <v>36359</v>
      </c>
      <c r="B498" s="14">
        <v>199</v>
      </c>
      <c r="C498" s="2">
        <v>0.594675899</v>
      </c>
      <c r="D498" s="15">
        <v>0.594675899</v>
      </c>
      <c r="E498" s="1">
        <v>4883</v>
      </c>
      <c r="F498" s="16">
        <v>0</v>
      </c>
      <c r="G498" s="18">
        <v>844.9</v>
      </c>
      <c r="H498" s="19">
        <f t="shared" si="50"/>
        <v>800.9</v>
      </c>
      <c r="I498" s="17">
        <v>800.9</v>
      </c>
      <c r="J498" s="19">
        <f t="shared" si="51"/>
        <v>1952.9413047260289</v>
      </c>
      <c r="K498" s="19">
        <f t="shared" si="52"/>
        <v>2012.6780047260288</v>
      </c>
      <c r="L498" s="19">
        <f t="shared" si="48"/>
        <v>1981.561711726029</v>
      </c>
      <c r="M498" s="23">
        <f t="shared" si="49"/>
        <v>1997.119858226029</v>
      </c>
      <c r="N498" s="17">
        <v>15.4</v>
      </c>
      <c r="O498" s="17">
        <v>59.3</v>
      </c>
      <c r="P498" s="17">
        <v>63.4</v>
      </c>
      <c r="Q498" s="25">
        <v>2.219</v>
      </c>
      <c r="T498" s="26">
        <v>0.021</v>
      </c>
      <c r="U498" s="23">
        <v>1997.119858226029</v>
      </c>
      <c r="Z498">
        <f t="shared" si="54"/>
        <v>123.2</v>
      </c>
      <c r="AA498">
        <v>1997.119858226029</v>
      </c>
    </row>
    <row r="499" spans="1:27" ht="12.75">
      <c r="A499" s="3">
        <v>36359</v>
      </c>
      <c r="B499" s="14">
        <v>199</v>
      </c>
      <c r="C499" s="2">
        <v>0.594791651</v>
      </c>
      <c r="D499" s="15">
        <v>0.594791651</v>
      </c>
      <c r="E499" s="1">
        <v>4893</v>
      </c>
      <c r="F499" s="16">
        <v>0</v>
      </c>
      <c r="G499" s="18">
        <v>844.5</v>
      </c>
      <c r="H499" s="19">
        <f t="shared" si="50"/>
        <v>800.5</v>
      </c>
      <c r="I499" s="17">
        <v>800.5</v>
      </c>
      <c r="J499" s="19">
        <f t="shared" si="51"/>
        <v>1957.0896506956533</v>
      </c>
      <c r="K499" s="19">
        <f t="shared" si="52"/>
        <v>2016.8263506956532</v>
      </c>
      <c r="L499" s="19">
        <f t="shared" si="48"/>
        <v>1985.7100576956532</v>
      </c>
      <c r="M499" s="23">
        <f t="shared" si="49"/>
        <v>2001.2682041956532</v>
      </c>
      <c r="N499" s="17">
        <v>15.3</v>
      </c>
      <c r="O499" s="17">
        <v>59.4</v>
      </c>
      <c r="P499" s="17">
        <v>62.9</v>
      </c>
      <c r="Q499" s="25">
        <v>2.108</v>
      </c>
      <c r="T499" s="26">
        <v>0.021</v>
      </c>
      <c r="U499" s="23">
        <v>2001.2682041956532</v>
      </c>
      <c r="Z499">
        <f t="shared" si="54"/>
        <v>122.4</v>
      </c>
      <c r="AA499">
        <v>2001.2682041956532</v>
      </c>
    </row>
    <row r="500" spans="1:27" ht="12.75">
      <c r="A500" s="3">
        <v>36359</v>
      </c>
      <c r="B500" s="14">
        <v>199</v>
      </c>
      <c r="C500" s="2">
        <v>0.594907403</v>
      </c>
      <c r="D500" s="15">
        <v>0.594907403</v>
      </c>
      <c r="E500" s="1">
        <v>4903</v>
      </c>
      <c r="F500" s="16">
        <v>0</v>
      </c>
      <c r="G500" s="18">
        <v>844.6</v>
      </c>
      <c r="H500" s="19">
        <f t="shared" si="50"/>
        <v>800.6</v>
      </c>
      <c r="I500" s="17">
        <v>800.6</v>
      </c>
      <c r="J500" s="19">
        <f t="shared" si="51"/>
        <v>1956.052369903349</v>
      </c>
      <c r="K500" s="19">
        <f t="shared" si="52"/>
        <v>2015.789069903349</v>
      </c>
      <c r="L500" s="19">
        <f t="shared" si="48"/>
        <v>1984.6727769033491</v>
      </c>
      <c r="M500" s="23">
        <f t="shared" si="49"/>
        <v>2000.2309234033492</v>
      </c>
      <c r="N500" s="17">
        <v>15.3</v>
      </c>
      <c r="O500" s="17">
        <v>59.4</v>
      </c>
      <c r="P500" s="17">
        <v>62</v>
      </c>
      <c r="Q500" s="25">
        <v>2.169</v>
      </c>
      <c r="T500" s="26">
        <v>0.021</v>
      </c>
      <c r="U500" s="23">
        <v>2000.2309234033492</v>
      </c>
      <c r="Z500">
        <f t="shared" si="54"/>
        <v>122.4</v>
      </c>
      <c r="AA500">
        <v>2000.2309234033492</v>
      </c>
    </row>
    <row r="501" spans="1:27" ht="12.75">
      <c r="A501" s="3">
        <v>36359</v>
      </c>
      <c r="B501" s="14">
        <v>199</v>
      </c>
      <c r="C501" s="2">
        <v>0.595023155</v>
      </c>
      <c r="D501" s="15">
        <v>0.595023155</v>
      </c>
      <c r="E501" s="1">
        <v>4913</v>
      </c>
      <c r="F501" s="16">
        <v>0</v>
      </c>
      <c r="G501" s="18">
        <v>844.9</v>
      </c>
      <c r="H501" s="19">
        <f t="shared" si="50"/>
        <v>800.9</v>
      </c>
      <c r="I501" s="17">
        <v>800.9</v>
      </c>
      <c r="J501" s="19">
        <f t="shared" si="51"/>
        <v>1952.9413047260289</v>
      </c>
      <c r="K501" s="19">
        <f t="shared" si="52"/>
        <v>2012.6780047260288</v>
      </c>
      <c r="L501" s="19">
        <f t="shared" si="48"/>
        <v>1981.561711726029</v>
      </c>
      <c r="M501" s="23">
        <f t="shared" si="49"/>
        <v>1997.119858226029</v>
      </c>
      <c r="N501" s="17">
        <v>15.3</v>
      </c>
      <c r="O501" s="17">
        <v>59.3</v>
      </c>
      <c r="P501" s="17">
        <v>61.4</v>
      </c>
      <c r="Q501" s="25">
        <v>2.239</v>
      </c>
      <c r="T501" s="26">
        <v>0.021</v>
      </c>
      <c r="U501" s="23">
        <v>1997.119858226029</v>
      </c>
      <c r="Z501">
        <f t="shared" si="54"/>
        <v>122.4</v>
      </c>
      <c r="AA501">
        <v>1997.119858226029</v>
      </c>
    </row>
    <row r="502" spans="1:27" ht="12.75">
      <c r="A502" s="3">
        <v>36359</v>
      </c>
      <c r="B502" s="14">
        <v>199</v>
      </c>
      <c r="C502" s="2">
        <v>0.595138907</v>
      </c>
      <c r="D502" s="15">
        <v>0.595138907</v>
      </c>
      <c r="E502" s="1">
        <v>4923</v>
      </c>
      <c r="F502" s="16">
        <v>0</v>
      </c>
      <c r="G502" s="18">
        <v>844.7</v>
      </c>
      <c r="H502" s="19">
        <f t="shared" si="50"/>
        <v>800.7</v>
      </c>
      <c r="I502" s="17">
        <v>800.7</v>
      </c>
      <c r="J502" s="19">
        <f t="shared" si="51"/>
        <v>1955.0152186658795</v>
      </c>
      <c r="K502" s="19">
        <f t="shared" si="52"/>
        <v>2014.7519186658794</v>
      </c>
      <c r="L502" s="19">
        <f t="shared" si="48"/>
        <v>1983.6356256658796</v>
      </c>
      <c r="M502" s="23">
        <f t="shared" si="49"/>
        <v>1999.1937721658796</v>
      </c>
      <c r="N502" s="17">
        <v>15.3</v>
      </c>
      <c r="O502" s="17">
        <v>59.1</v>
      </c>
      <c r="P502" s="17">
        <v>63.4</v>
      </c>
      <c r="Q502" s="25">
        <v>2.307</v>
      </c>
      <c r="T502" s="26">
        <v>0.021</v>
      </c>
      <c r="U502" s="23">
        <v>1999.1937721658796</v>
      </c>
      <c r="Z502">
        <f t="shared" si="54"/>
        <v>122.4</v>
      </c>
      <c r="AA502">
        <v>1999.1937721658796</v>
      </c>
    </row>
    <row r="503" spans="1:27" ht="12.75">
      <c r="A503" s="3">
        <v>36359</v>
      </c>
      <c r="B503" s="14">
        <v>199</v>
      </c>
      <c r="C503" s="2">
        <v>0.5952546</v>
      </c>
      <c r="D503" s="15">
        <v>0.5952546</v>
      </c>
      <c r="E503" s="1">
        <v>4933</v>
      </c>
      <c r="F503" s="16">
        <v>0</v>
      </c>
      <c r="G503" s="18">
        <v>844.2</v>
      </c>
      <c r="H503" s="19">
        <f t="shared" si="50"/>
        <v>800.2</v>
      </c>
      <c r="I503" s="17">
        <v>800.2</v>
      </c>
      <c r="J503" s="19">
        <f t="shared" si="51"/>
        <v>1960.20227072535</v>
      </c>
      <c r="K503" s="19">
        <f t="shared" si="52"/>
        <v>2019.93897072535</v>
      </c>
      <c r="L503" s="19">
        <f t="shared" si="48"/>
        <v>1988.8226777253499</v>
      </c>
      <c r="M503" s="23">
        <f t="shared" si="49"/>
        <v>2004.38082422535</v>
      </c>
      <c r="N503" s="17">
        <v>15.2</v>
      </c>
      <c r="O503" s="17">
        <v>59.5</v>
      </c>
      <c r="P503" s="17">
        <v>56.9</v>
      </c>
      <c r="Q503" s="25">
        <v>1.902</v>
      </c>
      <c r="T503" s="26">
        <v>0.02</v>
      </c>
      <c r="U503" s="23">
        <v>2004.38082422535</v>
      </c>
      <c r="Z503">
        <f t="shared" si="54"/>
        <v>121.6</v>
      </c>
      <c r="AA503">
        <v>2004.38082422535</v>
      </c>
    </row>
    <row r="504" spans="1:27" ht="12.75">
      <c r="A504" s="3">
        <v>36359</v>
      </c>
      <c r="B504" s="14">
        <v>199</v>
      </c>
      <c r="C504" s="2">
        <v>0.595370352</v>
      </c>
      <c r="D504" s="15">
        <v>0.595370352</v>
      </c>
      <c r="E504" s="1">
        <v>4943</v>
      </c>
      <c r="F504" s="16">
        <v>0</v>
      </c>
      <c r="G504" s="18">
        <v>844.4</v>
      </c>
      <c r="H504" s="19">
        <f t="shared" si="50"/>
        <v>800.4</v>
      </c>
      <c r="I504" s="17">
        <v>800.4</v>
      </c>
      <c r="J504" s="19">
        <f t="shared" si="51"/>
        <v>1958.1270610751653</v>
      </c>
      <c r="K504" s="19">
        <f t="shared" si="52"/>
        <v>2017.8637610751653</v>
      </c>
      <c r="L504" s="19">
        <f t="shared" si="48"/>
        <v>1986.7474680751652</v>
      </c>
      <c r="M504" s="23">
        <f t="shared" si="49"/>
        <v>2002.3056145751652</v>
      </c>
      <c r="N504" s="17">
        <v>15.2</v>
      </c>
      <c r="O504" s="17">
        <v>59.5</v>
      </c>
      <c r="P504" s="17">
        <v>57</v>
      </c>
      <c r="Q504" s="25">
        <v>2.12</v>
      </c>
      <c r="T504" s="26">
        <v>0.022</v>
      </c>
      <c r="U504" s="23">
        <v>2002.3056145751652</v>
      </c>
      <c r="Z504">
        <f t="shared" si="54"/>
        <v>121.6</v>
      </c>
      <c r="AA504">
        <v>2002.3056145751652</v>
      </c>
    </row>
    <row r="505" spans="1:27" ht="12.75">
      <c r="A505" s="3">
        <v>36359</v>
      </c>
      <c r="B505" s="14">
        <v>199</v>
      </c>
      <c r="C505" s="2">
        <v>0.595486104</v>
      </c>
      <c r="D505" s="15">
        <v>0.595486104</v>
      </c>
      <c r="E505" s="1">
        <v>4953</v>
      </c>
      <c r="F505" s="16">
        <v>0</v>
      </c>
      <c r="G505" s="18">
        <v>844.3</v>
      </c>
      <c r="H505" s="19">
        <f t="shared" si="50"/>
        <v>800.3</v>
      </c>
      <c r="I505" s="17">
        <v>800.3</v>
      </c>
      <c r="J505" s="19">
        <f t="shared" si="51"/>
        <v>1959.1646010742668</v>
      </c>
      <c r="K505" s="19">
        <f t="shared" si="52"/>
        <v>2018.9013010742667</v>
      </c>
      <c r="L505" s="19">
        <f t="shared" si="48"/>
        <v>1987.785008074267</v>
      </c>
      <c r="M505" s="23">
        <f t="shared" si="49"/>
        <v>2003.343154574267</v>
      </c>
      <c r="N505" s="17">
        <v>15.2</v>
      </c>
      <c r="O505" s="17">
        <v>59.6</v>
      </c>
      <c r="P505" s="17">
        <v>61.3</v>
      </c>
      <c r="Q505" s="25">
        <v>2</v>
      </c>
      <c r="T505" s="26">
        <v>0.02</v>
      </c>
      <c r="U505" s="23">
        <v>2003.343154574267</v>
      </c>
      <c r="Z505">
        <f t="shared" si="54"/>
        <v>121.6</v>
      </c>
      <c r="AA505">
        <v>2003.343154574267</v>
      </c>
    </row>
    <row r="506" spans="1:27" ht="12.75">
      <c r="A506" s="3">
        <v>36359</v>
      </c>
      <c r="B506" s="14">
        <v>199</v>
      </c>
      <c r="C506" s="2">
        <v>0.595601857</v>
      </c>
      <c r="D506" s="15">
        <v>0.595601857</v>
      </c>
      <c r="E506" s="1">
        <v>4963</v>
      </c>
      <c r="F506" s="16">
        <v>0</v>
      </c>
      <c r="G506" s="18">
        <v>843.7</v>
      </c>
      <c r="H506" s="19">
        <f t="shared" si="50"/>
        <v>799.7</v>
      </c>
      <c r="I506" s="17">
        <v>799.7</v>
      </c>
      <c r="J506" s="19">
        <f t="shared" si="51"/>
        <v>1965.3925648952006</v>
      </c>
      <c r="K506" s="19">
        <f t="shared" si="52"/>
        <v>2025.1292648952005</v>
      </c>
      <c r="L506" s="19">
        <f t="shared" si="48"/>
        <v>1994.0129718952007</v>
      </c>
      <c r="M506" s="23">
        <f t="shared" si="49"/>
        <v>2009.5711183952008</v>
      </c>
      <c r="N506" s="17">
        <v>15.2</v>
      </c>
      <c r="O506" s="17">
        <v>59.7</v>
      </c>
      <c r="P506" s="17">
        <v>62.3</v>
      </c>
      <c r="Q506" s="25">
        <v>1.999</v>
      </c>
      <c r="T506" s="26">
        <v>0.021</v>
      </c>
      <c r="U506" s="23">
        <v>2009.5711183952008</v>
      </c>
      <c r="Z506">
        <f t="shared" si="54"/>
        <v>121.6</v>
      </c>
      <c r="AA506">
        <v>2009.5711183952008</v>
      </c>
    </row>
    <row r="507" spans="1:27" ht="12.75">
      <c r="A507" s="3">
        <v>36359</v>
      </c>
      <c r="B507" s="14">
        <v>199</v>
      </c>
      <c r="C507" s="2">
        <v>0.595717609</v>
      </c>
      <c r="D507" s="15">
        <v>0.595717609</v>
      </c>
      <c r="E507" s="1">
        <v>4973</v>
      </c>
      <c r="F507" s="16">
        <v>0</v>
      </c>
      <c r="G507" s="18">
        <v>843.7</v>
      </c>
      <c r="H507" s="19">
        <f t="shared" si="50"/>
        <v>799.7</v>
      </c>
      <c r="I507" s="17">
        <v>799.7</v>
      </c>
      <c r="J507" s="19">
        <f t="shared" si="51"/>
        <v>1965.3925648952006</v>
      </c>
      <c r="K507" s="19">
        <f t="shared" si="52"/>
        <v>2025.1292648952005</v>
      </c>
      <c r="L507" s="19">
        <f t="shared" si="48"/>
        <v>1994.0129718952007</v>
      </c>
      <c r="M507" s="23">
        <f t="shared" si="49"/>
        <v>2009.5711183952008</v>
      </c>
      <c r="N507" s="17">
        <v>15.1</v>
      </c>
      <c r="O507" s="17">
        <v>59.7</v>
      </c>
      <c r="P507" s="17">
        <v>60.4</v>
      </c>
      <c r="Q507" s="25">
        <v>2</v>
      </c>
      <c r="T507" s="26">
        <v>0.02</v>
      </c>
      <c r="U507" s="23">
        <v>2009.5711183952008</v>
      </c>
      <c r="Z507">
        <f t="shared" si="54"/>
        <v>120.8</v>
      </c>
      <c r="AA507">
        <v>2009.5711183952008</v>
      </c>
    </row>
    <row r="508" spans="1:27" ht="12.75">
      <c r="A508" s="3">
        <v>36359</v>
      </c>
      <c r="B508" s="14">
        <v>199</v>
      </c>
      <c r="C508" s="2">
        <v>0.595833361</v>
      </c>
      <c r="D508" s="15">
        <v>0.595833361</v>
      </c>
      <c r="E508" s="1">
        <v>4983</v>
      </c>
      <c r="F508" s="16">
        <v>0</v>
      </c>
      <c r="G508" s="18">
        <v>843</v>
      </c>
      <c r="H508" s="19">
        <f t="shared" si="50"/>
        <v>799</v>
      </c>
      <c r="I508" s="17">
        <v>799</v>
      </c>
      <c r="J508" s="19">
        <f t="shared" si="51"/>
        <v>1972.6644312014125</v>
      </c>
      <c r="K508" s="19">
        <f t="shared" si="52"/>
        <v>2032.4011312014125</v>
      </c>
      <c r="L508" s="19">
        <f t="shared" si="48"/>
        <v>2001.2848382014126</v>
      </c>
      <c r="M508" s="23">
        <f t="shared" si="49"/>
        <v>2016.8429847014127</v>
      </c>
      <c r="N508" s="17">
        <v>15.1</v>
      </c>
      <c r="O508" s="17">
        <v>60</v>
      </c>
      <c r="P508" s="17">
        <v>61.8</v>
      </c>
      <c r="Q508" s="25">
        <v>2.018</v>
      </c>
      <c r="T508" s="26">
        <v>0.02</v>
      </c>
      <c r="U508" s="23">
        <v>2016.8429847014127</v>
      </c>
      <c r="Z508">
        <f t="shared" si="54"/>
        <v>120.8</v>
      </c>
      <c r="AA508">
        <v>2016.8429847014127</v>
      </c>
    </row>
    <row r="509" spans="1:27" ht="12.75">
      <c r="A509" s="3">
        <v>36359</v>
      </c>
      <c r="B509" s="14">
        <v>199</v>
      </c>
      <c r="C509" s="2">
        <v>0.595949054</v>
      </c>
      <c r="D509" s="15">
        <v>0.595949054</v>
      </c>
      <c r="E509" s="1">
        <v>4993</v>
      </c>
      <c r="F509" s="16">
        <v>0</v>
      </c>
      <c r="G509" s="18">
        <v>843.7</v>
      </c>
      <c r="H509" s="19">
        <f t="shared" si="50"/>
        <v>799.7</v>
      </c>
      <c r="I509" s="17">
        <v>799.7</v>
      </c>
      <c r="J509" s="19">
        <f t="shared" si="51"/>
        <v>1965.3925648952006</v>
      </c>
      <c r="K509" s="19">
        <f t="shared" si="52"/>
        <v>2025.1292648952005</v>
      </c>
      <c r="L509" s="19">
        <f t="shared" si="48"/>
        <v>1994.0129718952007</v>
      </c>
      <c r="M509" s="23">
        <f t="shared" si="49"/>
        <v>2009.5711183952008</v>
      </c>
      <c r="N509" s="17">
        <v>15.3</v>
      </c>
      <c r="O509" s="17">
        <v>60</v>
      </c>
      <c r="P509" s="17">
        <v>61.9</v>
      </c>
      <c r="Q509" s="25">
        <v>2.188</v>
      </c>
      <c r="T509" s="26">
        <v>0.021</v>
      </c>
      <c r="U509" s="23">
        <v>2009.5711183952008</v>
      </c>
      <c r="Z509">
        <f t="shared" si="54"/>
        <v>122.4</v>
      </c>
      <c r="AA509">
        <v>2009.5711183952008</v>
      </c>
    </row>
    <row r="510" spans="1:27" ht="12.75">
      <c r="A510" s="3">
        <v>36359</v>
      </c>
      <c r="B510" s="14">
        <v>199</v>
      </c>
      <c r="C510" s="2">
        <v>0.596064806</v>
      </c>
      <c r="D510" s="15">
        <v>0.596064806</v>
      </c>
      <c r="E510" s="1">
        <v>5003</v>
      </c>
      <c r="F510" s="16">
        <v>0</v>
      </c>
      <c r="G510" s="18">
        <v>843.5</v>
      </c>
      <c r="H510" s="19">
        <f t="shared" si="50"/>
        <v>799.5</v>
      </c>
      <c r="I510" s="17">
        <v>799.5</v>
      </c>
      <c r="J510" s="19">
        <f t="shared" si="51"/>
        <v>1967.4695912622092</v>
      </c>
      <c r="K510" s="19">
        <f t="shared" si="52"/>
        <v>2027.206291262209</v>
      </c>
      <c r="L510" s="19">
        <f t="shared" si="48"/>
        <v>1996.089998262209</v>
      </c>
      <c r="M510" s="23">
        <f t="shared" si="49"/>
        <v>2011.648144762209</v>
      </c>
      <c r="N510" s="17">
        <v>15.3</v>
      </c>
      <c r="O510" s="17">
        <v>60.1</v>
      </c>
      <c r="P510" s="17">
        <v>61.8</v>
      </c>
      <c r="Q510" s="25">
        <v>2.287</v>
      </c>
      <c r="T510" s="26">
        <v>0.039</v>
      </c>
      <c r="U510" s="23">
        <v>2011.648144762209</v>
      </c>
      <c r="V510">
        <f>AVERAGE(Q481:Q510)</f>
        <v>2.036233333333333</v>
      </c>
      <c r="Z510">
        <f t="shared" si="54"/>
        <v>122.4</v>
      </c>
      <c r="AA510">
        <v>2011.648144762209</v>
      </c>
    </row>
    <row r="511" spans="1:27" ht="12.75">
      <c r="A511" s="3">
        <v>36359</v>
      </c>
      <c r="B511" s="14">
        <v>199</v>
      </c>
      <c r="C511" s="2">
        <v>0.596180558</v>
      </c>
      <c r="D511" s="15">
        <v>0.596180558</v>
      </c>
      <c r="E511" s="1">
        <v>5013</v>
      </c>
      <c r="F511" s="16">
        <v>0</v>
      </c>
      <c r="G511" s="18">
        <v>843.2</v>
      </c>
      <c r="H511" s="19">
        <f t="shared" si="50"/>
        <v>799.2</v>
      </c>
      <c r="I511" s="17">
        <v>799.2</v>
      </c>
      <c r="J511" s="19">
        <f t="shared" si="51"/>
        <v>1970.5861052308587</v>
      </c>
      <c r="K511" s="19">
        <f t="shared" si="52"/>
        <v>2030.3228052308586</v>
      </c>
      <c r="L511" s="19">
        <f t="shared" si="48"/>
        <v>1999.2065122308586</v>
      </c>
      <c r="M511" s="23">
        <f t="shared" si="49"/>
        <v>2014.7646587308586</v>
      </c>
      <c r="N511" s="17">
        <v>15.2</v>
      </c>
      <c r="O511" s="17">
        <v>60</v>
      </c>
      <c r="P511" s="17">
        <v>61.3</v>
      </c>
      <c r="Q511" s="25">
        <v>2.218</v>
      </c>
      <c r="T511" s="26">
        <v>15.151</v>
      </c>
      <c r="U511" s="23">
        <v>2014.7646587308586</v>
      </c>
      <c r="Z511">
        <f t="shared" si="54"/>
        <v>121.6</v>
      </c>
      <c r="AA511">
        <v>2014.7646587308586</v>
      </c>
    </row>
    <row r="512" spans="1:27" ht="12.75">
      <c r="A512" s="3">
        <v>36359</v>
      </c>
      <c r="B512" s="14">
        <v>199</v>
      </c>
      <c r="C512" s="2">
        <v>0.59629631</v>
      </c>
      <c r="D512" s="15">
        <v>0.59629631</v>
      </c>
      <c r="E512" s="1">
        <v>5023</v>
      </c>
      <c r="F512" s="16">
        <v>0</v>
      </c>
      <c r="G512" s="18">
        <v>843</v>
      </c>
      <c r="H512" s="19">
        <f t="shared" si="50"/>
        <v>799</v>
      </c>
      <c r="I512" s="17">
        <v>799</v>
      </c>
      <c r="J512" s="19">
        <f t="shared" si="51"/>
        <v>1972.6644312014125</v>
      </c>
      <c r="K512" s="19">
        <f t="shared" si="52"/>
        <v>2032.4011312014125</v>
      </c>
      <c r="L512" s="19">
        <f t="shared" si="48"/>
        <v>2001.2848382014126</v>
      </c>
      <c r="M512" s="23">
        <f t="shared" si="49"/>
        <v>2016.8429847014127</v>
      </c>
      <c r="N512" s="17">
        <v>15.2</v>
      </c>
      <c r="O512" s="17">
        <v>60</v>
      </c>
      <c r="P512" s="17">
        <v>62.8</v>
      </c>
      <c r="Q512" s="25">
        <v>2.424</v>
      </c>
      <c r="T512" s="26">
        <v>15.151</v>
      </c>
      <c r="U512" s="23">
        <v>2016.8429847014127</v>
      </c>
      <c r="Z512">
        <f t="shared" si="54"/>
        <v>121.6</v>
      </c>
      <c r="AA512">
        <v>2016.8429847014127</v>
      </c>
    </row>
    <row r="513" spans="1:27" ht="12.75">
      <c r="A513" s="3">
        <v>36359</v>
      </c>
      <c r="B513" s="14">
        <v>199</v>
      </c>
      <c r="C513" s="2">
        <v>0.596412063</v>
      </c>
      <c r="D513" s="15">
        <v>0.596412063</v>
      </c>
      <c r="E513" s="1">
        <v>5033</v>
      </c>
      <c r="F513" s="16">
        <v>0</v>
      </c>
      <c r="G513" s="18">
        <v>843</v>
      </c>
      <c r="H513" s="19">
        <f t="shared" si="50"/>
        <v>799</v>
      </c>
      <c r="I513" s="17">
        <v>799</v>
      </c>
      <c r="J513" s="19">
        <f t="shared" si="51"/>
        <v>1972.6644312014125</v>
      </c>
      <c r="K513" s="19">
        <f t="shared" si="52"/>
        <v>2032.4011312014125</v>
      </c>
      <c r="L513" s="19">
        <f t="shared" si="48"/>
        <v>2001.2848382014126</v>
      </c>
      <c r="M513" s="23">
        <f t="shared" si="49"/>
        <v>2016.8429847014127</v>
      </c>
      <c r="N513" s="17">
        <v>15.1</v>
      </c>
      <c r="O513" s="17">
        <v>60.3</v>
      </c>
      <c r="P513" s="17">
        <v>60.8</v>
      </c>
      <c r="Q513" s="25">
        <v>2.605</v>
      </c>
      <c r="T513" s="26">
        <v>15.188</v>
      </c>
      <c r="U513" s="23">
        <v>2016.8429847014127</v>
      </c>
      <c r="Z513">
        <f t="shared" si="54"/>
        <v>120.8</v>
      </c>
      <c r="AA513">
        <v>2016.8429847014127</v>
      </c>
    </row>
    <row r="514" spans="1:27" ht="12.75">
      <c r="A514" s="3">
        <v>36359</v>
      </c>
      <c r="B514" s="14">
        <v>199</v>
      </c>
      <c r="C514" s="2">
        <v>0.596527755</v>
      </c>
      <c r="D514" s="15">
        <v>0.596527755</v>
      </c>
      <c r="E514" s="1">
        <v>5043</v>
      </c>
      <c r="F514" s="16">
        <v>0</v>
      </c>
      <c r="G514" s="18">
        <v>843</v>
      </c>
      <c r="H514" s="19">
        <f t="shared" si="50"/>
        <v>799</v>
      </c>
      <c r="I514" s="17">
        <v>799</v>
      </c>
      <c r="J514" s="19">
        <f t="shared" si="51"/>
        <v>1972.6644312014125</v>
      </c>
      <c r="K514" s="19">
        <f t="shared" si="52"/>
        <v>2032.4011312014125</v>
      </c>
      <c r="L514" s="19">
        <f t="shared" si="48"/>
        <v>2001.2848382014126</v>
      </c>
      <c r="M514" s="23">
        <f t="shared" si="49"/>
        <v>2016.8429847014127</v>
      </c>
      <c r="N514" s="17">
        <v>15.2</v>
      </c>
      <c r="O514" s="17">
        <v>60</v>
      </c>
      <c r="P514" s="17">
        <v>61.9</v>
      </c>
      <c r="Q514" s="25">
        <v>2.769</v>
      </c>
      <c r="T514" s="26">
        <v>15.198</v>
      </c>
      <c r="U514" s="23">
        <v>2016.8429847014127</v>
      </c>
      <c r="Z514">
        <f t="shared" si="54"/>
        <v>121.6</v>
      </c>
      <c r="AA514">
        <v>2016.8429847014127</v>
      </c>
    </row>
    <row r="515" spans="1:27" ht="12.75">
      <c r="A515" s="3">
        <v>36359</v>
      </c>
      <c r="B515" s="14">
        <v>199</v>
      </c>
      <c r="C515" s="2">
        <v>0.596643507</v>
      </c>
      <c r="D515" s="15">
        <v>0.596643507</v>
      </c>
      <c r="E515" s="1">
        <v>5053</v>
      </c>
      <c r="F515" s="16">
        <v>0</v>
      </c>
      <c r="G515" s="18">
        <v>842.8</v>
      </c>
      <c r="H515" s="19">
        <f t="shared" si="50"/>
        <v>798.8</v>
      </c>
      <c r="I515" s="17">
        <v>798.8</v>
      </c>
      <c r="J515" s="19">
        <f t="shared" si="51"/>
        <v>1974.743277468874</v>
      </c>
      <c r="K515" s="19">
        <f t="shared" si="52"/>
        <v>2034.479977468874</v>
      </c>
      <c r="L515" s="19">
        <f t="shared" si="48"/>
        <v>2003.363684468874</v>
      </c>
      <c r="M515" s="23">
        <f t="shared" si="49"/>
        <v>2018.921830968874</v>
      </c>
      <c r="N515" s="17">
        <v>15.1</v>
      </c>
      <c r="O515" s="17">
        <v>60.2</v>
      </c>
      <c r="P515" s="17">
        <v>61.3</v>
      </c>
      <c r="Q515" s="25">
        <v>2.679</v>
      </c>
      <c r="T515" s="26">
        <v>15.207</v>
      </c>
      <c r="U515" s="23">
        <v>2018.921830968874</v>
      </c>
      <c r="Z515">
        <f t="shared" si="54"/>
        <v>120.8</v>
      </c>
      <c r="AA515">
        <v>2018.921830968874</v>
      </c>
    </row>
    <row r="516" spans="1:27" ht="12.75">
      <c r="A516" s="3">
        <v>36359</v>
      </c>
      <c r="B516" s="14">
        <v>199</v>
      </c>
      <c r="C516" s="2">
        <v>0.59675926</v>
      </c>
      <c r="D516" s="15">
        <v>0.59675926</v>
      </c>
      <c r="E516" s="1">
        <v>5063</v>
      </c>
      <c r="F516" s="16">
        <v>0</v>
      </c>
      <c r="G516" s="18">
        <v>843.3</v>
      </c>
      <c r="H516" s="19">
        <f t="shared" si="50"/>
        <v>799.3</v>
      </c>
      <c r="I516" s="17">
        <v>799.3</v>
      </c>
      <c r="J516" s="19">
        <f t="shared" si="51"/>
        <v>1969.5471372755483</v>
      </c>
      <c r="K516" s="19">
        <f t="shared" si="52"/>
        <v>2029.2838372755482</v>
      </c>
      <c r="L516" s="19">
        <f t="shared" si="48"/>
        <v>1998.1675442755482</v>
      </c>
      <c r="M516" s="23">
        <f t="shared" si="49"/>
        <v>2013.7256907755482</v>
      </c>
      <c r="N516" s="17">
        <v>15.1</v>
      </c>
      <c r="O516" s="17">
        <v>60</v>
      </c>
      <c r="P516" s="17">
        <v>62.4</v>
      </c>
      <c r="Q516" s="25">
        <v>2.605</v>
      </c>
      <c r="T516" s="26">
        <v>15.188</v>
      </c>
      <c r="U516" s="23">
        <v>2013.7256907755482</v>
      </c>
      <c r="Z516">
        <f t="shared" si="54"/>
        <v>120.8</v>
      </c>
      <c r="AA516">
        <v>2013.7256907755482</v>
      </c>
    </row>
    <row r="517" spans="1:27" ht="12.75">
      <c r="A517" s="3">
        <v>36359</v>
      </c>
      <c r="B517" s="14">
        <v>199</v>
      </c>
      <c r="C517" s="2">
        <v>0.596875012</v>
      </c>
      <c r="D517" s="15">
        <v>0.596875012</v>
      </c>
      <c r="E517" s="1">
        <v>5073</v>
      </c>
      <c r="F517" s="16">
        <v>0</v>
      </c>
      <c r="G517" s="18">
        <v>843.1</v>
      </c>
      <c r="H517" s="19">
        <f t="shared" si="50"/>
        <v>799.1</v>
      </c>
      <c r="I517" s="17">
        <v>799.1</v>
      </c>
      <c r="J517" s="19">
        <f t="shared" si="51"/>
        <v>1971.6252031953006</v>
      </c>
      <c r="K517" s="19">
        <f t="shared" si="52"/>
        <v>2031.3619031953006</v>
      </c>
      <c r="L517" s="19">
        <f t="shared" si="48"/>
        <v>2000.2456101953007</v>
      </c>
      <c r="M517" s="23">
        <f t="shared" si="49"/>
        <v>2015.8037566953008</v>
      </c>
      <c r="N517" s="17">
        <v>15.1</v>
      </c>
      <c r="O517" s="17">
        <v>60</v>
      </c>
      <c r="P517" s="17">
        <v>57.9</v>
      </c>
      <c r="Q517" s="25">
        <v>2.644</v>
      </c>
      <c r="R517" s="27">
        <v>112.885</v>
      </c>
      <c r="S517" s="27">
        <f aca="true" t="shared" si="55" ref="S517:S580">AVERAGE(R512:R517)</f>
        <v>112.885</v>
      </c>
      <c r="T517" s="26">
        <v>15.198</v>
      </c>
      <c r="U517" s="23">
        <v>2015.8037566953008</v>
      </c>
      <c r="W517">
        <f aca="true" t="shared" si="56" ref="W517:W548">((Q517-((C518)*(-18.232)+12.9058))*200)</f>
        <v>124.50712184959976</v>
      </c>
      <c r="Z517">
        <f t="shared" si="54"/>
        <v>120.8</v>
      </c>
      <c r="AA517">
        <v>2015.8037566953008</v>
      </c>
    </row>
    <row r="518" spans="1:27" ht="12.75">
      <c r="A518" s="3">
        <v>36359</v>
      </c>
      <c r="B518" s="14">
        <v>199</v>
      </c>
      <c r="C518" s="2">
        <v>0.596990764</v>
      </c>
      <c r="D518" s="15">
        <v>0.596990764</v>
      </c>
      <c r="E518" s="1">
        <v>5083</v>
      </c>
      <c r="F518" s="16">
        <v>0</v>
      </c>
      <c r="G518" s="18">
        <v>843.2</v>
      </c>
      <c r="H518" s="19">
        <f t="shared" si="50"/>
        <v>799.2</v>
      </c>
      <c r="I518" s="17">
        <v>799.2</v>
      </c>
      <c r="J518" s="19">
        <f t="shared" si="51"/>
        <v>1970.5861052308587</v>
      </c>
      <c r="K518" s="19">
        <f t="shared" si="52"/>
        <v>2030.3228052308586</v>
      </c>
      <c r="L518" s="19">
        <f t="shared" si="48"/>
        <v>1999.2065122308586</v>
      </c>
      <c r="M518" s="23">
        <f t="shared" si="49"/>
        <v>2014.7646587308586</v>
      </c>
      <c r="N518" s="17">
        <v>15.1</v>
      </c>
      <c r="O518" s="17">
        <v>60.4</v>
      </c>
      <c r="P518" s="17">
        <v>60.4</v>
      </c>
      <c r="Q518" s="25">
        <v>2.791</v>
      </c>
      <c r="R518" s="27">
        <v>155.272</v>
      </c>
      <c r="S518" s="27">
        <f t="shared" si="55"/>
        <v>134.0785</v>
      </c>
      <c r="T518" s="26">
        <v>15.212</v>
      </c>
      <c r="U518" s="23">
        <v>2014.7646587308586</v>
      </c>
      <c r="W518">
        <f t="shared" si="56"/>
        <v>154.32898480480003</v>
      </c>
      <c r="X518">
        <f>AVERAGE(W517:W519)</f>
        <v>134.06238985066665</v>
      </c>
      <c r="Z518">
        <f t="shared" si="54"/>
        <v>120.8</v>
      </c>
      <c r="AA518">
        <v>2014.7646587308586</v>
      </c>
    </row>
    <row r="519" spans="1:27" ht="12.75">
      <c r="A519" s="3">
        <v>36359</v>
      </c>
      <c r="B519" s="14">
        <v>199</v>
      </c>
      <c r="C519" s="2">
        <v>0.597106457</v>
      </c>
      <c r="D519" s="15">
        <v>0.597106457</v>
      </c>
      <c r="E519" s="1">
        <v>5093</v>
      </c>
      <c r="F519" s="16">
        <v>0</v>
      </c>
      <c r="G519" s="18">
        <v>842.8</v>
      </c>
      <c r="H519" s="19">
        <f t="shared" si="50"/>
        <v>798.8</v>
      </c>
      <c r="I519" s="17">
        <v>798.8</v>
      </c>
      <c r="J519" s="19">
        <f t="shared" si="51"/>
        <v>1974.743277468874</v>
      </c>
      <c r="K519" s="19">
        <f t="shared" si="52"/>
        <v>2034.479977468874</v>
      </c>
      <c r="L519" s="19">
        <f t="shared" si="48"/>
        <v>2003.363684468874</v>
      </c>
      <c r="M519" s="23">
        <f t="shared" si="49"/>
        <v>2018.921830968874</v>
      </c>
      <c r="N519" s="17">
        <v>15.1</v>
      </c>
      <c r="O519" s="17">
        <v>60.3</v>
      </c>
      <c r="P519" s="17">
        <v>61.4</v>
      </c>
      <c r="Q519" s="25">
        <v>2.634</v>
      </c>
      <c r="R519" s="27">
        <v>113.702</v>
      </c>
      <c r="S519" s="27">
        <f t="shared" si="55"/>
        <v>127.28633333333333</v>
      </c>
      <c r="T519" s="26">
        <v>15.151</v>
      </c>
      <c r="U519" s="23">
        <v>2018.921830968874</v>
      </c>
      <c r="W519">
        <f t="shared" si="56"/>
        <v>123.35106289760019</v>
      </c>
      <c r="Z519">
        <f t="shared" si="54"/>
        <v>120.8</v>
      </c>
      <c r="AA519">
        <v>2018.921830968874</v>
      </c>
    </row>
    <row r="520" spans="1:27" ht="12.75">
      <c r="A520" s="3">
        <v>36359</v>
      </c>
      <c r="B520" s="14">
        <v>199</v>
      </c>
      <c r="C520" s="2">
        <v>0.597222209</v>
      </c>
      <c r="D520" s="15">
        <v>0.597222209</v>
      </c>
      <c r="E520" s="1">
        <v>5103</v>
      </c>
      <c r="F520" s="16">
        <v>0</v>
      </c>
      <c r="G520" s="18">
        <v>842.7</v>
      </c>
      <c r="H520" s="19">
        <f t="shared" si="50"/>
        <v>798.7</v>
      </c>
      <c r="I520" s="17">
        <v>798.7</v>
      </c>
      <c r="J520" s="19">
        <f t="shared" si="51"/>
        <v>1975.7828957953632</v>
      </c>
      <c r="K520" s="19">
        <f t="shared" si="52"/>
        <v>2035.519595795363</v>
      </c>
      <c r="L520" s="19">
        <f t="shared" si="48"/>
        <v>2004.4033027953633</v>
      </c>
      <c r="M520" s="23">
        <f t="shared" si="49"/>
        <v>2019.9614492953633</v>
      </c>
      <c r="N520" s="17">
        <v>15.1</v>
      </c>
      <c r="O520" s="17">
        <v>60.1</v>
      </c>
      <c r="P520" s="17">
        <v>61.9</v>
      </c>
      <c r="Q520" s="25">
        <v>2.861</v>
      </c>
      <c r="R520" s="27">
        <v>177.174</v>
      </c>
      <c r="S520" s="27">
        <f t="shared" si="55"/>
        <v>139.75825</v>
      </c>
      <c r="T520" s="26">
        <v>15.228</v>
      </c>
      <c r="U520" s="23">
        <v>2019.9614492953633</v>
      </c>
      <c r="W520">
        <f t="shared" si="56"/>
        <v>169.17314099040004</v>
      </c>
      <c r="Y520">
        <f>AVERAGE(W517:W522)</f>
        <v>154.4288050746667</v>
      </c>
      <c r="Z520">
        <f t="shared" si="54"/>
        <v>120.8</v>
      </c>
      <c r="AA520">
        <v>2019.9614492953633</v>
      </c>
    </row>
    <row r="521" spans="1:27" ht="12.75">
      <c r="A521" s="3">
        <v>36359</v>
      </c>
      <c r="B521" s="14">
        <v>199</v>
      </c>
      <c r="C521" s="2">
        <v>0.597337961</v>
      </c>
      <c r="D521" s="15">
        <v>0.597337961</v>
      </c>
      <c r="E521" s="1">
        <v>5113</v>
      </c>
      <c r="F521" s="16">
        <v>0</v>
      </c>
      <c r="G521" s="18">
        <v>842.5</v>
      </c>
      <c r="H521" s="19">
        <f t="shared" si="50"/>
        <v>798.5</v>
      </c>
      <c r="I521" s="17">
        <v>798.5</v>
      </c>
      <c r="J521" s="19">
        <f t="shared" si="51"/>
        <v>1977.862522996817</v>
      </c>
      <c r="K521" s="19">
        <f t="shared" si="52"/>
        <v>2037.599222996817</v>
      </c>
      <c r="L521" s="19">
        <f aca="true" t="shared" si="57" ref="L521:L584">(J521+28.620407)</f>
        <v>2006.482929996817</v>
      </c>
      <c r="M521" s="23">
        <f aca="true" t="shared" si="58" ref="M521:M584">AVERAGE(K521:L521)</f>
        <v>2022.041076496817</v>
      </c>
      <c r="N521" s="17">
        <v>15</v>
      </c>
      <c r="O521" s="17">
        <v>60</v>
      </c>
      <c r="P521" s="17">
        <v>61.7</v>
      </c>
      <c r="Q521" s="25">
        <v>2.801</v>
      </c>
      <c r="R521" s="27">
        <v>156.604</v>
      </c>
      <c r="S521" s="27">
        <f t="shared" si="55"/>
        <v>143.12740000000002</v>
      </c>
      <c r="T521" s="26">
        <v>15.216</v>
      </c>
      <c r="U521" s="23">
        <v>2022.041076496817</v>
      </c>
      <c r="W521">
        <f t="shared" si="56"/>
        <v>157.59521908320016</v>
      </c>
      <c r="X521">
        <f>AVERAGE(W520:W522)</f>
        <v>174.79522029866678</v>
      </c>
      <c r="Z521">
        <f t="shared" si="54"/>
        <v>120</v>
      </c>
      <c r="AA521">
        <v>2022.041076496817</v>
      </c>
    </row>
    <row r="522" spans="1:27" ht="12.75">
      <c r="A522" s="3">
        <v>36359</v>
      </c>
      <c r="B522" s="14">
        <v>199</v>
      </c>
      <c r="C522" s="2">
        <v>0.597453713</v>
      </c>
      <c r="D522" s="15">
        <v>0.597453713</v>
      </c>
      <c r="E522" s="1">
        <v>5123</v>
      </c>
      <c r="F522" s="16">
        <v>0</v>
      </c>
      <c r="G522" s="18">
        <v>842</v>
      </c>
      <c r="H522" s="19">
        <f aca="true" t="shared" si="59" ref="H522:H585">(G522-44)</f>
        <v>798</v>
      </c>
      <c r="I522" s="17">
        <v>798</v>
      </c>
      <c r="J522" s="19">
        <f aca="true" t="shared" si="60" ref="J522:J585">(8303.951372*LN(1013.25/H522))</f>
        <v>1983.0638707221515</v>
      </c>
      <c r="K522" s="19">
        <f aca="true" t="shared" si="61" ref="K522:K585">(J522+59.7367)</f>
        <v>2042.8005707221514</v>
      </c>
      <c r="L522" s="19">
        <f t="shared" si="57"/>
        <v>2011.6842777221514</v>
      </c>
      <c r="M522" s="23">
        <f t="shared" si="58"/>
        <v>2027.2424242221514</v>
      </c>
      <c r="N522" s="17">
        <v>15</v>
      </c>
      <c r="O522" s="17">
        <v>60.3</v>
      </c>
      <c r="P522" s="17">
        <v>60.7</v>
      </c>
      <c r="Q522" s="25">
        <v>2.999</v>
      </c>
      <c r="R522" s="27">
        <v>198.991</v>
      </c>
      <c r="S522" s="27">
        <f t="shared" si="55"/>
        <v>152.43800000000002</v>
      </c>
      <c r="T522" s="26">
        <v>15.142</v>
      </c>
      <c r="U522" s="23">
        <v>2027.2424242221514</v>
      </c>
      <c r="W522">
        <f t="shared" si="56"/>
        <v>197.61730082240013</v>
      </c>
      <c r="Z522">
        <f aca="true" t="shared" si="62" ref="Z522:Z585">(N522*8)</f>
        <v>120</v>
      </c>
      <c r="AA522">
        <v>2027.2424242221514</v>
      </c>
    </row>
    <row r="523" spans="1:27" ht="12.75">
      <c r="A523" s="3">
        <v>36359</v>
      </c>
      <c r="B523" s="14">
        <v>199</v>
      </c>
      <c r="C523" s="2">
        <v>0.597569466</v>
      </c>
      <c r="D523" s="15">
        <v>0.597569466</v>
      </c>
      <c r="E523" s="1">
        <v>5133</v>
      </c>
      <c r="F523" s="16">
        <v>0</v>
      </c>
      <c r="G523" s="18">
        <v>841.7</v>
      </c>
      <c r="H523" s="19">
        <f t="shared" si="59"/>
        <v>797.7</v>
      </c>
      <c r="I523" s="17">
        <v>797.7</v>
      </c>
      <c r="J523" s="19">
        <f t="shared" si="60"/>
        <v>1986.1862439012589</v>
      </c>
      <c r="K523" s="19">
        <f t="shared" si="61"/>
        <v>2045.9229439012588</v>
      </c>
      <c r="L523" s="19">
        <f t="shared" si="57"/>
        <v>2014.8066509012588</v>
      </c>
      <c r="M523" s="23">
        <f t="shared" si="58"/>
        <v>2030.3647974012588</v>
      </c>
      <c r="N523" s="17">
        <v>14.9</v>
      </c>
      <c r="O523" s="17">
        <v>60.7</v>
      </c>
      <c r="P523" s="17">
        <v>60.3</v>
      </c>
      <c r="Q523" s="25">
        <v>2.92</v>
      </c>
      <c r="R523" s="27">
        <v>178.421</v>
      </c>
      <c r="S523" s="27">
        <f t="shared" si="55"/>
        <v>163.36066666666667</v>
      </c>
      <c r="T523" s="26">
        <v>15.223</v>
      </c>
      <c r="U523" s="23">
        <v>2030.3647974012588</v>
      </c>
      <c r="W523">
        <f t="shared" si="56"/>
        <v>182.2391601311999</v>
      </c>
      <c r="Z523">
        <f t="shared" si="62"/>
        <v>119.2</v>
      </c>
      <c r="AA523">
        <v>2030.3647974012588</v>
      </c>
    </row>
    <row r="524" spans="1:27" ht="12.75">
      <c r="A524" s="3">
        <v>36359</v>
      </c>
      <c r="B524" s="14">
        <v>199</v>
      </c>
      <c r="C524" s="2">
        <v>0.597685158</v>
      </c>
      <c r="D524" s="15">
        <v>0.597685158</v>
      </c>
      <c r="E524" s="1">
        <v>5143</v>
      </c>
      <c r="F524" s="16">
        <v>0</v>
      </c>
      <c r="G524" s="18">
        <v>841.1</v>
      </c>
      <c r="H524" s="19">
        <f t="shared" si="59"/>
        <v>797.1</v>
      </c>
      <c r="I524" s="17">
        <v>797.1</v>
      </c>
      <c r="J524" s="19">
        <f t="shared" si="60"/>
        <v>1992.4345146038859</v>
      </c>
      <c r="K524" s="19">
        <f t="shared" si="61"/>
        <v>2052.171214603886</v>
      </c>
      <c r="L524" s="19">
        <f t="shared" si="57"/>
        <v>2021.0549216038858</v>
      </c>
      <c r="M524" s="23">
        <f t="shared" si="58"/>
        <v>2036.6130681038858</v>
      </c>
      <c r="N524" s="17">
        <v>14.9</v>
      </c>
      <c r="O524" s="17">
        <v>61.6</v>
      </c>
      <c r="P524" s="17">
        <v>61.7</v>
      </c>
      <c r="Q524" s="25">
        <v>2.709</v>
      </c>
      <c r="R524" s="27">
        <v>136.894</v>
      </c>
      <c r="S524" s="27">
        <f t="shared" si="55"/>
        <v>160.2976666666667</v>
      </c>
      <c r="T524" s="26">
        <v>15.201</v>
      </c>
      <c r="U524" s="23">
        <v>2036.6130681038858</v>
      </c>
      <c r="W524">
        <f t="shared" si="56"/>
        <v>140.46123822400008</v>
      </c>
      <c r="X524">
        <f>AVERAGE(W523:W525)</f>
        <v>158.46123943946665</v>
      </c>
      <c r="Z524">
        <f t="shared" si="62"/>
        <v>119.2</v>
      </c>
      <c r="AA524">
        <v>2036.6130681038858</v>
      </c>
    </row>
    <row r="525" spans="1:27" ht="12.75">
      <c r="A525" s="3">
        <v>36359</v>
      </c>
      <c r="B525" s="14">
        <v>199</v>
      </c>
      <c r="C525" s="2">
        <v>0.59780091</v>
      </c>
      <c r="D525" s="15">
        <v>0.59780091</v>
      </c>
      <c r="E525" s="1">
        <v>5153</v>
      </c>
      <c r="F525" s="16">
        <v>0</v>
      </c>
      <c r="G525" s="18">
        <v>841.2</v>
      </c>
      <c r="H525" s="19">
        <f t="shared" si="59"/>
        <v>797.2</v>
      </c>
      <c r="I525" s="17">
        <v>797.2</v>
      </c>
      <c r="J525" s="19">
        <f t="shared" si="60"/>
        <v>1991.3928096069724</v>
      </c>
      <c r="K525" s="19">
        <f t="shared" si="61"/>
        <v>2051.1295096069725</v>
      </c>
      <c r="L525" s="19">
        <f t="shared" si="57"/>
        <v>2020.0132166069725</v>
      </c>
      <c r="M525" s="23">
        <f t="shared" si="58"/>
        <v>2035.5713631069725</v>
      </c>
      <c r="N525" s="17">
        <v>14.9</v>
      </c>
      <c r="O525" s="17">
        <v>58.2</v>
      </c>
      <c r="P525" s="17">
        <v>60.9</v>
      </c>
      <c r="Q525" s="25">
        <v>2.768</v>
      </c>
      <c r="R525" s="27">
        <v>158.324</v>
      </c>
      <c r="S525" s="27">
        <f t="shared" si="55"/>
        <v>167.7346666666667</v>
      </c>
      <c r="T525" s="26">
        <v>15.114</v>
      </c>
      <c r="U525" s="23">
        <v>2035.5713631069725</v>
      </c>
      <c r="W525">
        <f t="shared" si="56"/>
        <v>152.68331996319998</v>
      </c>
      <c r="Z525">
        <f t="shared" si="62"/>
        <v>119.2</v>
      </c>
      <c r="AA525">
        <v>2035.5713631069725</v>
      </c>
    </row>
    <row r="526" spans="1:27" ht="12.75">
      <c r="A526" s="3">
        <v>36359</v>
      </c>
      <c r="B526" s="14">
        <v>199</v>
      </c>
      <c r="C526" s="2">
        <v>0.597916663</v>
      </c>
      <c r="D526" s="15">
        <v>0.597916663</v>
      </c>
      <c r="E526" s="1">
        <v>5163</v>
      </c>
      <c r="F526" s="16">
        <v>0</v>
      </c>
      <c r="G526" s="18">
        <v>840.9</v>
      </c>
      <c r="H526" s="19">
        <f t="shared" si="59"/>
        <v>796.9</v>
      </c>
      <c r="I526" s="17">
        <v>796.9</v>
      </c>
      <c r="J526" s="19">
        <f t="shared" si="60"/>
        <v>1994.5183167157</v>
      </c>
      <c r="K526" s="19">
        <f t="shared" si="61"/>
        <v>2054.2550167157</v>
      </c>
      <c r="L526" s="19">
        <f t="shared" si="57"/>
        <v>2023.1387237157</v>
      </c>
      <c r="M526" s="23">
        <f t="shared" si="58"/>
        <v>2038.6968702157</v>
      </c>
      <c r="N526" s="17">
        <v>14.9</v>
      </c>
      <c r="O526" s="17">
        <v>62.7</v>
      </c>
      <c r="P526" s="17">
        <v>59.9</v>
      </c>
      <c r="Q526" s="25">
        <v>2.76</v>
      </c>
      <c r="R526" s="27">
        <v>158.71</v>
      </c>
      <c r="S526" s="27">
        <f t="shared" si="55"/>
        <v>164.65733333333336</v>
      </c>
      <c r="T526" s="26">
        <v>15.196</v>
      </c>
      <c r="U526" s="23">
        <v>2038.6968702157</v>
      </c>
      <c r="W526">
        <f t="shared" si="56"/>
        <v>151.5053980560001</v>
      </c>
      <c r="Y526">
        <f>AVERAGE(W523:W528)</f>
        <v>160.62765527119998</v>
      </c>
      <c r="Z526">
        <f t="shared" si="62"/>
        <v>119.2</v>
      </c>
      <c r="AA526">
        <v>2038.6968702157</v>
      </c>
    </row>
    <row r="527" spans="1:27" ht="12.75">
      <c r="A527" s="3">
        <v>36359</v>
      </c>
      <c r="B527" s="14">
        <v>199</v>
      </c>
      <c r="C527" s="2">
        <v>0.598032415</v>
      </c>
      <c r="D527" s="15">
        <v>0.598032415</v>
      </c>
      <c r="E527" s="1">
        <v>5173</v>
      </c>
      <c r="F527" s="16">
        <v>0</v>
      </c>
      <c r="G527" s="18">
        <v>840.5</v>
      </c>
      <c r="H527" s="19">
        <f t="shared" si="59"/>
        <v>796.5</v>
      </c>
      <c r="I527" s="17">
        <v>796.5</v>
      </c>
      <c r="J527" s="19">
        <f t="shared" si="60"/>
        <v>1998.6874903300768</v>
      </c>
      <c r="K527" s="19">
        <f t="shared" si="61"/>
        <v>2058.4241903300767</v>
      </c>
      <c r="L527" s="19">
        <f t="shared" si="57"/>
        <v>2027.3078973300767</v>
      </c>
      <c r="M527" s="23">
        <f t="shared" si="58"/>
        <v>2042.8660438300767</v>
      </c>
      <c r="N527" s="17">
        <v>14.9</v>
      </c>
      <c r="O527" s="17">
        <v>62.9</v>
      </c>
      <c r="P527" s="17">
        <v>59.9</v>
      </c>
      <c r="Q527" s="25">
        <v>2.902</v>
      </c>
      <c r="R527" s="27">
        <v>180.14</v>
      </c>
      <c r="S527" s="27">
        <f t="shared" si="55"/>
        <v>168.58</v>
      </c>
      <c r="T527" s="26">
        <v>15.205</v>
      </c>
      <c r="U527" s="23">
        <v>2042.8660438300767</v>
      </c>
      <c r="W527">
        <f t="shared" si="56"/>
        <v>180.32747614879997</v>
      </c>
      <c r="X527">
        <f>AVERAGE(W526:W528)</f>
        <v>162.79407110293334</v>
      </c>
      <c r="Z527">
        <f t="shared" si="62"/>
        <v>119.2</v>
      </c>
      <c r="AA527">
        <v>2042.8660438300767</v>
      </c>
    </row>
    <row r="528" spans="1:27" ht="12.75">
      <c r="A528" s="3">
        <v>36359</v>
      </c>
      <c r="B528" s="14">
        <v>199</v>
      </c>
      <c r="C528" s="2">
        <v>0.598148167</v>
      </c>
      <c r="D528" s="15">
        <v>0.598148167</v>
      </c>
      <c r="E528" s="1">
        <v>5183</v>
      </c>
      <c r="F528" s="16">
        <v>0</v>
      </c>
      <c r="G528" s="18">
        <v>840.5</v>
      </c>
      <c r="H528" s="19">
        <f t="shared" si="59"/>
        <v>796.5</v>
      </c>
      <c r="I528" s="17">
        <v>796.5</v>
      </c>
      <c r="J528" s="19">
        <f t="shared" si="60"/>
        <v>1998.6874903300768</v>
      </c>
      <c r="K528" s="19">
        <f t="shared" si="61"/>
        <v>2058.4241903300767</v>
      </c>
      <c r="L528" s="19">
        <f t="shared" si="57"/>
        <v>2027.3078973300767</v>
      </c>
      <c r="M528" s="23">
        <f t="shared" si="58"/>
        <v>2042.8660438300767</v>
      </c>
      <c r="N528" s="17">
        <v>14.9</v>
      </c>
      <c r="O528" s="17">
        <v>63</v>
      </c>
      <c r="P528" s="17">
        <v>61.2</v>
      </c>
      <c r="Q528" s="25">
        <v>2.781</v>
      </c>
      <c r="R528" s="27">
        <v>159.613</v>
      </c>
      <c r="S528" s="27">
        <f t="shared" si="55"/>
        <v>162.01700000000002</v>
      </c>
      <c r="T528" s="26">
        <v>15.204</v>
      </c>
      <c r="U528" s="23">
        <v>2042.8660438300767</v>
      </c>
      <c r="W528">
        <f t="shared" si="56"/>
        <v>156.54933910399996</v>
      </c>
      <c r="Z528">
        <f t="shared" si="62"/>
        <v>119.2</v>
      </c>
      <c r="AA528">
        <v>2042.8660438300767</v>
      </c>
    </row>
    <row r="529" spans="1:27" ht="12.75">
      <c r="A529" s="3">
        <v>36359</v>
      </c>
      <c r="B529" s="14">
        <v>199</v>
      </c>
      <c r="C529" s="2">
        <v>0.59826386</v>
      </c>
      <c r="D529" s="15">
        <v>0.59826386</v>
      </c>
      <c r="E529" s="1">
        <v>5193</v>
      </c>
      <c r="F529" s="16">
        <v>0</v>
      </c>
      <c r="G529" s="18">
        <v>840.6</v>
      </c>
      <c r="H529" s="19">
        <f t="shared" si="59"/>
        <v>796.6</v>
      </c>
      <c r="I529" s="17">
        <v>796.6</v>
      </c>
      <c r="J529" s="19">
        <f t="shared" si="60"/>
        <v>1997.6450006705554</v>
      </c>
      <c r="K529" s="19">
        <f t="shared" si="61"/>
        <v>2057.3817006705553</v>
      </c>
      <c r="L529" s="19">
        <f t="shared" si="57"/>
        <v>2026.2654076705553</v>
      </c>
      <c r="M529" s="23">
        <f t="shared" si="58"/>
        <v>2041.8235541705553</v>
      </c>
      <c r="N529" s="17">
        <v>14.9</v>
      </c>
      <c r="O529" s="17">
        <v>63.1</v>
      </c>
      <c r="P529" s="17">
        <v>62.3</v>
      </c>
      <c r="Q529" s="25">
        <v>2.741</v>
      </c>
      <c r="R529" s="27">
        <v>139.043</v>
      </c>
      <c r="S529" s="27">
        <f t="shared" si="55"/>
        <v>155.454</v>
      </c>
      <c r="T529" s="26">
        <v>15.217</v>
      </c>
      <c r="U529" s="23">
        <v>2041.8235541705553</v>
      </c>
      <c r="W529">
        <f t="shared" si="56"/>
        <v>148.9714171968001</v>
      </c>
      <c r="Z529">
        <f t="shared" si="62"/>
        <v>119.2</v>
      </c>
      <c r="AA529">
        <v>2041.8235541705553</v>
      </c>
    </row>
    <row r="530" spans="1:27" ht="12.75">
      <c r="A530" s="3">
        <v>36359</v>
      </c>
      <c r="B530" s="14">
        <v>199</v>
      </c>
      <c r="C530" s="2">
        <v>0.598379612</v>
      </c>
      <c r="D530" s="15">
        <v>0.598379612</v>
      </c>
      <c r="E530" s="1">
        <v>5203</v>
      </c>
      <c r="F530" s="16">
        <v>0</v>
      </c>
      <c r="G530" s="18">
        <v>840.1</v>
      </c>
      <c r="H530" s="19">
        <f t="shared" si="59"/>
        <v>796.1</v>
      </c>
      <c r="I530" s="17">
        <v>796.1</v>
      </c>
      <c r="J530" s="19">
        <f t="shared" si="60"/>
        <v>2002.85875821736</v>
      </c>
      <c r="K530" s="19">
        <f t="shared" si="61"/>
        <v>2062.59545821736</v>
      </c>
      <c r="L530" s="19">
        <f t="shared" si="57"/>
        <v>2031.4791652173599</v>
      </c>
      <c r="M530" s="23">
        <f t="shared" si="58"/>
        <v>2047.03731171736</v>
      </c>
      <c r="N530" s="17">
        <v>14.9</v>
      </c>
      <c r="O530" s="17">
        <v>63.1</v>
      </c>
      <c r="P530" s="17">
        <v>63.3</v>
      </c>
      <c r="Q530" s="25">
        <v>2.594</v>
      </c>
      <c r="R530" s="27">
        <v>118.43</v>
      </c>
      <c r="S530" s="27">
        <f t="shared" si="55"/>
        <v>152.37666666666667</v>
      </c>
      <c r="T530" s="26">
        <v>15.266</v>
      </c>
      <c r="U530" s="23">
        <v>2047.03731171736</v>
      </c>
      <c r="W530">
        <f t="shared" si="56"/>
        <v>119.99349528960019</v>
      </c>
      <c r="X530">
        <f>AVERAGE(W529:W531)</f>
        <v>151.52682862293355</v>
      </c>
      <c r="Z530">
        <f t="shared" si="62"/>
        <v>119.2</v>
      </c>
      <c r="AA530">
        <v>2047.03731171736</v>
      </c>
    </row>
    <row r="531" spans="1:27" ht="12.75">
      <c r="A531" s="3">
        <v>36359</v>
      </c>
      <c r="B531" s="14">
        <v>199</v>
      </c>
      <c r="C531" s="2">
        <v>0.598495364</v>
      </c>
      <c r="D531" s="15">
        <v>0.598495364</v>
      </c>
      <c r="E531" s="1">
        <v>5213</v>
      </c>
      <c r="F531" s="16">
        <v>0</v>
      </c>
      <c r="G531" s="18">
        <v>840.4</v>
      </c>
      <c r="H531" s="19">
        <f t="shared" si="59"/>
        <v>796.4</v>
      </c>
      <c r="I531" s="17">
        <v>796.4</v>
      </c>
      <c r="J531" s="19">
        <f t="shared" si="60"/>
        <v>1999.730110881638</v>
      </c>
      <c r="K531" s="19">
        <f t="shared" si="61"/>
        <v>2059.466810881638</v>
      </c>
      <c r="L531" s="19">
        <f t="shared" si="57"/>
        <v>2028.350517881638</v>
      </c>
      <c r="M531" s="23">
        <f t="shared" si="58"/>
        <v>2043.9086643816381</v>
      </c>
      <c r="N531" s="17">
        <v>14.8</v>
      </c>
      <c r="O531" s="17">
        <v>63.3</v>
      </c>
      <c r="P531" s="17">
        <v>60.3</v>
      </c>
      <c r="Q531" s="25">
        <v>2.92</v>
      </c>
      <c r="R531" s="27">
        <v>181.86</v>
      </c>
      <c r="S531" s="27">
        <f t="shared" si="55"/>
        <v>156.29933333333335</v>
      </c>
      <c r="T531" s="26">
        <v>15.229</v>
      </c>
      <c r="U531" s="23">
        <v>2043.9086643816381</v>
      </c>
      <c r="W531">
        <f t="shared" si="56"/>
        <v>185.61557338240036</v>
      </c>
      <c r="Z531">
        <f t="shared" si="62"/>
        <v>118.4</v>
      </c>
      <c r="AA531">
        <v>2043.9086643816381</v>
      </c>
    </row>
    <row r="532" spans="1:27" ht="12.75">
      <c r="A532" s="3">
        <v>36359</v>
      </c>
      <c r="B532" s="14">
        <v>199</v>
      </c>
      <c r="C532" s="2">
        <v>0.598611116</v>
      </c>
      <c r="D532" s="15">
        <v>0.598611116</v>
      </c>
      <c r="E532" s="1">
        <v>5223</v>
      </c>
      <c r="F532" s="16">
        <v>0</v>
      </c>
      <c r="G532" s="18">
        <v>841.1</v>
      </c>
      <c r="H532" s="19">
        <f t="shared" si="59"/>
        <v>797.1</v>
      </c>
      <c r="I532" s="17">
        <v>797.1</v>
      </c>
      <c r="J532" s="19">
        <f t="shared" si="60"/>
        <v>1992.4345146038859</v>
      </c>
      <c r="K532" s="19">
        <f t="shared" si="61"/>
        <v>2052.171214603886</v>
      </c>
      <c r="L532" s="19">
        <f t="shared" si="57"/>
        <v>2021.0549216038858</v>
      </c>
      <c r="M532" s="23">
        <f t="shared" si="58"/>
        <v>2036.6130681038858</v>
      </c>
      <c r="N532" s="17">
        <v>14.8</v>
      </c>
      <c r="O532" s="17">
        <v>63.3</v>
      </c>
      <c r="P532" s="17">
        <v>60.4</v>
      </c>
      <c r="Q532" s="25">
        <v>2.809</v>
      </c>
      <c r="R532" s="27">
        <v>161.333</v>
      </c>
      <c r="S532" s="27">
        <f t="shared" si="55"/>
        <v>156.7365</v>
      </c>
      <c r="T532" s="26">
        <v>15.135</v>
      </c>
      <c r="U532" s="23">
        <v>2036.6130681038858</v>
      </c>
      <c r="W532">
        <f t="shared" si="56"/>
        <v>163.83765512160036</v>
      </c>
      <c r="Y532">
        <f>AVERAGE(W529:W534)</f>
        <v>176.22657778800018</v>
      </c>
      <c r="Z532">
        <f t="shared" si="62"/>
        <v>118.4</v>
      </c>
      <c r="AA532">
        <v>2036.6130681038858</v>
      </c>
    </row>
    <row r="533" spans="1:27" ht="12.75">
      <c r="A533" s="3">
        <v>36359</v>
      </c>
      <c r="B533" s="14">
        <v>199</v>
      </c>
      <c r="C533" s="2">
        <v>0.598726869</v>
      </c>
      <c r="D533" s="15">
        <v>0.598726869</v>
      </c>
      <c r="E533" s="1">
        <v>5233</v>
      </c>
      <c r="F533" s="16">
        <v>0</v>
      </c>
      <c r="G533" s="18">
        <v>842.6</v>
      </c>
      <c r="H533" s="19">
        <f t="shared" si="59"/>
        <v>798.6</v>
      </c>
      <c r="I533" s="17">
        <v>798.6</v>
      </c>
      <c r="J533" s="19">
        <f t="shared" si="60"/>
        <v>1976.822644293811</v>
      </c>
      <c r="K533" s="19">
        <f t="shared" si="61"/>
        <v>2036.559344293811</v>
      </c>
      <c r="L533" s="19">
        <f t="shared" si="57"/>
        <v>2005.443051293811</v>
      </c>
      <c r="M533" s="23">
        <f t="shared" si="58"/>
        <v>2021.0011977938111</v>
      </c>
      <c r="N533" s="17">
        <v>14.8</v>
      </c>
      <c r="O533" s="17">
        <v>62.2</v>
      </c>
      <c r="P533" s="17">
        <v>59.9</v>
      </c>
      <c r="Q533" s="25">
        <v>3.179</v>
      </c>
      <c r="R533" s="27">
        <v>245.762</v>
      </c>
      <c r="S533" s="27">
        <f t="shared" si="55"/>
        <v>167.6735</v>
      </c>
      <c r="T533" s="26">
        <v>15.235</v>
      </c>
      <c r="U533" s="23">
        <v>2021.0011977938111</v>
      </c>
      <c r="W533">
        <f t="shared" si="56"/>
        <v>238.25973321439972</v>
      </c>
      <c r="X533">
        <f>AVERAGE(W532:W534)</f>
        <v>200.9263269530668</v>
      </c>
      <c r="Z533">
        <f t="shared" si="62"/>
        <v>118.4</v>
      </c>
      <c r="AA533">
        <v>2021.0011977938111</v>
      </c>
    </row>
    <row r="534" spans="1:27" ht="12.75">
      <c r="A534" s="3">
        <v>36359</v>
      </c>
      <c r="B534" s="14">
        <v>199</v>
      </c>
      <c r="C534" s="2">
        <v>0.598842621</v>
      </c>
      <c r="D534" s="15">
        <v>0.598842621</v>
      </c>
      <c r="E534" s="1">
        <v>5243</v>
      </c>
      <c r="F534" s="16">
        <v>0</v>
      </c>
      <c r="G534" s="18">
        <v>843.8</v>
      </c>
      <c r="H534" s="19">
        <f t="shared" si="59"/>
        <v>799.8</v>
      </c>
      <c r="I534" s="17">
        <v>799.8</v>
      </c>
      <c r="J534" s="19">
        <f t="shared" si="60"/>
        <v>1964.35424649785</v>
      </c>
      <c r="K534" s="19">
        <f t="shared" si="61"/>
        <v>2024.09094649785</v>
      </c>
      <c r="L534" s="19">
        <f t="shared" si="57"/>
        <v>1992.9746534978499</v>
      </c>
      <c r="M534" s="23">
        <f t="shared" si="58"/>
        <v>2008.53279999785</v>
      </c>
      <c r="N534" s="17">
        <v>15</v>
      </c>
      <c r="O534" s="17">
        <v>62.8</v>
      </c>
      <c r="P534" s="17">
        <v>61.9</v>
      </c>
      <c r="Q534" s="25">
        <v>2.989</v>
      </c>
      <c r="R534" s="27">
        <v>204.149</v>
      </c>
      <c r="S534" s="27">
        <f t="shared" si="55"/>
        <v>175.0961666666667</v>
      </c>
      <c r="T534" s="26">
        <v>15.225</v>
      </c>
      <c r="U534" s="23">
        <v>2008.53279999785</v>
      </c>
      <c r="W534">
        <f t="shared" si="56"/>
        <v>200.68159252320027</v>
      </c>
      <c r="Z534">
        <f t="shared" si="62"/>
        <v>120</v>
      </c>
      <c r="AA534">
        <v>2008.53279999785</v>
      </c>
    </row>
    <row r="535" spans="1:27" ht="12.75">
      <c r="A535" s="3">
        <v>36359</v>
      </c>
      <c r="B535" s="14">
        <v>199</v>
      </c>
      <c r="C535" s="2">
        <v>0.598958313</v>
      </c>
      <c r="D535" s="15">
        <v>0.598958313</v>
      </c>
      <c r="E535" s="1">
        <v>5253</v>
      </c>
      <c r="F535" s="16">
        <v>0</v>
      </c>
      <c r="G535" s="18">
        <v>844.2</v>
      </c>
      <c r="H535" s="19">
        <f t="shared" si="59"/>
        <v>800.2</v>
      </c>
      <c r="I535" s="17">
        <v>800.2</v>
      </c>
      <c r="J535" s="19">
        <f t="shared" si="60"/>
        <v>1960.20227072535</v>
      </c>
      <c r="K535" s="19">
        <f t="shared" si="61"/>
        <v>2019.93897072535</v>
      </c>
      <c r="L535" s="19">
        <f t="shared" si="57"/>
        <v>1988.8226777253499</v>
      </c>
      <c r="M535" s="23">
        <f t="shared" si="58"/>
        <v>2004.38082422535</v>
      </c>
      <c r="N535" s="17">
        <v>15.1</v>
      </c>
      <c r="O535" s="17">
        <v>62.6</v>
      </c>
      <c r="P535" s="17">
        <v>59.8</v>
      </c>
      <c r="Q535" s="25">
        <v>2.809</v>
      </c>
      <c r="R535" s="27">
        <v>162.579</v>
      </c>
      <c r="S535" s="27">
        <f t="shared" si="55"/>
        <v>179.01883333333333</v>
      </c>
      <c r="T535" s="26">
        <v>15.119</v>
      </c>
      <c r="U535" s="23">
        <v>2004.38082422535</v>
      </c>
      <c r="W535">
        <f t="shared" si="56"/>
        <v>165.10367426240026</v>
      </c>
      <c r="Z535">
        <f t="shared" si="62"/>
        <v>120.8</v>
      </c>
      <c r="AA535">
        <v>2004.38082422535</v>
      </c>
    </row>
    <row r="536" spans="1:27" ht="12.75">
      <c r="A536" s="3">
        <v>36359</v>
      </c>
      <c r="B536" s="14">
        <v>199</v>
      </c>
      <c r="C536" s="2">
        <v>0.599074066</v>
      </c>
      <c r="D536" s="15">
        <v>0.599074066</v>
      </c>
      <c r="E536" s="1">
        <v>5263</v>
      </c>
      <c r="F536" s="16">
        <v>0</v>
      </c>
      <c r="G536" s="18">
        <v>845.6</v>
      </c>
      <c r="H536" s="19">
        <f t="shared" si="59"/>
        <v>801.6</v>
      </c>
      <c r="I536" s="17">
        <v>801.6</v>
      </c>
      <c r="J536" s="19">
        <f t="shared" si="60"/>
        <v>1945.6866821611482</v>
      </c>
      <c r="K536" s="19">
        <f t="shared" si="61"/>
        <v>2005.423382161148</v>
      </c>
      <c r="L536" s="19">
        <f t="shared" si="57"/>
        <v>1974.3070891611483</v>
      </c>
      <c r="M536" s="23">
        <f t="shared" si="58"/>
        <v>1989.8652356611483</v>
      </c>
      <c r="N536" s="17">
        <v>15.2</v>
      </c>
      <c r="O536" s="17">
        <v>62.4</v>
      </c>
      <c r="P536" s="17">
        <v>59.4</v>
      </c>
      <c r="Q536" s="25">
        <v>2.77</v>
      </c>
      <c r="R536" s="27">
        <v>163.052</v>
      </c>
      <c r="S536" s="27">
        <f t="shared" si="55"/>
        <v>186.45583333333332</v>
      </c>
      <c r="T536" s="26">
        <v>15.188</v>
      </c>
      <c r="U536" s="23">
        <v>1989.8652356611483</v>
      </c>
      <c r="W536">
        <f t="shared" si="56"/>
        <v>157.7257523552004</v>
      </c>
      <c r="X536">
        <f>AVERAGE(W535:W537)</f>
        <v>168.32575235520017</v>
      </c>
      <c r="Z536">
        <f t="shared" si="62"/>
        <v>121.6</v>
      </c>
      <c r="AA536">
        <v>1989.8652356611483</v>
      </c>
    </row>
    <row r="537" spans="1:27" ht="12.75">
      <c r="A537" s="3">
        <v>36359</v>
      </c>
      <c r="B537" s="14">
        <v>199</v>
      </c>
      <c r="C537" s="2">
        <v>0.599189818</v>
      </c>
      <c r="D537" s="15">
        <v>0.599189818</v>
      </c>
      <c r="E537" s="1">
        <v>5273</v>
      </c>
      <c r="F537" s="16">
        <v>0</v>
      </c>
      <c r="G537" s="18">
        <v>847</v>
      </c>
      <c r="H537" s="19">
        <f t="shared" si="59"/>
        <v>803</v>
      </c>
      <c r="I537" s="17">
        <v>803</v>
      </c>
      <c r="J537" s="19">
        <f t="shared" si="60"/>
        <v>1931.1964230676083</v>
      </c>
      <c r="K537" s="19">
        <f t="shared" si="61"/>
        <v>1990.9331230676082</v>
      </c>
      <c r="L537" s="19">
        <f t="shared" si="57"/>
        <v>1959.8168300676084</v>
      </c>
      <c r="M537" s="23">
        <f t="shared" si="58"/>
        <v>1975.3749765676084</v>
      </c>
      <c r="N537" s="17">
        <v>15.3</v>
      </c>
      <c r="O537" s="17">
        <v>62</v>
      </c>
      <c r="P537" s="17">
        <v>58.9</v>
      </c>
      <c r="Q537" s="25">
        <v>2.89</v>
      </c>
      <c r="R537" s="27">
        <v>184.482</v>
      </c>
      <c r="S537" s="27">
        <f t="shared" si="55"/>
        <v>186.89283333333336</v>
      </c>
      <c r="T537" s="26">
        <v>15.217</v>
      </c>
      <c r="U537" s="23">
        <v>1975.3749765676084</v>
      </c>
      <c r="W537">
        <f t="shared" si="56"/>
        <v>182.14783044799984</v>
      </c>
      <c r="Z537">
        <f t="shared" si="62"/>
        <v>122.4</v>
      </c>
      <c r="AA537">
        <v>1975.3749765676084</v>
      </c>
    </row>
    <row r="538" spans="1:27" ht="12.75">
      <c r="A538" s="3">
        <v>36359</v>
      </c>
      <c r="B538" s="14">
        <v>199</v>
      </c>
      <c r="C538" s="2">
        <v>0.59930557</v>
      </c>
      <c r="D538" s="15">
        <v>0.59930557</v>
      </c>
      <c r="E538" s="1">
        <v>5283</v>
      </c>
      <c r="F538" s="16">
        <v>0</v>
      </c>
      <c r="G538" s="18">
        <v>848.1</v>
      </c>
      <c r="H538" s="19">
        <f t="shared" si="59"/>
        <v>804.1</v>
      </c>
      <c r="I538" s="17">
        <v>804.1</v>
      </c>
      <c r="J538" s="19">
        <f t="shared" si="60"/>
        <v>1919.8289313923567</v>
      </c>
      <c r="K538" s="19">
        <f t="shared" si="61"/>
        <v>1979.5656313923566</v>
      </c>
      <c r="L538" s="19">
        <f t="shared" si="57"/>
        <v>1948.4493383923568</v>
      </c>
      <c r="M538" s="23">
        <f t="shared" si="58"/>
        <v>1964.0074848923568</v>
      </c>
      <c r="N538" s="17">
        <v>15.3</v>
      </c>
      <c r="O538" s="17">
        <v>61.4</v>
      </c>
      <c r="P538" s="17">
        <v>60.9</v>
      </c>
      <c r="Q538" s="25">
        <v>2.414</v>
      </c>
      <c r="R538" s="27">
        <v>79.869</v>
      </c>
      <c r="S538" s="27">
        <f t="shared" si="55"/>
        <v>173.31550000000001</v>
      </c>
      <c r="T538" s="26">
        <v>15.096</v>
      </c>
      <c r="U538" s="23">
        <v>1964.0074848923568</v>
      </c>
      <c r="W538">
        <f t="shared" si="56"/>
        <v>87.3699085408</v>
      </c>
      <c r="Y538">
        <f>AVERAGE(W535:W540)</f>
        <v>147.75879778186675</v>
      </c>
      <c r="Z538">
        <f t="shared" si="62"/>
        <v>122.4</v>
      </c>
      <c r="AA538">
        <v>1964.0074848923568</v>
      </c>
    </row>
    <row r="539" spans="1:27" ht="12.75">
      <c r="A539" s="3">
        <v>36359</v>
      </c>
      <c r="B539" s="14">
        <v>199</v>
      </c>
      <c r="C539" s="2">
        <v>0.599421322</v>
      </c>
      <c r="D539" s="15">
        <v>0.599421322</v>
      </c>
      <c r="E539" s="1">
        <v>5293</v>
      </c>
      <c r="F539" s="16">
        <v>0</v>
      </c>
      <c r="G539" s="18">
        <v>849.9</v>
      </c>
      <c r="H539" s="19">
        <f t="shared" si="59"/>
        <v>805.9</v>
      </c>
      <c r="I539" s="17">
        <v>805.9</v>
      </c>
      <c r="J539" s="19">
        <f t="shared" si="60"/>
        <v>1901.2610820789066</v>
      </c>
      <c r="K539" s="19">
        <f t="shared" si="61"/>
        <v>1960.9977820789065</v>
      </c>
      <c r="L539" s="19">
        <f t="shared" si="57"/>
        <v>1929.8814890789067</v>
      </c>
      <c r="M539" s="23">
        <f t="shared" si="58"/>
        <v>1945.4396355789067</v>
      </c>
      <c r="N539" s="17">
        <v>15.4</v>
      </c>
      <c r="O539" s="17">
        <v>61.1</v>
      </c>
      <c r="P539" s="17">
        <v>58.8</v>
      </c>
      <c r="Q539" s="25">
        <v>2.73</v>
      </c>
      <c r="R539" s="27">
        <v>143.298</v>
      </c>
      <c r="S539" s="27">
        <f t="shared" si="55"/>
        <v>156.23816666666667</v>
      </c>
      <c r="T539" s="26">
        <v>15.212</v>
      </c>
      <c r="U539" s="23">
        <v>1945.4396355789067</v>
      </c>
      <c r="W539">
        <f t="shared" si="56"/>
        <v>150.99177149599993</v>
      </c>
      <c r="X539">
        <f>AVERAGE(W538:W540)</f>
        <v>127.19184320853333</v>
      </c>
      <c r="Z539">
        <f t="shared" si="62"/>
        <v>123.2</v>
      </c>
      <c r="AA539">
        <v>1945.4396355789067</v>
      </c>
    </row>
    <row r="540" spans="1:27" ht="12.75">
      <c r="A540" s="3">
        <v>36359</v>
      </c>
      <c r="B540" s="14">
        <v>199</v>
      </c>
      <c r="C540" s="2">
        <v>0.599537015</v>
      </c>
      <c r="D540" s="15">
        <v>0.599537015</v>
      </c>
      <c r="E540" s="1">
        <v>5303</v>
      </c>
      <c r="F540" s="16">
        <v>0</v>
      </c>
      <c r="G540" s="18">
        <v>851.4</v>
      </c>
      <c r="H540" s="19">
        <f t="shared" si="59"/>
        <v>807.4</v>
      </c>
      <c r="I540" s="17">
        <v>807.4</v>
      </c>
      <c r="J540" s="19">
        <f t="shared" si="60"/>
        <v>1885.8195266989028</v>
      </c>
      <c r="K540" s="19">
        <f t="shared" si="61"/>
        <v>1945.5562266989027</v>
      </c>
      <c r="L540" s="19">
        <f t="shared" si="57"/>
        <v>1914.4399336989027</v>
      </c>
      <c r="M540" s="23">
        <f t="shared" si="58"/>
        <v>1929.9980801989027</v>
      </c>
      <c r="N540" s="17">
        <v>15.5</v>
      </c>
      <c r="O540" s="17">
        <v>60</v>
      </c>
      <c r="P540" s="17">
        <v>61.9</v>
      </c>
      <c r="Q540" s="25">
        <v>2.689</v>
      </c>
      <c r="R540" s="27">
        <v>143.771</v>
      </c>
      <c r="S540" s="27">
        <f t="shared" si="55"/>
        <v>146.17516666666666</v>
      </c>
      <c r="T540" s="26">
        <v>15.208</v>
      </c>
      <c r="U540" s="23">
        <v>1929.9980801989027</v>
      </c>
      <c r="W540">
        <f t="shared" si="56"/>
        <v>143.2138495888001</v>
      </c>
      <c r="Z540">
        <f t="shared" si="62"/>
        <v>124</v>
      </c>
      <c r="AA540">
        <v>1929.9980801989027</v>
      </c>
    </row>
    <row r="541" spans="1:27" ht="12.75">
      <c r="A541" s="3">
        <v>36359</v>
      </c>
      <c r="B541" s="14">
        <v>199</v>
      </c>
      <c r="C541" s="2">
        <v>0.599652767</v>
      </c>
      <c r="D541" s="15">
        <v>0.599652767</v>
      </c>
      <c r="E541" s="1">
        <v>5313</v>
      </c>
      <c r="F541" s="16">
        <v>0</v>
      </c>
      <c r="G541" s="18">
        <v>852.8</v>
      </c>
      <c r="H541" s="19">
        <f t="shared" si="59"/>
        <v>808.8</v>
      </c>
      <c r="I541" s="17">
        <v>808.8</v>
      </c>
      <c r="J541" s="19">
        <f t="shared" si="60"/>
        <v>1871.4332690221877</v>
      </c>
      <c r="K541" s="19">
        <f t="shared" si="61"/>
        <v>1931.1699690221876</v>
      </c>
      <c r="L541" s="19">
        <f t="shared" si="57"/>
        <v>1900.0536760221876</v>
      </c>
      <c r="M541" s="23">
        <f t="shared" si="58"/>
        <v>1915.6118225221876</v>
      </c>
      <c r="N541" s="17">
        <v>15.7</v>
      </c>
      <c r="O541" s="17">
        <v>60.4</v>
      </c>
      <c r="P541" s="17">
        <v>60.9</v>
      </c>
      <c r="Q541" s="25">
        <v>2.71</v>
      </c>
      <c r="R541" s="27">
        <v>144.201</v>
      </c>
      <c r="S541" s="27">
        <f t="shared" si="55"/>
        <v>143.11216666666667</v>
      </c>
      <c r="T541" s="26">
        <v>15.214</v>
      </c>
      <c r="U541" s="23">
        <v>1915.6118225221876</v>
      </c>
      <c r="W541">
        <f t="shared" si="56"/>
        <v>147.83592768160023</v>
      </c>
      <c r="Z541">
        <f t="shared" si="62"/>
        <v>125.6</v>
      </c>
      <c r="AA541">
        <v>1915.6118225221876</v>
      </c>
    </row>
    <row r="542" spans="1:27" ht="12.75">
      <c r="A542" s="3">
        <v>36359</v>
      </c>
      <c r="B542" s="14">
        <v>199</v>
      </c>
      <c r="C542" s="2">
        <v>0.599768519</v>
      </c>
      <c r="D542" s="15">
        <v>0.599768519</v>
      </c>
      <c r="E542" s="1">
        <v>5323</v>
      </c>
      <c r="F542" s="16">
        <v>0</v>
      </c>
      <c r="G542" s="18">
        <v>854.3</v>
      </c>
      <c r="H542" s="19">
        <f t="shared" si="59"/>
        <v>810.3</v>
      </c>
      <c r="I542" s="17">
        <v>810.3</v>
      </c>
      <c r="J542" s="19">
        <f t="shared" si="60"/>
        <v>1856.0470289856125</v>
      </c>
      <c r="K542" s="19">
        <f t="shared" si="61"/>
        <v>1915.7837289856125</v>
      </c>
      <c r="L542" s="19">
        <f t="shared" si="57"/>
        <v>1884.6674359856124</v>
      </c>
      <c r="M542" s="23">
        <f t="shared" si="58"/>
        <v>1900.2255824856124</v>
      </c>
      <c r="N542" s="17">
        <v>15.9</v>
      </c>
      <c r="O542" s="17">
        <v>61</v>
      </c>
      <c r="P542" s="17">
        <v>60.4</v>
      </c>
      <c r="Q542" s="25">
        <v>3.229</v>
      </c>
      <c r="R542" s="27">
        <v>249.588</v>
      </c>
      <c r="S542" s="27">
        <f t="shared" si="55"/>
        <v>157.53483333333332</v>
      </c>
      <c r="T542" s="26">
        <v>15.246</v>
      </c>
      <c r="U542" s="23">
        <v>1900.2255824856124</v>
      </c>
      <c r="W542">
        <f t="shared" si="56"/>
        <v>252.0580094208002</v>
      </c>
      <c r="X542">
        <f>AVERAGE(W541:W543)</f>
        <v>167.79134153866679</v>
      </c>
      <c r="Z542">
        <f t="shared" si="62"/>
        <v>127.2</v>
      </c>
      <c r="AA542">
        <v>1900.2255824856124</v>
      </c>
    </row>
    <row r="543" spans="1:27" ht="12.75">
      <c r="A543" s="3">
        <v>36359</v>
      </c>
      <c r="B543" s="14">
        <v>199</v>
      </c>
      <c r="C543" s="2">
        <v>0.599884272</v>
      </c>
      <c r="D543" s="15">
        <v>0.599884272</v>
      </c>
      <c r="E543" s="1">
        <v>5333</v>
      </c>
      <c r="F543" s="16">
        <v>0</v>
      </c>
      <c r="G543" s="18">
        <v>855.8</v>
      </c>
      <c r="H543" s="19">
        <f t="shared" si="59"/>
        <v>811.8</v>
      </c>
      <c r="I543" s="17">
        <v>811.8</v>
      </c>
      <c r="J543" s="19">
        <f t="shared" si="60"/>
        <v>1840.689245114777</v>
      </c>
      <c r="K543" s="19">
        <f t="shared" si="61"/>
        <v>1900.4259451147768</v>
      </c>
      <c r="L543" s="19">
        <f t="shared" si="57"/>
        <v>1869.3096521147768</v>
      </c>
      <c r="M543" s="23">
        <f t="shared" si="58"/>
        <v>1884.8677986147768</v>
      </c>
      <c r="N543" s="17">
        <v>16</v>
      </c>
      <c r="O543" s="17">
        <v>61.1</v>
      </c>
      <c r="P543" s="17">
        <v>59.5</v>
      </c>
      <c r="Q543" s="25">
        <v>2.484</v>
      </c>
      <c r="R543" s="27">
        <v>103.061</v>
      </c>
      <c r="S543" s="27">
        <f t="shared" si="55"/>
        <v>143.96466666666666</v>
      </c>
      <c r="T543" s="26">
        <v>15.169</v>
      </c>
      <c r="U543" s="23">
        <v>1884.8677986147768</v>
      </c>
      <c r="W543">
        <f t="shared" si="56"/>
        <v>103.48008751359998</v>
      </c>
      <c r="Z543">
        <f t="shared" si="62"/>
        <v>128</v>
      </c>
      <c r="AA543">
        <v>1884.8677986147768</v>
      </c>
    </row>
    <row r="544" spans="1:27" ht="12.75">
      <c r="A544" s="3">
        <v>36359</v>
      </c>
      <c r="B544" s="14">
        <v>199</v>
      </c>
      <c r="C544" s="2">
        <v>0.600000024</v>
      </c>
      <c r="D544" s="15">
        <v>0.600000024</v>
      </c>
      <c r="E544" s="1">
        <v>5343</v>
      </c>
      <c r="F544" s="16">
        <v>0</v>
      </c>
      <c r="G544" s="18">
        <v>857.4</v>
      </c>
      <c r="H544" s="19">
        <f t="shared" si="59"/>
        <v>813.4</v>
      </c>
      <c r="I544" s="17">
        <v>813.4</v>
      </c>
      <c r="J544" s="19">
        <f t="shared" si="60"/>
        <v>1824.3388556393909</v>
      </c>
      <c r="K544" s="19">
        <f t="shared" si="61"/>
        <v>1884.0755556393908</v>
      </c>
      <c r="L544" s="19">
        <f t="shared" si="57"/>
        <v>1852.959262639391</v>
      </c>
      <c r="M544" s="23">
        <f t="shared" si="58"/>
        <v>1868.517409139391</v>
      </c>
      <c r="N544" s="17">
        <v>16</v>
      </c>
      <c r="O544" s="17">
        <v>60.8</v>
      </c>
      <c r="P544" s="17">
        <v>59.4</v>
      </c>
      <c r="Q544" s="25">
        <v>2.532</v>
      </c>
      <c r="R544" s="27">
        <v>103.491</v>
      </c>
      <c r="S544" s="27">
        <f t="shared" si="55"/>
        <v>147.90166666666667</v>
      </c>
      <c r="T544" s="26">
        <v>15.177</v>
      </c>
      <c r="U544" s="23">
        <v>1868.517409139391</v>
      </c>
      <c r="W544">
        <f t="shared" si="56"/>
        <v>113.50194682240016</v>
      </c>
      <c r="Y544">
        <f>AVERAGE(W541:W546)</f>
        <v>148.89101777573345</v>
      </c>
      <c r="Z544">
        <f t="shared" si="62"/>
        <v>128</v>
      </c>
      <c r="AA544">
        <v>1868.517409139391</v>
      </c>
    </row>
    <row r="545" spans="1:27" ht="12.75">
      <c r="A545" s="3">
        <v>36359</v>
      </c>
      <c r="B545" s="14">
        <v>199</v>
      </c>
      <c r="C545" s="2">
        <v>0.600115716</v>
      </c>
      <c r="D545" s="15">
        <v>0.600115716</v>
      </c>
      <c r="E545" s="1">
        <v>5353</v>
      </c>
      <c r="F545" s="16">
        <v>0</v>
      </c>
      <c r="G545" s="18">
        <v>858.8</v>
      </c>
      <c r="H545" s="19">
        <f t="shared" si="59"/>
        <v>814.8</v>
      </c>
      <c r="I545" s="17">
        <v>814.8</v>
      </c>
      <c r="J545" s="19">
        <f t="shared" si="60"/>
        <v>1810.0586262009303</v>
      </c>
      <c r="K545" s="19">
        <f t="shared" si="61"/>
        <v>1869.7953262009303</v>
      </c>
      <c r="L545" s="19">
        <f t="shared" si="57"/>
        <v>1838.6790332009305</v>
      </c>
      <c r="M545" s="23">
        <f t="shared" si="58"/>
        <v>1854.2371797009305</v>
      </c>
      <c r="N545" s="17">
        <v>16.2</v>
      </c>
      <c r="O545" s="17">
        <v>60.9</v>
      </c>
      <c r="P545" s="17">
        <v>59.9</v>
      </c>
      <c r="Q545" s="25">
        <v>2.594</v>
      </c>
      <c r="R545" s="27">
        <v>124.878</v>
      </c>
      <c r="S545" s="27">
        <f t="shared" si="55"/>
        <v>144.83166666666668</v>
      </c>
      <c r="T545" s="26">
        <v>15.185</v>
      </c>
      <c r="U545" s="23">
        <v>1854.2371797009305</v>
      </c>
      <c r="W545">
        <f t="shared" si="56"/>
        <v>126.32402856160007</v>
      </c>
      <c r="X545">
        <f>AVERAGE(W544:W546)</f>
        <v>129.99069401280016</v>
      </c>
      <c r="Z545">
        <f t="shared" si="62"/>
        <v>129.6</v>
      </c>
      <c r="AA545">
        <v>1854.2371797009305</v>
      </c>
    </row>
    <row r="546" spans="1:27" ht="12.75">
      <c r="A546" s="3">
        <v>36359</v>
      </c>
      <c r="B546" s="14">
        <v>199</v>
      </c>
      <c r="C546" s="2">
        <v>0.600231469</v>
      </c>
      <c r="D546" s="15">
        <v>0.600231469</v>
      </c>
      <c r="E546" s="1">
        <v>5363</v>
      </c>
      <c r="F546" s="16">
        <v>0</v>
      </c>
      <c r="G546" s="18">
        <v>860.1</v>
      </c>
      <c r="H546" s="19">
        <f t="shared" si="59"/>
        <v>816.1</v>
      </c>
      <c r="I546" s="17">
        <v>816.1</v>
      </c>
      <c r="J546" s="19">
        <f t="shared" si="60"/>
        <v>1796.8203662586518</v>
      </c>
      <c r="K546" s="19">
        <f t="shared" si="61"/>
        <v>1856.5570662586517</v>
      </c>
      <c r="L546" s="19">
        <f t="shared" si="57"/>
        <v>1825.440773258652</v>
      </c>
      <c r="M546" s="23">
        <f t="shared" si="58"/>
        <v>1840.998919758652</v>
      </c>
      <c r="N546" s="17">
        <v>16.4</v>
      </c>
      <c r="O546" s="17">
        <v>60.9</v>
      </c>
      <c r="P546" s="17">
        <v>60.4</v>
      </c>
      <c r="Q546" s="25">
        <v>2.711</v>
      </c>
      <c r="R546" s="27">
        <v>146.307</v>
      </c>
      <c r="S546" s="27">
        <f t="shared" si="55"/>
        <v>145.25433333333334</v>
      </c>
      <c r="T546" s="26">
        <v>15.188</v>
      </c>
      <c r="U546" s="23">
        <v>1840.998919758652</v>
      </c>
      <c r="W546">
        <f t="shared" si="56"/>
        <v>150.14610665440023</v>
      </c>
      <c r="Z546">
        <f t="shared" si="62"/>
        <v>131.2</v>
      </c>
      <c r="AA546">
        <v>1840.998919758652</v>
      </c>
    </row>
    <row r="547" spans="1:27" ht="12.75">
      <c r="A547" s="3">
        <v>36359</v>
      </c>
      <c r="B547" s="14">
        <v>199</v>
      </c>
      <c r="C547" s="2">
        <v>0.600347221</v>
      </c>
      <c r="D547" s="15">
        <v>0.600347221</v>
      </c>
      <c r="E547" s="1">
        <v>5373</v>
      </c>
      <c r="F547" s="16">
        <v>0</v>
      </c>
      <c r="G547" s="18">
        <v>862</v>
      </c>
      <c r="H547" s="19">
        <f t="shared" si="59"/>
        <v>818</v>
      </c>
      <c r="I547" s="17">
        <v>818</v>
      </c>
      <c r="J547" s="19">
        <f t="shared" si="60"/>
        <v>1777.5100245209808</v>
      </c>
      <c r="K547" s="19">
        <f t="shared" si="61"/>
        <v>1837.2467245209807</v>
      </c>
      <c r="L547" s="19">
        <f t="shared" si="57"/>
        <v>1806.130431520981</v>
      </c>
      <c r="M547" s="23">
        <f t="shared" si="58"/>
        <v>1821.688578020981</v>
      </c>
      <c r="N547" s="17">
        <v>16.6</v>
      </c>
      <c r="O547" s="17">
        <v>60.9</v>
      </c>
      <c r="P547" s="17">
        <v>60.4</v>
      </c>
      <c r="Q547" s="25">
        <v>2.921</v>
      </c>
      <c r="R547" s="27">
        <v>188.78</v>
      </c>
      <c r="S547" s="27">
        <f t="shared" si="55"/>
        <v>152.68416666666667</v>
      </c>
      <c r="T547" s="26">
        <v>15.218</v>
      </c>
      <c r="U547" s="23">
        <v>1821.688578020981</v>
      </c>
      <c r="W547">
        <f t="shared" si="56"/>
        <v>192.5681847472</v>
      </c>
      <c r="Z547">
        <f t="shared" si="62"/>
        <v>132.8</v>
      </c>
      <c r="AA547">
        <v>1821.688578020981</v>
      </c>
    </row>
    <row r="548" spans="1:27" ht="12.75">
      <c r="A548" s="3">
        <v>36359</v>
      </c>
      <c r="B548" s="14">
        <v>199</v>
      </c>
      <c r="C548" s="2">
        <v>0.600462973</v>
      </c>
      <c r="D548" s="15">
        <v>0.600462973</v>
      </c>
      <c r="E548" s="1">
        <v>5383</v>
      </c>
      <c r="F548" s="16">
        <v>0</v>
      </c>
      <c r="G548" s="18">
        <v>863.4</v>
      </c>
      <c r="H548" s="19">
        <f t="shared" si="59"/>
        <v>819.4</v>
      </c>
      <c r="I548" s="17">
        <v>819.4</v>
      </c>
      <c r="J548" s="19">
        <f t="shared" si="60"/>
        <v>1763.3100309290103</v>
      </c>
      <c r="K548" s="19">
        <f t="shared" si="61"/>
        <v>1823.0467309290102</v>
      </c>
      <c r="L548" s="19">
        <f t="shared" si="57"/>
        <v>1791.9304379290102</v>
      </c>
      <c r="M548" s="23">
        <f t="shared" si="58"/>
        <v>1807.4885844290102</v>
      </c>
      <c r="N548" s="17">
        <v>16.8</v>
      </c>
      <c r="O548" s="17">
        <v>60.4</v>
      </c>
      <c r="P548" s="17">
        <v>62.3</v>
      </c>
      <c r="Q548" s="25">
        <v>2.681</v>
      </c>
      <c r="R548" s="27">
        <v>147.21</v>
      </c>
      <c r="S548" s="27">
        <f t="shared" si="55"/>
        <v>135.62116666666665</v>
      </c>
      <c r="T548" s="26">
        <v>15.191</v>
      </c>
      <c r="U548" s="23">
        <v>1807.4885844290102</v>
      </c>
      <c r="W548">
        <f t="shared" si="56"/>
        <v>144.99026283999984</v>
      </c>
      <c r="X548">
        <f>AVERAGE(W547:W549)</f>
        <v>177.59019112746668</v>
      </c>
      <c r="Z548">
        <f t="shared" si="62"/>
        <v>134.4</v>
      </c>
      <c r="AA548">
        <v>1807.4885844290102</v>
      </c>
    </row>
    <row r="549" spans="1:27" ht="12.75">
      <c r="A549" s="3">
        <v>36359</v>
      </c>
      <c r="B549" s="14">
        <v>199</v>
      </c>
      <c r="C549" s="2">
        <v>0.600578725</v>
      </c>
      <c r="D549" s="15">
        <v>0.600578725</v>
      </c>
      <c r="E549" s="1">
        <v>5393</v>
      </c>
      <c r="F549" s="16">
        <v>0</v>
      </c>
      <c r="G549" s="18">
        <v>864.6</v>
      </c>
      <c r="H549" s="19">
        <f t="shared" si="59"/>
        <v>820.6</v>
      </c>
      <c r="I549" s="17">
        <v>820.6</v>
      </c>
      <c r="J549" s="19">
        <f t="shared" si="60"/>
        <v>1751.157904801254</v>
      </c>
      <c r="K549" s="19">
        <f t="shared" si="61"/>
        <v>1810.894604801254</v>
      </c>
      <c r="L549" s="19">
        <f t="shared" si="57"/>
        <v>1779.778311801254</v>
      </c>
      <c r="M549" s="23">
        <f t="shared" si="58"/>
        <v>1795.336458301254</v>
      </c>
      <c r="N549" s="17">
        <v>17</v>
      </c>
      <c r="O549" s="17">
        <v>60.1</v>
      </c>
      <c r="P549" s="17">
        <v>60.8</v>
      </c>
      <c r="Q549" s="25">
        <v>2.93</v>
      </c>
      <c r="R549" s="27">
        <v>189.597</v>
      </c>
      <c r="S549" s="27">
        <f t="shared" si="55"/>
        <v>150.04383333333334</v>
      </c>
      <c r="T549" s="26">
        <v>15.274</v>
      </c>
      <c r="U549" s="23">
        <v>1795.336458301254</v>
      </c>
      <c r="W549">
        <f aca="true" t="shared" si="63" ref="W549:W580">((Q549-((C550)*(-18.232)+12.9058))*200)</f>
        <v>195.2121257952002</v>
      </c>
      <c r="Z549">
        <f t="shared" si="62"/>
        <v>136</v>
      </c>
      <c r="AA549">
        <v>1795.336458301254</v>
      </c>
    </row>
    <row r="550" spans="1:27" ht="12.75">
      <c r="A550" s="3">
        <v>36359</v>
      </c>
      <c r="B550" s="14">
        <v>199</v>
      </c>
      <c r="C550" s="2">
        <v>0.600694418</v>
      </c>
      <c r="D550" s="15">
        <v>0.600694418</v>
      </c>
      <c r="E550" s="1">
        <v>5403</v>
      </c>
      <c r="F550" s="16">
        <v>0</v>
      </c>
      <c r="G550" s="18">
        <v>866.2</v>
      </c>
      <c r="H550" s="19">
        <f t="shared" si="59"/>
        <v>822.2</v>
      </c>
      <c r="I550" s="17">
        <v>822.2</v>
      </c>
      <c r="J550" s="19">
        <f t="shared" si="60"/>
        <v>1734.982683963396</v>
      </c>
      <c r="K550" s="19">
        <f t="shared" si="61"/>
        <v>1794.719383963396</v>
      </c>
      <c r="L550" s="19">
        <f t="shared" si="57"/>
        <v>1763.603090963396</v>
      </c>
      <c r="M550" s="23">
        <f t="shared" si="58"/>
        <v>1779.161237463396</v>
      </c>
      <c r="N550" s="17">
        <v>17.1</v>
      </c>
      <c r="O550" s="17">
        <v>60.2</v>
      </c>
      <c r="P550" s="17">
        <v>60.3</v>
      </c>
      <c r="Q550" s="25">
        <v>2.94</v>
      </c>
      <c r="R550" s="27">
        <v>190.027</v>
      </c>
      <c r="S550" s="27">
        <f t="shared" si="55"/>
        <v>164.4665</v>
      </c>
      <c r="T550" s="26">
        <v>15.213</v>
      </c>
      <c r="U550" s="23">
        <v>1779.161237463396</v>
      </c>
      <c r="W550">
        <f t="shared" si="63"/>
        <v>197.63420388800031</v>
      </c>
      <c r="Y550">
        <f>AVERAGE(W547:W552)</f>
        <v>172.82323716186679</v>
      </c>
      <c r="Z550">
        <f t="shared" si="62"/>
        <v>136.8</v>
      </c>
      <c r="AA550">
        <v>1779.161237463396</v>
      </c>
    </row>
    <row r="551" spans="1:27" ht="12.75">
      <c r="A551" s="3">
        <v>36359</v>
      </c>
      <c r="B551" s="14">
        <v>199</v>
      </c>
      <c r="C551" s="2">
        <v>0.60081017</v>
      </c>
      <c r="D551" s="15">
        <v>0.60081017</v>
      </c>
      <c r="E551" s="1">
        <v>5413</v>
      </c>
      <c r="F551" s="16">
        <v>0</v>
      </c>
      <c r="G551" s="18">
        <v>867.7</v>
      </c>
      <c r="H551" s="19">
        <f t="shared" si="59"/>
        <v>823.7</v>
      </c>
      <c r="I551" s="17">
        <v>823.7</v>
      </c>
      <c r="J551" s="19">
        <f t="shared" si="60"/>
        <v>1719.8469764398487</v>
      </c>
      <c r="K551" s="19">
        <f t="shared" si="61"/>
        <v>1779.5836764398487</v>
      </c>
      <c r="L551" s="19">
        <f t="shared" si="57"/>
        <v>1748.4673834398486</v>
      </c>
      <c r="M551" s="23">
        <f t="shared" si="58"/>
        <v>1764.0255299398486</v>
      </c>
      <c r="N551" s="17">
        <v>17.3</v>
      </c>
      <c r="O551" s="17">
        <v>59.8</v>
      </c>
      <c r="P551" s="17">
        <v>58.9</v>
      </c>
      <c r="Q551" s="25">
        <v>2.741</v>
      </c>
      <c r="R551" s="27">
        <v>148.5</v>
      </c>
      <c r="S551" s="27">
        <f t="shared" si="55"/>
        <v>168.4035</v>
      </c>
      <c r="T551" s="26">
        <v>15.162</v>
      </c>
      <c r="U551" s="23">
        <v>1764.0255299398486</v>
      </c>
      <c r="W551">
        <f t="shared" si="63"/>
        <v>158.25628198079977</v>
      </c>
      <c r="X551">
        <f>AVERAGE(W550:W552)</f>
        <v>168.05628319626683</v>
      </c>
      <c r="Z551">
        <f t="shared" si="62"/>
        <v>138.4</v>
      </c>
      <c r="AA551">
        <v>1764.0255299398486</v>
      </c>
    </row>
    <row r="552" spans="1:27" ht="12.75">
      <c r="A552" s="3">
        <v>36359</v>
      </c>
      <c r="B552" s="14">
        <v>199</v>
      </c>
      <c r="C552" s="2">
        <v>0.600925922</v>
      </c>
      <c r="D552" s="15">
        <v>0.600925922</v>
      </c>
      <c r="E552" s="1">
        <v>5423</v>
      </c>
      <c r="F552" s="16">
        <v>0</v>
      </c>
      <c r="G552" s="18">
        <v>869.1</v>
      </c>
      <c r="H552" s="19">
        <f t="shared" si="59"/>
        <v>825.1</v>
      </c>
      <c r="I552" s="17">
        <v>825.1</v>
      </c>
      <c r="J552" s="19">
        <f t="shared" si="60"/>
        <v>1705.7451633458327</v>
      </c>
      <c r="K552" s="19">
        <f t="shared" si="61"/>
        <v>1765.4818633458326</v>
      </c>
      <c r="L552" s="19">
        <f t="shared" si="57"/>
        <v>1734.3655703458326</v>
      </c>
      <c r="M552" s="23">
        <f t="shared" si="58"/>
        <v>1749.9237168458326</v>
      </c>
      <c r="N552" s="17">
        <v>17.4</v>
      </c>
      <c r="O552" s="17">
        <v>59.3</v>
      </c>
      <c r="P552" s="17">
        <v>59.3</v>
      </c>
      <c r="Q552" s="25">
        <v>2.689</v>
      </c>
      <c r="R552" s="27">
        <v>148.929</v>
      </c>
      <c r="S552" s="27">
        <f t="shared" si="55"/>
        <v>168.8405</v>
      </c>
      <c r="T552" s="26">
        <v>15.201</v>
      </c>
      <c r="U552" s="23">
        <v>1749.9237168458326</v>
      </c>
      <c r="W552">
        <f t="shared" si="63"/>
        <v>148.2783637200004</v>
      </c>
      <c r="Z552">
        <f t="shared" si="62"/>
        <v>139.2</v>
      </c>
      <c r="AA552">
        <v>1749.9237168458326</v>
      </c>
    </row>
    <row r="553" spans="1:27" ht="12.75">
      <c r="A553" s="3">
        <v>36359</v>
      </c>
      <c r="B553" s="14">
        <v>199</v>
      </c>
      <c r="C553" s="2">
        <v>0.601041675</v>
      </c>
      <c r="D553" s="15">
        <v>0.601041675</v>
      </c>
      <c r="E553" s="1">
        <v>5433</v>
      </c>
      <c r="F553" s="16">
        <v>0</v>
      </c>
      <c r="G553" s="18">
        <v>870.6</v>
      </c>
      <c r="H553" s="19">
        <f t="shared" si="59"/>
        <v>826.6</v>
      </c>
      <c r="I553" s="17">
        <v>826.6</v>
      </c>
      <c r="J553" s="19">
        <f t="shared" si="60"/>
        <v>1690.6626053966577</v>
      </c>
      <c r="K553" s="19">
        <f t="shared" si="61"/>
        <v>1750.3993053966576</v>
      </c>
      <c r="L553" s="19">
        <f t="shared" si="57"/>
        <v>1719.2830123966578</v>
      </c>
      <c r="M553" s="23">
        <f t="shared" si="58"/>
        <v>1734.8411588966578</v>
      </c>
      <c r="N553" s="17">
        <v>17.5</v>
      </c>
      <c r="O553" s="17">
        <v>58.8</v>
      </c>
      <c r="P553" s="17">
        <v>59.4</v>
      </c>
      <c r="Q553" s="25">
        <v>2.83</v>
      </c>
      <c r="R553" s="27">
        <v>170.316</v>
      </c>
      <c r="S553" s="27">
        <f t="shared" si="55"/>
        <v>165.76316666666668</v>
      </c>
      <c r="T553" s="26">
        <v>15.192</v>
      </c>
      <c r="U553" s="23">
        <v>1734.8411588966578</v>
      </c>
      <c r="W553">
        <f t="shared" si="63"/>
        <v>176.90044181279987</v>
      </c>
      <c r="Z553">
        <f t="shared" si="62"/>
        <v>140</v>
      </c>
      <c r="AA553">
        <v>1734.8411588966578</v>
      </c>
    </row>
    <row r="554" spans="1:27" ht="12.75">
      <c r="A554" s="3">
        <v>36359</v>
      </c>
      <c r="B554" s="14">
        <v>199</v>
      </c>
      <c r="C554" s="2">
        <v>0.601157427</v>
      </c>
      <c r="D554" s="15">
        <v>0.601157427</v>
      </c>
      <c r="E554" s="1">
        <v>5443</v>
      </c>
      <c r="F554" s="16">
        <v>0</v>
      </c>
      <c r="G554" s="18">
        <v>872.2</v>
      </c>
      <c r="H554" s="19">
        <f t="shared" si="59"/>
        <v>828.2</v>
      </c>
      <c r="I554" s="17">
        <v>828.2</v>
      </c>
      <c r="J554" s="19">
        <f t="shared" si="60"/>
        <v>1674.604681375013</v>
      </c>
      <c r="K554" s="19">
        <f t="shared" si="61"/>
        <v>1734.3413813750128</v>
      </c>
      <c r="L554" s="19">
        <f t="shared" si="57"/>
        <v>1703.225088375013</v>
      </c>
      <c r="M554" s="23">
        <f t="shared" si="58"/>
        <v>1718.783234875013</v>
      </c>
      <c r="N554" s="17">
        <v>17.5</v>
      </c>
      <c r="O554" s="17">
        <v>56.7</v>
      </c>
      <c r="P554" s="17">
        <v>61.4</v>
      </c>
      <c r="Q554" s="25">
        <v>3.059</v>
      </c>
      <c r="R554" s="27">
        <v>233.746</v>
      </c>
      <c r="S554" s="27">
        <f t="shared" si="55"/>
        <v>180.18583333333333</v>
      </c>
      <c r="T554" s="26">
        <v>15.106</v>
      </c>
      <c r="U554" s="23">
        <v>1718.783234875013</v>
      </c>
      <c r="W554">
        <f t="shared" si="63"/>
        <v>223.12230112160006</v>
      </c>
      <c r="X554">
        <f>AVERAGE(W553:W555)</f>
        <v>192.6557085984</v>
      </c>
      <c r="Z554">
        <f t="shared" si="62"/>
        <v>140</v>
      </c>
      <c r="AA554">
        <v>1718.783234875013</v>
      </c>
    </row>
    <row r="555" spans="1:27" ht="12.75">
      <c r="A555" s="3">
        <v>36359</v>
      </c>
      <c r="B555" s="14">
        <v>199</v>
      </c>
      <c r="C555" s="2">
        <v>0.601273119</v>
      </c>
      <c r="D555" s="15">
        <v>0.601273119</v>
      </c>
      <c r="E555" s="1">
        <v>5453</v>
      </c>
      <c r="F555" s="16">
        <v>0</v>
      </c>
      <c r="G555" s="18">
        <v>873.4</v>
      </c>
      <c r="H555" s="19">
        <f t="shared" si="59"/>
        <v>829.4</v>
      </c>
      <c r="I555" s="17">
        <v>829.4</v>
      </c>
      <c r="J555" s="19">
        <f t="shared" si="60"/>
        <v>1662.5815836588024</v>
      </c>
      <c r="K555" s="19">
        <f t="shared" si="61"/>
        <v>1722.3182836588023</v>
      </c>
      <c r="L555" s="19">
        <f t="shared" si="57"/>
        <v>1691.2019906588025</v>
      </c>
      <c r="M555" s="23">
        <f t="shared" si="58"/>
        <v>1706.7601371588025</v>
      </c>
      <c r="N555" s="17">
        <v>17.6</v>
      </c>
      <c r="O555" s="17">
        <v>56</v>
      </c>
      <c r="P555" s="17">
        <v>62.9</v>
      </c>
      <c r="Q555" s="25">
        <v>2.831</v>
      </c>
      <c r="R555" s="27">
        <v>171.219</v>
      </c>
      <c r="S555" s="27">
        <f t="shared" si="55"/>
        <v>177.12283333333335</v>
      </c>
      <c r="T555" s="26">
        <v>15.183</v>
      </c>
      <c r="U555" s="23">
        <v>1706.7601371588025</v>
      </c>
      <c r="W555">
        <f t="shared" si="63"/>
        <v>177.94438286079998</v>
      </c>
      <c r="Z555">
        <f t="shared" si="62"/>
        <v>140.8</v>
      </c>
      <c r="AA555">
        <v>1706.7601371588025</v>
      </c>
    </row>
    <row r="556" spans="1:27" ht="12.75">
      <c r="A556" s="3">
        <v>36359</v>
      </c>
      <c r="B556" s="14">
        <v>199</v>
      </c>
      <c r="C556" s="2">
        <v>0.601388872</v>
      </c>
      <c r="D556" s="15">
        <v>0.601388872</v>
      </c>
      <c r="E556" s="1">
        <v>5463</v>
      </c>
      <c r="F556" s="16">
        <v>0</v>
      </c>
      <c r="G556" s="18">
        <v>874.7</v>
      </c>
      <c r="H556" s="19">
        <f t="shared" si="59"/>
        <v>830.7</v>
      </c>
      <c r="I556" s="17">
        <v>830.7</v>
      </c>
      <c r="J556" s="19">
        <f t="shared" si="60"/>
        <v>1649.5761755626515</v>
      </c>
      <c r="K556" s="19">
        <f t="shared" si="61"/>
        <v>1709.3128755626515</v>
      </c>
      <c r="L556" s="19">
        <f t="shared" si="57"/>
        <v>1678.1965825626517</v>
      </c>
      <c r="M556" s="23">
        <f t="shared" si="58"/>
        <v>1693.7547290626517</v>
      </c>
      <c r="N556" s="17">
        <v>17.6</v>
      </c>
      <c r="O556" s="17">
        <v>55.9</v>
      </c>
      <c r="P556" s="17">
        <v>64.8</v>
      </c>
      <c r="Q556" s="25">
        <v>2.595</v>
      </c>
      <c r="R556" s="27">
        <v>129.649</v>
      </c>
      <c r="S556" s="27">
        <f t="shared" si="55"/>
        <v>167.05983333333333</v>
      </c>
      <c r="T556" s="26">
        <v>15.181</v>
      </c>
      <c r="U556" s="23">
        <v>1693.7547290626517</v>
      </c>
      <c r="W556">
        <f t="shared" si="63"/>
        <v>131.16646095360016</v>
      </c>
      <c r="Y556">
        <f>AVERAGE(W553:W558)</f>
        <v>166.9221238224</v>
      </c>
      <c r="Z556">
        <f t="shared" si="62"/>
        <v>140.8</v>
      </c>
      <c r="AA556">
        <v>1693.7547290626517</v>
      </c>
    </row>
    <row r="557" spans="1:27" ht="12.75">
      <c r="A557" s="3">
        <v>36359</v>
      </c>
      <c r="B557" s="14">
        <v>199</v>
      </c>
      <c r="C557" s="2">
        <v>0.601504624</v>
      </c>
      <c r="D557" s="15">
        <v>0.601504624</v>
      </c>
      <c r="E557" s="1">
        <v>5473</v>
      </c>
      <c r="F557" s="16">
        <v>0</v>
      </c>
      <c r="G557" s="18">
        <v>876.1</v>
      </c>
      <c r="H557" s="19">
        <f t="shared" si="59"/>
        <v>832.1</v>
      </c>
      <c r="I557" s="17">
        <v>832.1</v>
      </c>
      <c r="J557" s="19">
        <f t="shared" si="60"/>
        <v>1635.5930932101658</v>
      </c>
      <c r="K557" s="19">
        <f t="shared" si="61"/>
        <v>1695.3297932101657</v>
      </c>
      <c r="L557" s="19">
        <f t="shared" si="57"/>
        <v>1664.2135002101659</v>
      </c>
      <c r="M557" s="23">
        <f t="shared" si="58"/>
        <v>1679.771646710166</v>
      </c>
      <c r="N557" s="17">
        <v>17.8</v>
      </c>
      <c r="O557" s="17">
        <v>56</v>
      </c>
      <c r="P557" s="17">
        <v>62.8</v>
      </c>
      <c r="Q557" s="25">
        <v>2.75</v>
      </c>
      <c r="R557" s="27">
        <v>172.036</v>
      </c>
      <c r="S557" s="27">
        <f t="shared" si="55"/>
        <v>170.9825</v>
      </c>
      <c r="T557" s="26">
        <v>15.106</v>
      </c>
      <c r="U557" s="23">
        <v>1679.771646710166</v>
      </c>
      <c r="W557">
        <f t="shared" si="63"/>
        <v>162.58853904639992</v>
      </c>
      <c r="X557">
        <f>AVERAGE(W556:W558)</f>
        <v>141.18853904640005</v>
      </c>
      <c r="Z557">
        <f t="shared" si="62"/>
        <v>142.4</v>
      </c>
      <c r="AA557">
        <v>1679.771646710166</v>
      </c>
    </row>
    <row r="558" spans="1:27" ht="12.75">
      <c r="A558" s="3">
        <v>36359</v>
      </c>
      <c r="B558" s="14">
        <v>199</v>
      </c>
      <c r="C558" s="2">
        <v>0.601620376</v>
      </c>
      <c r="D558" s="15">
        <v>0.601620376</v>
      </c>
      <c r="E558" s="1">
        <v>5483</v>
      </c>
      <c r="F558" s="16">
        <v>0</v>
      </c>
      <c r="G558" s="18">
        <v>877.2</v>
      </c>
      <c r="H558" s="19">
        <f t="shared" si="59"/>
        <v>833.2</v>
      </c>
      <c r="I558" s="17">
        <v>833.2</v>
      </c>
      <c r="J558" s="19">
        <f t="shared" si="60"/>
        <v>1624.6228802302996</v>
      </c>
      <c r="K558" s="19">
        <f t="shared" si="61"/>
        <v>1684.3595802302996</v>
      </c>
      <c r="L558" s="19">
        <f t="shared" si="57"/>
        <v>1653.2432872302998</v>
      </c>
      <c r="M558" s="23">
        <f t="shared" si="58"/>
        <v>1668.8014337302998</v>
      </c>
      <c r="N558" s="17">
        <v>17.8</v>
      </c>
      <c r="O558" s="17">
        <v>56</v>
      </c>
      <c r="P558" s="17">
        <v>61.8</v>
      </c>
      <c r="Q558" s="25">
        <v>2.584</v>
      </c>
      <c r="R558" s="27">
        <v>130.466</v>
      </c>
      <c r="S558" s="27">
        <f t="shared" si="55"/>
        <v>167.90533333333332</v>
      </c>
      <c r="T558" s="26">
        <v>15.193</v>
      </c>
      <c r="U558" s="23">
        <v>1668.8014337302998</v>
      </c>
      <c r="W558">
        <f t="shared" si="63"/>
        <v>129.81061713920008</v>
      </c>
      <c r="Z558">
        <f t="shared" si="62"/>
        <v>142.4</v>
      </c>
      <c r="AA558">
        <v>1668.8014337302998</v>
      </c>
    </row>
    <row r="559" spans="1:27" ht="12.75">
      <c r="A559" s="3">
        <v>36359</v>
      </c>
      <c r="B559" s="14">
        <v>199</v>
      </c>
      <c r="C559" s="2">
        <v>0.601736128</v>
      </c>
      <c r="D559" s="15">
        <v>0.601736128</v>
      </c>
      <c r="E559" s="1">
        <v>5493</v>
      </c>
      <c r="F559" s="16">
        <v>0</v>
      </c>
      <c r="G559" s="18">
        <v>878.7</v>
      </c>
      <c r="H559" s="19">
        <f t="shared" si="59"/>
        <v>834.7</v>
      </c>
      <c r="I559" s="17">
        <v>834.7</v>
      </c>
      <c r="J559" s="19">
        <f t="shared" si="60"/>
        <v>1609.6868164181644</v>
      </c>
      <c r="K559" s="19">
        <f t="shared" si="61"/>
        <v>1669.4235164181644</v>
      </c>
      <c r="L559" s="19">
        <f t="shared" si="57"/>
        <v>1638.3072234181645</v>
      </c>
      <c r="M559" s="23">
        <f t="shared" si="58"/>
        <v>1653.8653699181646</v>
      </c>
      <c r="N559" s="17">
        <v>17.9</v>
      </c>
      <c r="O559" s="17">
        <v>56.4</v>
      </c>
      <c r="P559" s="17">
        <v>60.8</v>
      </c>
      <c r="Q559" s="25">
        <v>2.759</v>
      </c>
      <c r="R559" s="27">
        <v>172.938</v>
      </c>
      <c r="S559" s="27">
        <f t="shared" si="55"/>
        <v>168.34233333333336</v>
      </c>
      <c r="T559" s="26">
        <v>15.216</v>
      </c>
      <c r="U559" s="23">
        <v>1653.8653699181646</v>
      </c>
      <c r="W559">
        <f t="shared" si="63"/>
        <v>165.2326988784</v>
      </c>
      <c r="Z559">
        <f t="shared" si="62"/>
        <v>143.2</v>
      </c>
      <c r="AA559">
        <v>1653.8653699181646</v>
      </c>
    </row>
    <row r="560" spans="1:27" ht="12.75">
      <c r="A560" s="3">
        <v>36359</v>
      </c>
      <c r="B560" s="14">
        <v>199</v>
      </c>
      <c r="C560" s="2">
        <v>0.601851881</v>
      </c>
      <c r="D560" s="15">
        <v>0.601851881</v>
      </c>
      <c r="E560" s="1">
        <v>5503</v>
      </c>
      <c r="F560" s="16">
        <v>0</v>
      </c>
      <c r="G560" s="18">
        <v>879.9</v>
      </c>
      <c r="H560" s="19">
        <f t="shared" si="59"/>
        <v>835.9</v>
      </c>
      <c r="I560" s="17">
        <v>835.9</v>
      </c>
      <c r="J560" s="19">
        <f t="shared" si="60"/>
        <v>1597.7572780963535</v>
      </c>
      <c r="K560" s="19">
        <f t="shared" si="61"/>
        <v>1657.4939780963534</v>
      </c>
      <c r="L560" s="19">
        <f t="shared" si="57"/>
        <v>1626.3776850963536</v>
      </c>
      <c r="M560" s="23">
        <f t="shared" si="58"/>
        <v>1641.9358315963536</v>
      </c>
      <c r="N560" s="17">
        <v>18</v>
      </c>
      <c r="O560" s="17">
        <v>56.8</v>
      </c>
      <c r="P560" s="17">
        <v>62.3</v>
      </c>
      <c r="Q560" s="25">
        <v>2.741</v>
      </c>
      <c r="R560" s="27">
        <v>152.368</v>
      </c>
      <c r="S560" s="27">
        <f t="shared" si="55"/>
        <v>154.7793333333333</v>
      </c>
      <c r="T560" s="26">
        <v>15.268</v>
      </c>
      <c r="U560" s="23">
        <v>1641.9358315963536</v>
      </c>
      <c r="W560">
        <f t="shared" si="63"/>
        <v>162.0545581872002</v>
      </c>
      <c r="X560">
        <f>AVERAGE(W559:W561)</f>
        <v>148.78796444853342</v>
      </c>
      <c r="Z560">
        <f t="shared" si="62"/>
        <v>144</v>
      </c>
      <c r="AA560">
        <v>1641.9358315963536</v>
      </c>
    </row>
    <row r="561" spans="1:27" ht="12.75">
      <c r="A561" s="3">
        <v>36359</v>
      </c>
      <c r="B561" s="14">
        <v>199</v>
      </c>
      <c r="C561" s="2">
        <v>0.601967573</v>
      </c>
      <c r="D561" s="15">
        <v>0.601967573</v>
      </c>
      <c r="E561" s="1">
        <v>5513</v>
      </c>
      <c r="F561" s="16">
        <v>0</v>
      </c>
      <c r="G561" s="18">
        <v>881.4</v>
      </c>
      <c r="H561" s="19">
        <f t="shared" si="59"/>
        <v>837.4</v>
      </c>
      <c r="I561" s="17">
        <v>837.4</v>
      </c>
      <c r="J561" s="19">
        <f t="shared" si="60"/>
        <v>1582.8694153168267</v>
      </c>
      <c r="K561" s="19">
        <f t="shared" si="61"/>
        <v>1642.6061153168266</v>
      </c>
      <c r="L561" s="19">
        <f t="shared" si="57"/>
        <v>1611.4898223168266</v>
      </c>
      <c r="M561" s="23">
        <f t="shared" si="58"/>
        <v>1627.0479688168266</v>
      </c>
      <c r="N561" s="17">
        <v>18.1</v>
      </c>
      <c r="O561" s="17">
        <v>56.7</v>
      </c>
      <c r="P561" s="17">
        <v>62.9</v>
      </c>
      <c r="Q561" s="25">
        <v>2.524</v>
      </c>
      <c r="R561" s="27">
        <v>110.755</v>
      </c>
      <c r="S561" s="27">
        <f t="shared" si="55"/>
        <v>144.70199999999997</v>
      </c>
      <c r="T561" s="26">
        <v>15.19</v>
      </c>
      <c r="U561" s="23">
        <v>1627.0479688168266</v>
      </c>
      <c r="W561">
        <f t="shared" si="63"/>
        <v>119.07663627999997</v>
      </c>
      <c r="Z561">
        <f t="shared" si="62"/>
        <v>144.8</v>
      </c>
      <c r="AA561">
        <v>1627.0479688168266</v>
      </c>
    </row>
    <row r="562" spans="1:27" ht="12.75">
      <c r="A562" s="3">
        <v>36359</v>
      </c>
      <c r="B562" s="14">
        <v>199</v>
      </c>
      <c r="C562" s="2">
        <v>0.602083325</v>
      </c>
      <c r="D562" s="15">
        <v>0.602083325</v>
      </c>
      <c r="E562" s="1">
        <v>5523</v>
      </c>
      <c r="F562" s="16">
        <v>0</v>
      </c>
      <c r="G562" s="18">
        <v>882.9</v>
      </c>
      <c r="H562" s="19">
        <f t="shared" si="59"/>
        <v>838.9</v>
      </c>
      <c r="I562" s="17">
        <v>838.9</v>
      </c>
      <c r="J562" s="19">
        <f t="shared" si="60"/>
        <v>1568.0081967013537</v>
      </c>
      <c r="K562" s="19">
        <f t="shared" si="61"/>
        <v>1627.7448967013536</v>
      </c>
      <c r="L562" s="19">
        <f t="shared" si="57"/>
        <v>1596.6286037013538</v>
      </c>
      <c r="M562" s="23">
        <f t="shared" si="58"/>
        <v>1612.1867502013538</v>
      </c>
      <c r="N562" s="17">
        <v>18.3</v>
      </c>
      <c r="O562" s="17">
        <v>56.6</v>
      </c>
      <c r="P562" s="17">
        <v>62.7</v>
      </c>
      <c r="Q562" s="25">
        <v>2.603</v>
      </c>
      <c r="R562" s="27">
        <v>132.185</v>
      </c>
      <c r="S562" s="27">
        <f t="shared" si="55"/>
        <v>145.12466666666668</v>
      </c>
      <c r="T562" s="26">
        <v>15.255</v>
      </c>
      <c r="U562" s="23">
        <v>1612.1867502013538</v>
      </c>
      <c r="W562">
        <f t="shared" si="63"/>
        <v>135.29871801920032</v>
      </c>
      <c r="Y562">
        <f>AVERAGE(W559:W564)</f>
        <v>154.12104694693343</v>
      </c>
      <c r="Z562">
        <f t="shared" si="62"/>
        <v>146.4</v>
      </c>
      <c r="AA562">
        <v>1612.1867502013538</v>
      </c>
    </row>
    <row r="563" spans="1:27" ht="12.75">
      <c r="A563" s="3">
        <v>36359</v>
      </c>
      <c r="B563" s="14">
        <v>199</v>
      </c>
      <c r="C563" s="2">
        <v>0.602199078</v>
      </c>
      <c r="D563" s="15">
        <v>0.602199078</v>
      </c>
      <c r="E563" s="1">
        <v>5533</v>
      </c>
      <c r="F563" s="16">
        <v>0</v>
      </c>
      <c r="G563" s="18">
        <v>884.4</v>
      </c>
      <c r="H563" s="19">
        <f t="shared" si="59"/>
        <v>840.4</v>
      </c>
      <c r="I563" s="17">
        <v>840.4</v>
      </c>
      <c r="J563" s="19">
        <f t="shared" si="60"/>
        <v>1553.1735270524632</v>
      </c>
      <c r="K563" s="19">
        <f t="shared" si="61"/>
        <v>1612.9102270524631</v>
      </c>
      <c r="L563" s="19">
        <f t="shared" si="57"/>
        <v>1581.793934052463</v>
      </c>
      <c r="M563" s="23">
        <f t="shared" si="58"/>
        <v>1597.3520805524631</v>
      </c>
      <c r="N563" s="17">
        <v>18.4</v>
      </c>
      <c r="O563" s="17">
        <v>56.5</v>
      </c>
      <c r="P563" s="17">
        <v>62.4</v>
      </c>
      <c r="Q563" s="25">
        <v>2.781</v>
      </c>
      <c r="R563" s="27">
        <v>174.658</v>
      </c>
      <c r="S563" s="27">
        <f t="shared" si="55"/>
        <v>145.56166666666667</v>
      </c>
      <c r="T563" s="26">
        <v>15.218</v>
      </c>
      <c r="U563" s="23">
        <v>1597.3520805524631</v>
      </c>
      <c r="W563">
        <f t="shared" si="63"/>
        <v>171.3207961120001</v>
      </c>
      <c r="X563">
        <f>AVERAGE(W562:W564)</f>
        <v>159.45412944533345</v>
      </c>
      <c r="Z563">
        <f t="shared" si="62"/>
        <v>147.2</v>
      </c>
      <c r="AA563">
        <v>1597.3520805524631</v>
      </c>
    </row>
    <row r="564" spans="1:27" ht="12.75">
      <c r="A564" s="3">
        <v>36359</v>
      </c>
      <c r="B564" s="14">
        <v>199</v>
      </c>
      <c r="C564" s="2">
        <v>0.60231483</v>
      </c>
      <c r="D564" s="15">
        <v>0.60231483</v>
      </c>
      <c r="E564" s="1">
        <v>5543</v>
      </c>
      <c r="F564" s="16">
        <v>0</v>
      </c>
      <c r="G564" s="18">
        <v>885.7</v>
      </c>
      <c r="H564" s="19">
        <f t="shared" si="59"/>
        <v>841.7</v>
      </c>
      <c r="I564" s="17">
        <v>841.7</v>
      </c>
      <c r="J564" s="19">
        <f t="shared" si="60"/>
        <v>1540.3382153196692</v>
      </c>
      <c r="K564" s="19">
        <f t="shared" si="61"/>
        <v>1600.0749153196691</v>
      </c>
      <c r="L564" s="19">
        <f t="shared" si="57"/>
        <v>1568.9586223196693</v>
      </c>
      <c r="M564" s="23">
        <f t="shared" si="58"/>
        <v>1584.5167688196693</v>
      </c>
      <c r="N564" s="17">
        <v>18.5</v>
      </c>
      <c r="O564" s="17">
        <v>56.4</v>
      </c>
      <c r="P564" s="17">
        <v>61.4</v>
      </c>
      <c r="Q564" s="25">
        <v>2.781</v>
      </c>
      <c r="R564" s="27">
        <v>175.088</v>
      </c>
      <c r="S564" s="27">
        <f t="shared" si="55"/>
        <v>152.99866666666665</v>
      </c>
      <c r="T564" s="26">
        <v>15.19</v>
      </c>
      <c r="U564" s="23">
        <v>1584.5167688196693</v>
      </c>
      <c r="W564">
        <f t="shared" si="63"/>
        <v>171.7428742047999</v>
      </c>
      <c r="Z564">
        <f t="shared" si="62"/>
        <v>148</v>
      </c>
      <c r="AA564">
        <v>1584.5167688196693</v>
      </c>
    </row>
    <row r="565" spans="1:27" ht="12.75">
      <c r="A565" s="3">
        <v>36359</v>
      </c>
      <c r="B565" s="14">
        <v>199</v>
      </c>
      <c r="C565" s="2">
        <v>0.602430582</v>
      </c>
      <c r="D565" s="15">
        <v>0.602430582</v>
      </c>
      <c r="E565" s="1">
        <v>5553</v>
      </c>
      <c r="F565" s="16">
        <v>0</v>
      </c>
      <c r="G565" s="18">
        <v>887.2</v>
      </c>
      <c r="H565" s="19">
        <f t="shared" si="59"/>
        <v>843.2</v>
      </c>
      <c r="I565" s="17">
        <v>843.2</v>
      </c>
      <c r="J565" s="19">
        <f t="shared" si="60"/>
        <v>1525.5528507891838</v>
      </c>
      <c r="K565" s="19">
        <f t="shared" si="61"/>
        <v>1585.2895507891837</v>
      </c>
      <c r="L565" s="19">
        <f t="shared" si="57"/>
        <v>1554.173257789184</v>
      </c>
      <c r="M565" s="23">
        <f t="shared" si="58"/>
        <v>1569.731404289184</v>
      </c>
      <c r="N565" s="17">
        <v>18.5</v>
      </c>
      <c r="O565" s="17">
        <v>56.1</v>
      </c>
      <c r="P565" s="17">
        <v>60.8</v>
      </c>
      <c r="Q565" s="25">
        <v>3.029</v>
      </c>
      <c r="R565" s="27">
        <v>217.474</v>
      </c>
      <c r="S565" s="27">
        <f t="shared" si="55"/>
        <v>160.42133333333334</v>
      </c>
      <c r="T565" s="26">
        <v>15.211</v>
      </c>
      <c r="U565" s="23">
        <v>1569.731404289184</v>
      </c>
      <c r="W565">
        <f t="shared" si="63"/>
        <v>221.76473716000018</v>
      </c>
      <c r="Z565">
        <f t="shared" si="62"/>
        <v>148</v>
      </c>
      <c r="AA565">
        <v>1569.731404289184</v>
      </c>
    </row>
    <row r="566" spans="1:27" ht="12.75">
      <c r="A566" s="3">
        <v>36359</v>
      </c>
      <c r="B566" s="14">
        <v>199</v>
      </c>
      <c r="C566" s="2">
        <v>0.602546275</v>
      </c>
      <c r="D566" s="15">
        <v>0.602546275</v>
      </c>
      <c r="E566" s="1">
        <v>5563</v>
      </c>
      <c r="F566" s="16">
        <v>0</v>
      </c>
      <c r="G566" s="18">
        <v>888.9</v>
      </c>
      <c r="H566" s="19">
        <f t="shared" si="59"/>
        <v>844.9</v>
      </c>
      <c r="I566" s="17">
        <v>844.9</v>
      </c>
      <c r="J566" s="19">
        <f t="shared" si="60"/>
        <v>1508.827867548201</v>
      </c>
      <c r="K566" s="19">
        <f t="shared" si="61"/>
        <v>1568.564567548201</v>
      </c>
      <c r="L566" s="19">
        <f t="shared" si="57"/>
        <v>1537.448274548201</v>
      </c>
      <c r="M566" s="23">
        <f t="shared" si="58"/>
        <v>1553.006421048201</v>
      </c>
      <c r="N566" s="17">
        <v>18.6</v>
      </c>
      <c r="O566" s="17">
        <v>55.9</v>
      </c>
      <c r="P566" s="17">
        <v>61.9</v>
      </c>
      <c r="Q566" s="25">
        <v>2.634</v>
      </c>
      <c r="R566" s="27">
        <v>133.904</v>
      </c>
      <c r="S566" s="27">
        <f t="shared" si="55"/>
        <v>157.34399999999997</v>
      </c>
      <c r="T566" s="26">
        <v>15.183</v>
      </c>
      <c r="U566" s="23">
        <v>1553.006421048201</v>
      </c>
      <c r="W566">
        <f t="shared" si="63"/>
        <v>143.18681525280033</v>
      </c>
      <c r="X566">
        <f>AVERAGE(W565:W567)</f>
        <v>167.52014858613344</v>
      </c>
      <c r="Z566">
        <f t="shared" si="62"/>
        <v>148.8</v>
      </c>
      <c r="AA566">
        <v>1553.006421048201</v>
      </c>
    </row>
    <row r="567" spans="1:27" ht="12.75">
      <c r="A567" s="3">
        <v>36359</v>
      </c>
      <c r="B567" s="14">
        <v>199</v>
      </c>
      <c r="C567" s="2">
        <v>0.602662027</v>
      </c>
      <c r="D567" s="15">
        <v>0.602662027</v>
      </c>
      <c r="E567" s="1">
        <v>5573</v>
      </c>
      <c r="F567" s="16">
        <v>0</v>
      </c>
      <c r="G567" s="18">
        <v>890.3</v>
      </c>
      <c r="H567" s="19">
        <f t="shared" si="59"/>
        <v>846.3</v>
      </c>
      <c r="I567" s="17">
        <v>846.3</v>
      </c>
      <c r="J567" s="19">
        <f t="shared" si="60"/>
        <v>1495.0796005468167</v>
      </c>
      <c r="K567" s="19">
        <f t="shared" si="61"/>
        <v>1554.8163005468166</v>
      </c>
      <c r="L567" s="19">
        <f t="shared" si="57"/>
        <v>1523.7000075468168</v>
      </c>
      <c r="M567" s="23">
        <f t="shared" si="58"/>
        <v>1539.2581540468168</v>
      </c>
      <c r="N567" s="17">
        <v>18.8</v>
      </c>
      <c r="O567" s="17">
        <v>55.8</v>
      </c>
      <c r="P567" s="17">
        <v>60.9</v>
      </c>
      <c r="Q567" s="25">
        <v>2.604</v>
      </c>
      <c r="R567" s="27">
        <v>134.377</v>
      </c>
      <c r="S567" s="27">
        <f t="shared" si="55"/>
        <v>161.28099999999998</v>
      </c>
      <c r="T567" s="26">
        <v>15.095</v>
      </c>
      <c r="U567" s="23">
        <v>1539.2581540468168</v>
      </c>
      <c r="W567">
        <f t="shared" si="63"/>
        <v>137.6088933455998</v>
      </c>
      <c r="Z567">
        <f t="shared" si="62"/>
        <v>150.4</v>
      </c>
      <c r="AA567">
        <v>1539.2581540468168</v>
      </c>
    </row>
    <row r="568" spans="1:27" ht="12.75">
      <c r="A568" s="3">
        <v>36359</v>
      </c>
      <c r="B568" s="14">
        <v>199</v>
      </c>
      <c r="C568" s="2">
        <v>0.602777779</v>
      </c>
      <c r="D568" s="15">
        <v>0.602777779</v>
      </c>
      <c r="E568" s="1">
        <v>5583</v>
      </c>
      <c r="F568" s="16">
        <v>0</v>
      </c>
      <c r="G568" s="18">
        <v>892.1</v>
      </c>
      <c r="H568" s="19">
        <f t="shared" si="59"/>
        <v>848.1</v>
      </c>
      <c r="I568" s="17">
        <v>848.1</v>
      </c>
      <c r="J568" s="19">
        <f t="shared" si="60"/>
        <v>1477.436637737138</v>
      </c>
      <c r="K568" s="19">
        <f t="shared" si="61"/>
        <v>1537.173337737138</v>
      </c>
      <c r="L568" s="19">
        <f t="shared" si="57"/>
        <v>1506.0570447371379</v>
      </c>
      <c r="M568" s="23">
        <f t="shared" si="58"/>
        <v>1521.6151912371379</v>
      </c>
      <c r="N568" s="17">
        <v>18.9</v>
      </c>
      <c r="O568" s="17">
        <v>55.8</v>
      </c>
      <c r="P568" s="17">
        <v>61.9</v>
      </c>
      <c r="Q568" s="25">
        <v>2.308</v>
      </c>
      <c r="R568" s="27">
        <v>71.807</v>
      </c>
      <c r="S568" s="27">
        <f t="shared" si="55"/>
        <v>151.218</v>
      </c>
      <c r="T568" s="26">
        <v>15.151</v>
      </c>
      <c r="U568" s="23">
        <v>1521.6151912371379</v>
      </c>
      <c r="W568">
        <f t="shared" si="63"/>
        <v>78.8309714383999</v>
      </c>
      <c r="Y568">
        <f>AVERAGE(W565:W570)</f>
        <v>151.95323047680003</v>
      </c>
      <c r="Z568">
        <f t="shared" si="62"/>
        <v>151.2</v>
      </c>
      <c r="AA568">
        <v>1521.6151912371379</v>
      </c>
    </row>
    <row r="569" spans="1:27" ht="12.75">
      <c r="A569" s="3">
        <v>36359</v>
      </c>
      <c r="B569" s="14">
        <v>199</v>
      </c>
      <c r="C569" s="2">
        <v>0.602893531</v>
      </c>
      <c r="D569" s="15">
        <v>0.602893531</v>
      </c>
      <c r="E569" s="1">
        <v>5593</v>
      </c>
      <c r="F569" s="16">
        <v>0</v>
      </c>
      <c r="G569" s="18">
        <v>894.1</v>
      </c>
      <c r="H569" s="19">
        <f t="shared" si="59"/>
        <v>850.1</v>
      </c>
      <c r="I569" s="17">
        <v>850.1</v>
      </c>
      <c r="J569" s="19">
        <f t="shared" si="60"/>
        <v>1457.8772096103023</v>
      </c>
      <c r="K569" s="19">
        <f t="shared" si="61"/>
        <v>1517.6139096103022</v>
      </c>
      <c r="L569" s="19">
        <f t="shared" si="57"/>
        <v>1486.4976166103024</v>
      </c>
      <c r="M569" s="23">
        <f t="shared" si="58"/>
        <v>1502.0557631103025</v>
      </c>
      <c r="N569" s="17">
        <v>19</v>
      </c>
      <c r="O569" s="17">
        <v>55.3</v>
      </c>
      <c r="P569" s="17">
        <v>61.4</v>
      </c>
      <c r="Q569" s="25">
        <v>2.652</v>
      </c>
      <c r="R569" s="27">
        <v>156.194</v>
      </c>
      <c r="S569" s="27">
        <f t="shared" si="55"/>
        <v>148.14066666666668</v>
      </c>
      <c r="T569" s="26">
        <v>15.191</v>
      </c>
      <c r="U569" s="23">
        <v>1502.0557631103025</v>
      </c>
      <c r="W569">
        <f t="shared" si="63"/>
        <v>148.0530531775999</v>
      </c>
      <c r="X569">
        <f>AVERAGE(W568:W570)</f>
        <v>136.38631236746664</v>
      </c>
      <c r="Z569">
        <f t="shared" si="62"/>
        <v>152</v>
      </c>
      <c r="AA569">
        <v>1502.0557631103025</v>
      </c>
    </row>
    <row r="570" spans="1:27" ht="12.75">
      <c r="A570" s="3">
        <v>36359</v>
      </c>
      <c r="B570" s="14">
        <v>199</v>
      </c>
      <c r="C570" s="2">
        <v>0.603009284</v>
      </c>
      <c r="D570" s="15">
        <v>0.603009284</v>
      </c>
      <c r="E570" s="1">
        <v>5603</v>
      </c>
      <c r="F570" s="16">
        <v>0</v>
      </c>
      <c r="G570" s="18">
        <v>896.2</v>
      </c>
      <c r="H570" s="19">
        <f t="shared" si="59"/>
        <v>852.2</v>
      </c>
      <c r="I570" s="17">
        <v>852.2</v>
      </c>
      <c r="J570" s="19">
        <f t="shared" si="60"/>
        <v>1437.3892736092973</v>
      </c>
      <c r="K570" s="19">
        <f t="shared" si="61"/>
        <v>1497.1259736092973</v>
      </c>
      <c r="L570" s="19">
        <f t="shared" si="57"/>
        <v>1466.0096806092974</v>
      </c>
      <c r="M570" s="23">
        <f t="shared" si="58"/>
        <v>1481.5678271092975</v>
      </c>
      <c r="N570" s="17">
        <v>19.2</v>
      </c>
      <c r="O570" s="17">
        <v>54.9</v>
      </c>
      <c r="P570" s="17">
        <v>63.8</v>
      </c>
      <c r="Q570" s="25">
        <v>2.821</v>
      </c>
      <c r="R570" s="27">
        <v>177.624</v>
      </c>
      <c r="S570" s="27">
        <f t="shared" si="55"/>
        <v>148.56333333333333</v>
      </c>
      <c r="T570" s="26">
        <v>15.126</v>
      </c>
      <c r="U570" s="23">
        <v>1481.5678271092975</v>
      </c>
      <c r="W570">
        <f t="shared" si="63"/>
        <v>182.2749124864001</v>
      </c>
      <c r="Z570">
        <f t="shared" si="62"/>
        <v>153.6</v>
      </c>
      <c r="AA570">
        <v>1481.5678271092975</v>
      </c>
    </row>
    <row r="571" spans="1:27" ht="12.75">
      <c r="A571" s="3">
        <v>36359</v>
      </c>
      <c r="B571" s="14">
        <v>199</v>
      </c>
      <c r="C571" s="2">
        <v>0.603124976</v>
      </c>
      <c r="D571" s="15">
        <v>0.603124976</v>
      </c>
      <c r="E571" s="1">
        <v>5613</v>
      </c>
      <c r="F571" s="16">
        <v>0</v>
      </c>
      <c r="G571" s="18">
        <v>897.9</v>
      </c>
      <c r="H571" s="19">
        <f t="shared" si="59"/>
        <v>853.9</v>
      </c>
      <c r="I571" s="17">
        <v>853.9</v>
      </c>
      <c r="J571" s="19">
        <f t="shared" si="60"/>
        <v>1420.8407453818938</v>
      </c>
      <c r="K571" s="19">
        <f t="shared" si="61"/>
        <v>1480.5774453818938</v>
      </c>
      <c r="L571" s="19">
        <f t="shared" si="57"/>
        <v>1449.461152381894</v>
      </c>
      <c r="M571" s="23">
        <f t="shared" si="58"/>
        <v>1465.019298881894</v>
      </c>
      <c r="N571" s="17">
        <v>19.4</v>
      </c>
      <c r="O571" s="17">
        <v>55</v>
      </c>
      <c r="P571" s="17">
        <v>64.8</v>
      </c>
      <c r="Q571" s="25">
        <v>2.634</v>
      </c>
      <c r="R571" s="27">
        <v>136.096</v>
      </c>
      <c r="S571" s="27">
        <f t="shared" si="55"/>
        <v>135.00033333333334</v>
      </c>
      <c r="T571" s="26">
        <v>15.2</v>
      </c>
      <c r="U571" s="23">
        <v>1465.019298881894</v>
      </c>
      <c r="W571">
        <f t="shared" si="63"/>
        <v>145.29699057919981</v>
      </c>
      <c r="Z571">
        <f t="shared" si="62"/>
        <v>155.2</v>
      </c>
      <c r="AA571">
        <v>1465.019298881894</v>
      </c>
    </row>
    <row r="572" spans="1:27" ht="12.75">
      <c r="A572" s="3">
        <v>36359</v>
      </c>
      <c r="B572" s="14">
        <v>199</v>
      </c>
      <c r="C572" s="2">
        <v>0.603240728</v>
      </c>
      <c r="D572" s="15">
        <v>0.603240728</v>
      </c>
      <c r="E572" s="1">
        <v>5623</v>
      </c>
      <c r="F572" s="16">
        <v>0</v>
      </c>
      <c r="G572" s="18">
        <v>900.3</v>
      </c>
      <c r="H572" s="19">
        <f t="shared" si="59"/>
        <v>856.3</v>
      </c>
      <c r="I572" s="17">
        <v>856.3</v>
      </c>
      <c r="J572" s="19">
        <f t="shared" si="60"/>
        <v>1397.534118816932</v>
      </c>
      <c r="K572" s="19">
        <f t="shared" si="61"/>
        <v>1457.270818816932</v>
      </c>
      <c r="L572" s="19">
        <f t="shared" si="57"/>
        <v>1426.1545258169322</v>
      </c>
      <c r="M572" s="23">
        <f t="shared" si="58"/>
        <v>1441.7126723169322</v>
      </c>
      <c r="N572" s="17">
        <v>19.5</v>
      </c>
      <c r="O572" s="17">
        <v>56.7</v>
      </c>
      <c r="P572" s="17">
        <v>69.4</v>
      </c>
      <c r="Q572" s="25">
        <v>2.791</v>
      </c>
      <c r="R572" s="27">
        <v>178.483</v>
      </c>
      <c r="S572" s="27">
        <f t="shared" si="55"/>
        <v>142.43016666666668</v>
      </c>
      <c r="T572" s="26">
        <v>15.292</v>
      </c>
      <c r="U572" s="23">
        <v>1441.7126723169322</v>
      </c>
      <c r="W572">
        <f t="shared" si="63"/>
        <v>177.1190723183998</v>
      </c>
      <c r="X572">
        <f>AVERAGE(W571:W573)</f>
        <v>156.18573776959985</v>
      </c>
      <c r="Z572">
        <f t="shared" si="62"/>
        <v>156</v>
      </c>
      <c r="AA572">
        <v>1441.7126723169322</v>
      </c>
    </row>
    <row r="573" spans="1:27" ht="12.75">
      <c r="A573" s="3">
        <v>36359</v>
      </c>
      <c r="B573" s="14">
        <v>199</v>
      </c>
      <c r="C573" s="2">
        <v>0.603356481</v>
      </c>
      <c r="D573" s="15">
        <v>0.603356481</v>
      </c>
      <c r="E573" s="1">
        <v>5633</v>
      </c>
      <c r="F573" s="16">
        <v>0</v>
      </c>
      <c r="G573" s="18">
        <v>902.6</v>
      </c>
      <c r="H573" s="19">
        <f t="shared" si="59"/>
        <v>858.6</v>
      </c>
      <c r="I573" s="17">
        <v>858.6</v>
      </c>
      <c r="J573" s="19">
        <f t="shared" si="60"/>
        <v>1375.2598175663652</v>
      </c>
      <c r="K573" s="19">
        <f t="shared" si="61"/>
        <v>1434.9965175663651</v>
      </c>
      <c r="L573" s="19">
        <f t="shared" si="57"/>
        <v>1403.880224566365</v>
      </c>
      <c r="M573" s="23">
        <f t="shared" si="58"/>
        <v>1419.438371066365</v>
      </c>
      <c r="N573" s="17">
        <v>19.6</v>
      </c>
      <c r="O573" s="17">
        <v>59.5</v>
      </c>
      <c r="P573" s="17">
        <v>77.4</v>
      </c>
      <c r="Q573" s="25">
        <v>2.634</v>
      </c>
      <c r="R573" s="27">
        <v>136.913</v>
      </c>
      <c r="S573" s="27">
        <f t="shared" si="55"/>
        <v>142.85283333333334</v>
      </c>
      <c r="T573" s="26">
        <v>15.13</v>
      </c>
      <c r="U573" s="23">
        <v>1419.438371066365</v>
      </c>
      <c r="W573">
        <f t="shared" si="63"/>
        <v>146.14115041119993</v>
      </c>
      <c r="Z573">
        <f t="shared" si="62"/>
        <v>156.8</v>
      </c>
      <c r="AA573">
        <v>1419.438371066365</v>
      </c>
    </row>
    <row r="574" spans="1:27" ht="12.75">
      <c r="A574" s="3">
        <v>36359</v>
      </c>
      <c r="B574" s="14">
        <v>199</v>
      </c>
      <c r="C574" s="2">
        <v>0.603472233</v>
      </c>
      <c r="D574" s="15">
        <v>0.603472233</v>
      </c>
      <c r="E574" s="1">
        <v>5643</v>
      </c>
      <c r="F574" s="16">
        <v>0</v>
      </c>
      <c r="G574" s="18">
        <v>904.5</v>
      </c>
      <c r="H574" s="19">
        <f t="shared" si="59"/>
        <v>860.5</v>
      </c>
      <c r="I574" s="17">
        <v>860.5</v>
      </c>
      <c r="J574" s="19">
        <f t="shared" si="60"/>
        <v>1356.9042663697514</v>
      </c>
      <c r="K574" s="19">
        <f t="shared" si="61"/>
        <v>1416.6409663697514</v>
      </c>
      <c r="L574" s="19">
        <f t="shared" si="57"/>
        <v>1385.5246733697513</v>
      </c>
      <c r="M574" s="23">
        <f t="shared" si="58"/>
        <v>1401.0828198697513</v>
      </c>
      <c r="N574" s="17">
        <v>19.7</v>
      </c>
      <c r="O574" s="17">
        <v>61.6</v>
      </c>
      <c r="P574" s="17">
        <v>86.3</v>
      </c>
      <c r="Q574" s="25">
        <v>2.781</v>
      </c>
      <c r="R574" s="27">
        <v>179.386</v>
      </c>
      <c r="S574" s="27">
        <f t="shared" si="55"/>
        <v>160.78266666666664</v>
      </c>
      <c r="T574" s="26">
        <v>15.206</v>
      </c>
      <c r="U574" s="23">
        <v>1401.0828198697513</v>
      </c>
      <c r="W574">
        <f t="shared" si="63"/>
        <v>175.9632285040001</v>
      </c>
      <c r="Y574">
        <f>AVERAGE(W571:W576)</f>
        <v>156.68545047066667</v>
      </c>
      <c r="Z574">
        <f t="shared" si="62"/>
        <v>157.6</v>
      </c>
      <c r="AA574">
        <v>1401.0828198697513</v>
      </c>
    </row>
    <row r="575" spans="1:27" ht="12.75">
      <c r="A575" s="3">
        <v>36359</v>
      </c>
      <c r="B575" s="14">
        <v>199</v>
      </c>
      <c r="C575" s="2">
        <v>0.603587985</v>
      </c>
      <c r="D575" s="15">
        <v>0.603587985</v>
      </c>
      <c r="E575" s="1">
        <v>5653</v>
      </c>
      <c r="F575" s="16">
        <v>0</v>
      </c>
      <c r="G575" s="18">
        <v>906.5</v>
      </c>
      <c r="H575" s="19">
        <f t="shared" si="59"/>
        <v>862.5</v>
      </c>
      <c r="I575" s="17">
        <v>862.5</v>
      </c>
      <c r="J575" s="19">
        <f t="shared" si="60"/>
        <v>1337.6263671207125</v>
      </c>
      <c r="K575" s="19">
        <f t="shared" si="61"/>
        <v>1397.3630671207125</v>
      </c>
      <c r="L575" s="19">
        <f t="shared" si="57"/>
        <v>1366.2467741207124</v>
      </c>
      <c r="M575" s="23">
        <f t="shared" si="58"/>
        <v>1381.8049206207124</v>
      </c>
      <c r="N575" s="17">
        <v>19.8</v>
      </c>
      <c r="O575" s="17">
        <v>63.6</v>
      </c>
      <c r="P575" s="17">
        <v>93.7</v>
      </c>
      <c r="Q575" s="25">
        <v>2.613</v>
      </c>
      <c r="R575" s="27">
        <v>137.816</v>
      </c>
      <c r="S575" s="27">
        <f t="shared" si="55"/>
        <v>157.71966666666665</v>
      </c>
      <c r="T575" s="26">
        <v>15.17</v>
      </c>
      <c r="U575" s="23">
        <v>1381.8049206207124</v>
      </c>
      <c r="W575">
        <f t="shared" si="63"/>
        <v>142.78509145920006</v>
      </c>
      <c r="X575">
        <f>AVERAGE(W574:W576)</f>
        <v>157.18516317173348</v>
      </c>
      <c r="Z575">
        <f t="shared" si="62"/>
        <v>158.4</v>
      </c>
      <c r="AA575">
        <v>1381.8049206207124</v>
      </c>
    </row>
    <row r="576" spans="1:27" ht="12.75">
      <c r="A576" s="3">
        <v>36359</v>
      </c>
      <c r="B576" s="14">
        <v>199</v>
      </c>
      <c r="C576" s="2">
        <v>0.603703678</v>
      </c>
      <c r="D576" s="15">
        <v>0.603703678</v>
      </c>
      <c r="E576" s="1">
        <v>5663</v>
      </c>
      <c r="F576" s="16">
        <v>0</v>
      </c>
      <c r="G576" s="18">
        <v>908.2</v>
      </c>
      <c r="H576" s="19">
        <f t="shared" si="59"/>
        <v>864.2</v>
      </c>
      <c r="I576" s="17">
        <v>864.2</v>
      </c>
      <c r="J576" s="19">
        <f t="shared" si="60"/>
        <v>1321.2752674582637</v>
      </c>
      <c r="K576" s="19">
        <f t="shared" si="61"/>
        <v>1381.0119674582636</v>
      </c>
      <c r="L576" s="19">
        <f t="shared" si="57"/>
        <v>1349.8956744582638</v>
      </c>
      <c r="M576" s="23">
        <f t="shared" si="58"/>
        <v>1365.4538209582638</v>
      </c>
      <c r="N576" s="17">
        <v>20</v>
      </c>
      <c r="O576" s="17">
        <v>64.7</v>
      </c>
      <c r="P576" s="17">
        <v>103.7</v>
      </c>
      <c r="Q576" s="25">
        <v>2.661</v>
      </c>
      <c r="R576" s="27">
        <v>159.203</v>
      </c>
      <c r="S576" s="27">
        <f t="shared" si="55"/>
        <v>154.64950000000002</v>
      </c>
      <c r="T576" s="26">
        <v>15.104</v>
      </c>
      <c r="U576" s="23">
        <v>1365.4538209582638</v>
      </c>
      <c r="W576">
        <f t="shared" si="63"/>
        <v>152.80716955200023</v>
      </c>
      <c r="Z576">
        <f t="shared" si="62"/>
        <v>160</v>
      </c>
      <c r="AA576">
        <v>1365.4538209582638</v>
      </c>
    </row>
    <row r="577" spans="1:27" ht="12.75">
      <c r="A577" s="3">
        <v>36359</v>
      </c>
      <c r="B577" s="14">
        <v>199</v>
      </c>
      <c r="C577" s="2">
        <v>0.60381943</v>
      </c>
      <c r="D577" s="15">
        <v>0.60381943</v>
      </c>
      <c r="E577" s="1">
        <v>5673</v>
      </c>
      <c r="F577" s="16">
        <v>0</v>
      </c>
      <c r="G577" s="18">
        <v>910.6</v>
      </c>
      <c r="H577" s="19">
        <f t="shared" si="59"/>
        <v>866.6</v>
      </c>
      <c r="I577" s="17">
        <v>866.6</v>
      </c>
      <c r="J577" s="19">
        <f t="shared" si="60"/>
        <v>1298.246036968171</v>
      </c>
      <c r="K577" s="19">
        <f t="shared" si="61"/>
        <v>1357.982736968171</v>
      </c>
      <c r="L577" s="19">
        <f t="shared" si="57"/>
        <v>1326.866443968171</v>
      </c>
      <c r="M577" s="23">
        <f t="shared" si="58"/>
        <v>1342.4245904681711</v>
      </c>
      <c r="N577" s="17">
        <v>20.3</v>
      </c>
      <c r="O577" s="17">
        <v>64.5</v>
      </c>
      <c r="P577" s="17">
        <v>97.6</v>
      </c>
      <c r="Q577" s="25">
        <v>2.97</v>
      </c>
      <c r="R577" s="27">
        <v>222.633</v>
      </c>
      <c r="S577" s="27">
        <f t="shared" si="55"/>
        <v>169.07233333333335</v>
      </c>
      <c r="T577" s="26">
        <v>15.206</v>
      </c>
      <c r="U577" s="23">
        <v>1342.4245904681711</v>
      </c>
      <c r="W577">
        <f t="shared" si="63"/>
        <v>215.02924764480005</v>
      </c>
      <c r="Z577">
        <f t="shared" si="62"/>
        <v>162.4</v>
      </c>
      <c r="AA577">
        <v>1342.4245904681711</v>
      </c>
    </row>
    <row r="578" spans="1:27" ht="12.75">
      <c r="A578" s="3">
        <v>36359</v>
      </c>
      <c r="B578" s="14">
        <v>199</v>
      </c>
      <c r="C578" s="2">
        <v>0.603935182</v>
      </c>
      <c r="D578" s="15">
        <v>0.603935182</v>
      </c>
      <c r="E578" s="1">
        <v>5683</v>
      </c>
      <c r="F578" s="16">
        <v>0</v>
      </c>
      <c r="G578" s="18">
        <v>912.7</v>
      </c>
      <c r="H578" s="19">
        <f t="shared" si="59"/>
        <v>868.7</v>
      </c>
      <c r="I578" s="17">
        <v>868.7</v>
      </c>
      <c r="J578" s="19">
        <f t="shared" si="60"/>
        <v>1278.1477180676877</v>
      </c>
      <c r="K578" s="19">
        <f t="shared" si="61"/>
        <v>1337.8844180676876</v>
      </c>
      <c r="L578" s="19">
        <f t="shared" si="57"/>
        <v>1306.7681250676878</v>
      </c>
      <c r="M578" s="23">
        <f t="shared" si="58"/>
        <v>1322.3262715676879</v>
      </c>
      <c r="N578" s="17">
        <v>20.4</v>
      </c>
      <c r="O578" s="17">
        <v>65.3</v>
      </c>
      <c r="P578" s="17">
        <v>101.7</v>
      </c>
      <c r="Q578" s="25">
        <v>2.84</v>
      </c>
      <c r="R578" s="27">
        <v>181.105</v>
      </c>
      <c r="S578" s="27">
        <f t="shared" si="55"/>
        <v>169.50933333333333</v>
      </c>
      <c r="T578" s="26">
        <v>15.211</v>
      </c>
      <c r="U578" s="23">
        <v>1322.3262715676879</v>
      </c>
      <c r="W578">
        <f t="shared" si="63"/>
        <v>189.45132573760014</v>
      </c>
      <c r="X578">
        <f>AVERAGE(W577:W579)</f>
        <v>220.05132695306676</v>
      </c>
      <c r="Z578">
        <f t="shared" si="62"/>
        <v>163.2</v>
      </c>
      <c r="AA578">
        <v>1322.3262715676879</v>
      </c>
    </row>
    <row r="579" spans="1:27" ht="12.75">
      <c r="A579" s="3">
        <v>36359</v>
      </c>
      <c r="B579" s="14">
        <v>199</v>
      </c>
      <c r="C579" s="2">
        <v>0.604050934</v>
      </c>
      <c r="D579" s="15">
        <v>0.604050934</v>
      </c>
      <c r="E579" s="1">
        <v>5693</v>
      </c>
      <c r="F579" s="16">
        <v>0</v>
      </c>
      <c r="G579" s="18">
        <v>914.6</v>
      </c>
      <c r="H579" s="19">
        <f t="shared" si="59"/>
        <v>870.6</v>
      </c>
      <c r="I579" s="17">
        <v>870.6</v>
      </c>
      <c r="J579" s="19">
        <f t="shared" si="60"/>
        <v>1260.0053459838662</v>
      </c>
      <c r="K579" s="19">
        <f t="shared" si="61"/>
        <v>1319.742045983866</v>
      </c>
      <c r="L579" s="19">
        <f t="shared" si="57"/>
        <v>1288.6257529838663</v>
      </c>
      <c r="M579" s="23">
        <f t="shared" si="58"/>
        <v>1304.1838994838663</v>
      </c>
      <c r="N579" s="17">
        <v>20.3</v>
      </c>
      <c r="O579" s="17">
        <v>66.2</v>
      </c>
      <c r="P579" s="17">
        <v>103.7</v>
      </c>
      <c r="Q579" s="25">
        <v>3.169</v>
      </c>
      <c r="R579" s="27">
        <v>265.535</v>
      </c>
      <c r="S579" s="27">
        <f t="shared" si="55"/>
        <v>190.94633333333334</v>
      </c>
      <c r="T579" s="26">
        <v>15.246</v>
      </c>
      <c r="U579" s="23">
        <v>1304.1838994838663</v>
      </c>
      <c r="W579">
        <f t="shared" si="63"/>
        <v>255.67340747680012</v>
      </c>
      <c r="Z579">
        <f t="shared" si="62"/>
        <v>162.4</v>
      </c>
      <c r="AA579">
        <v>1304.1838994838663</v>
      </c>
    </row>
    <row r="580" spans="1:27" ht="12.75">
      <c r="A580" s="3">
        <v>36359</v>
      </c>
      <c r="B580" s="14">
        <v>199</v>
      </c>
      <c r="C580" s="2">
        <v>0.604166687</v>
      </c>
      <c r="D580" s="15">
        <v>0.604166687</v>
      </c>
      <c r="E580" s="1">
        <v>5703</v>
      </c>
      <c r="F580" s="16">
        <v>0</v>
      </c>
      <c r="G580" s="18">
        <v>916.5</v>
      </c>
      <c r="H580" s="19">
        <f t="shared" si="59"/>
        <v>872.5</v>
      </c>
      <c r="I580" s="17">
        <v>872.5</v>
      </c>
      <c r="J580" s="19">
        <f t="shared" si="60"/>
        <v>1241.9025247396903</v>
      </c>
      <c r="K580" s="19">
        <f t="shared" si="61"/>
        <v>1301.6392247396902</v>
      </c>
      <c r="L580" s="19">
        <f t="shared" si="57"/>
        <v>1270.5229317396902</v>
      </c>
      <c r="M580" s="23">
        <f t="shared" si="58"/>
        <v>1286.0810782396902</v>
      </c>
      <c r="N580" s="17">
        <v>20.4</v>
      </c>
      <c r="O580" s="17">
        <v>67.5</v>
      </c>
      <c r="P580" s="17">
        <v>105.6</v>
      </c>
      <c r="Q580" s="25">
        <v>2.75</v>
      </c>
      <c r="R580" s="27">
        <v>181.922</v>
      </c>
      <c r="S580" s="27">
        <f t="shared" si="55"/>
        <v>191.36900000000003</v>
      </c>
      <c r="T580" s="26">
        <v>15.206</v>
      </c>
      <c r="U580" s="23">
        <v>1286.0810782396902</v>
      </c>
      <c r="W580">
        <f t="shared" si="63"/>
        <v>172.2952667856003</v>
      </c>
      <c r="Y580">
        <f>AVERAGE(W577:W582)</f>
        <v>207.38433652346671</v>
      </c>
      <c r="Z580">
        <f t="shared" si="62"/>
        <v>163.2</v>
      </c>
      <c r="AA580">
        <v>1286.0810782396902</v>
      </c>
    </row>
    <row r="581" spans="1:27" ht="12.75">
      <c r="A581" s="3">
        <v>36359</v>
      </c>
      <c r="B581" s="14">
        <v>199</v>
      </c>
      <c r="C581" s="2">
        <v>0.604282379</v>
      </c>
      <c r="D581" s="15">
        <v>0.604282379</v>
      </c>
      <c r="E581" s="1">
        <v>5713</v>
      </c>
      <c r="F581" s="16">
        <v>0</v>
      </c>
      <c r="G581" s="18">
        <v>918.4</v>
      </c>
      <c r="H581" s="19">
        <f t="shared" si="59"/>
        <v>874.4</v>
      </c>
      <c r="I581" s="17">
        <v>874.4</v>
      </c>
      <c r="J581" s="19">
        <f t="shared" si="60"/>
        <v>1223.8390822665028</v>
      </c>
      <c r="K581" s="19">
        <f t="shared" si="61"/>
        <v>1283.5757822665028</v>
      </c>
      <c r="L581" s="19">
        <f t="shared" si="57"/>
        <v>1252.4594892665027</v>
      </c>
      <c r="M581" s="23">
        <f t="shared" si="58"/>
        <v>1268.0176357665027</v>
      </c>
      <c r="N581" s="17">
        <v>20.6</v>
      </c>
      <c r="O581" s="17">
        <v>67.6</v>
      </c>
      <c r="P581" s="17">
        <v>108.2</v>
      </c>
      <c r="Q581" s="25">
        <v>3.029</v>
      </c>
      <c r="R581" s="27">
        <v>224.352</v>
      </c>
      <c r="S581" s="27">
        <f aca="true" t="shared" si="64" ref="S581:S639">AVERAGE(R576:R581)</f>
        <v>205.7916666666667</v>
      </c>
      <c r="T581" s="26">
        <v>15.228</v>
      </c>
      <c r="U581" s="23">
        <v>1268.0176357665027</v>
      </c>
      <c r="W581">
        <f aca="true" t="shared" si="65" ref="W581:W612">((Q581-((C582)*(-18.232)+12.9058))*200)</f>
        <v>228.51734487839968</v>
      </c>
      <c r="X581">
        <f>AVERAGE(W580:W582)</f>
        <v>194.71734609386667</v>
      </c>
      <c r="Z581">
        <f t="shared" si="62"/>
        <v>164.8</v>
      </c>
      <c r="AA581">
        <v>1268.0176357665027</v>
      </c>
    </row>
    <row r="582" spans="1:27" ht="12.75">
      <c r="A582" s="3">
        <v>36359</v>
      </c>
      <c r="B582" s="14">
        <v>199</v>
      </c>
      <c r="C582" s="2">
        <v>0.604398131</v>
      </c>
      <c r="D582" s="15">
        <v>0.604398131</v>
      </c>
      <c r="E582" s="1">
        <v>5723</v>
      </c>
      <c r="F582" s="16">
        <v>0</v>
      </c>
      <c r="G582" s="18">
        <v>920.3</v>
      </c>
      <c r="H582" s="19">
        <f t="shared" si="59"/>
        <v>876.3</v>
      </c>
      <c r="I582" s="17">
        <v>876.3</v>
      </c>
      <c r="J582" s="19">
        <f t="shared" si="60"/>
        <v>1205.814847616103</v>
      </c>
      <c r="K582" s="19">
        <f t="shared" si="61"/>
        <v>1265.5515476161029</v>
      </c>
      <c r="L582" s="19">
        <f t="shared" si="57"/>
        <v>1234.435254616103</v>
      </c>
      <c r="M582" s="23">
        <f t="shared" si="58"/>
        <v>1249.993401116103</v>
      </c>
      <c r="N582" s="17">
        <v>20.9</v>
      </c>
      <c r="O582" s="17">
        <v>57</v>
      </c>
      <c r="P582" s="17">
        <v>100.9</v>
      </c>
      <c r="Q582" s="25">
        <v>2.801</v>
      </c>
      <c r="R582" s="27">
        <v>182.825</v>
      </c>
      <c r="S582" s="27">
        <f t="shared" si="64"/>
        <v>209.72866666666667</v>
      </c>
      <c r="T582" s="26">
        <v>15.22</v>
      </c>
      <c r="U582" s="23">
        <v>1249.993401116103</v>
      </c>
      <c r="W582">
        <f t="shared" si="65"/>
        <v>183.33942661760005</v>
      </c>
      <c r="Z582">
        <f t="shared" si="62"/>
        <v>167.2</v>
      </c>
      <c r="AA582">
        <v>1249.993401116103</v>
      </c>
    </row>
    <row r="583" spans="1:27" ht="12.75">
      <c r="A583" s="3">
        <v>36359</v>
      </c>
      <c r="B583" s="14">
        <v>199</v>
      </c>
      <c r="C583" s="2">
        <v>0.604513884</v>
      </c>
      <c r="D583" s="15">
        <v>0.604513884</v>
      </c>
      <c r="E583" s="1">
        <v>5733</v>
      </c>
      <c r="F583" s="16">
        <v>0</v>
      </c>
      <c r="G583" s="18">
        <v>922.1</v>
      </c>
      <c r="H583" s="19">
        <f t="shared" si="59"/>
        <v>878.1</v>
      </c>
      <c r="I583" s="17">
        <v>878.1</v>
      </c>
      <c r="J583" s="19">
        <f t="shared" si="60"/>
        <v>1188.7752697383755</v>
      </c>
      <c r="K583" s="19">
        <f t="shared" si="61"/>
        <v>1248.5119697383755</v>
      </c>
      <c r="L583" s="19">
        <f t="shared" si="57"/>
        <v>1217.3956767383756</v>
      </c>
      <c r="M583" s="23">
        <f t="shared" si="58"/>
        <v>1232.9538232383757</v>
      </c>
      <c r="N583" s="17">
        <v>21.2</v>
      </c>
      <c r="O583" s="17">
        <v>48.3</v>
      </c>
      <c r="P583" s="17">
        <v>85.4</v>
      </c>
      <c r="Q583" s="25">
        <v>2.654</v>
      </c>
      <c r="R583" s="27">
        <v>162.255</v>
      </c>
      <c r="S583" s="27">
        <f t="shared" si="64"/>
        <v>199.66566666666668</v>
      </c>
      <c r="T583" s="26">
        <v>15.241</v>
      </c>
      <c r="U583" s="23">
        <v>1232.9538232383757</v>
      </c>
      <c r="W583">
        <f t="shared" si="65"/>
        <v>154.3615047103998</v>
      </c>
      <c r="Z583">
        <f t="shared" si="62"/>
        <v>169.6</v>
      </c>
      <c r="AA583">
        <v>1232.9538232383757</v>
      </c>
    </row>
    <row r="584" spans="1:27" ht="12.75">
      <c r="A584" s="3">
        <v>36359</v>
      </c>
      <c r="B584" s="14">
        <v>199</v>
      </c>
      <c r="C584" s="2">
        <v>0.604629636</v>
      </c>
      <c r="D584" s="15">
        <v>0.604629636</v>
      </c>
      <c r="E584" s="1">
        <v>5743</v>
      </c>
      <c r="F584" s="16">
        <v>0</v>
      </c>
      <c r="G584" s="18">
        <v>924.3</v>
      </c>
      <c r="H584" s="19">
        <f t="shared" si="59"/>
        <v>880.3</v>
      </c>
      <c r="I584" s="17">
        <v>880.3</v>
      </c>
      <c r="J584" s="19">
        <f t="shared" si="60"/>
        <v>1167.996490677097</v>
      </c>
      <c r="K584" s="19">
        <f t="shared" si="61"/>
        <v>1227.733190677097</v>
      </c>
      <c r="L584" s="19">
        <f t="shared" si="57"/>
        <v>1196.6168976770969</v>
      </c>
      <c r="M584" s="23">
        <f t="shared" si="58"/>
        <v>1212.1750441770969</v>
      </c>
      <c r="N584" s="17">
        <v>21.5</v>
      </c>
      <c r="O584" s="17">
        <v>43.3</v>
      </c>
      <c r="P584" s="17">
        <v>80.3</v>
      </c>
      <c r="Q584" s="25">
        <v>2.92</v>
      </c>
      <c r="R584" s="27">
        <v>204.642</v>
      </c>
      <c r="S584" s="27">
        <f t="shared" si="64"/>
        <v>203.58849999999998</v>
      </c>
      <c r="T584" s="26">
        <v>15.214</v>
      </c>
      <c r="U584" s="23">
        <v>1212.1750441770969</v>
      </c>
      <c r="W584">
        <f t="shared" si="65"/>
        <v>207.98358280319997</v>
      </c>
      <c r="X584">
        <f>AVERAGE(W583:W585)</f>
        <v>186.98358280319997</v>
      </c>
      <c r="Z584">
        <f t="shared" si="62"/>
        <v>172</v>
      </c>
      <c r="AA584">
        <v>1212.1750441770969</v>
      </c>
    </row>
    <row r="585" spans="1:27" ht="12.75">
      <c r="A585" s="3">
        <v>36359</v>
      </c>
      <c r="B585" s="14">
        <v>199</v>
      </c>
      <c r="C585" s="2">
        <v>0.604745388</v>
      </c>
      <c r="D585" s="15">
        <v>0.604745388</v>
      </c>
      <c r="E585" s="1">
        <v>5753</v>
      </c>
      <c r="F585" s="16">
        <v>0</v>
      </c>
      <c r="G585" s="18">
        <v>926.1</v>
      </c>
      <c r="H585" s="19">
        <f t="shared" si="59"/>
        <v>882.1</v>
      </c>
      <c r="I585" s="17">
        <v>882.1</v>
      </c>
      <c r="J585" s="19">
        <f t="shared" si="60"/>
        <v>1151.0342600066083</v>
      </c>
      <c r="K585" s="19">
        <f t="shared" si="61"/>
        <v>1210.7709600066082</v>
      </c>
      <c r="L585" s="19">
        <f aca="true" t="shared" si="66" ref="L585:L648">(J585+28.620407)</f>
        <v>1179.6546670066082</v>
      </c>
      <c r="M585" s="23">
        <f aca="true" t="shared" si="67" ref="M585:M648">AVERAGE(K585:L585)</f>
        <v>1195.2128135066082</v>
      </c>
      <c r="N585" s="17">
        <v>21.7</v>
      </c>
      <c r="O585" s="17">
        <v>40.7</v>
      </c>
      <c r="P585" s="17">
        <v>76.7</v>
      </c>
      <c r="Q585" s="25">
        <v>2.871</v>
      </c>
      <c r="R585" s="27">
        <v>205.071</v>
      </c>
      <c r="S585" s="27">
        <f t="shared" si="64"/>
        <v>193.51116666666664</v>
      </c>
      <c r="T585" s="26">
        <v>15.214</v>
      </c>
      <c r="U585" s="23">
        <v>1195.2128135066082</v>
      </c>
      <c r="W585">
        <f t="shared" si="65"/>
        <v>198.6056608960001</v>
      </c>
      <c r="Z585">
        <f t="shared" si="62"/>
        <v>173.6</v>
      </c>
      <c r="AA585">
        <v>1195.2128135066082</v>
      </c>
    </row>
    <row r="586" spans="1:27" ht="12.75">
      <c r="A586" s="3">
        <v>36359</v>
      </c>
      <c r="B586" s="14">
        <v>199</v>
      </c>
      <c r="C586" s="2">
        <v>0.60486114</v>
      </c>
      <c r="D586" s="15">
        <v>0.60486114</v>
      </c>
      <c r="E586" s="1">
        <v>5763</v>
      </c>
      <c r="F586" s="16">
        <v>0</v>
      </c>
      <c r="G586" s="18">
        <v>928.2</v>
      </c>
      <c r="H586" s="19">
        <f aca="true" t="shared" si="68" ref="H586:H649">(G586-44)</f>
        <v>884.2</v>
      </c>
      <c r="I586" s="17">
        <v>884.2</v>
      </c>
      <c r="J586" s="19">
        <f aca="true" t="shared" si="69" ref="J586:J649">(8303.951372*LN(1013.25/H586))</f>
        <v>1131.288683266741</v>
      </c>
      <c r="K586" s="19">
        <f aca="true" t="shared" si="70" ref="K586:K649">(J586+59.7367)</f>
        <v>1191.0253832667408</v>
      </c>
      <c r="L586" s="19">
        <f t="shared" si="66"/>
        <v>1159.9090902667408</v>
      </c>
      <c r="M586" s="23">
        <f t="shared" si="67"/>
        <v>1175.4672367667408</v>
      </c>
      <c r="N586" s="17">
        <v>21.8</v>
      </c>
      <c r="O586" s="17">
        <v>39.7</v>
      </c>
      <c r="P586" s="17">
        <v>80.3</v>
      </c>
      <c r="Q586" s="25">
        <v>2.741</v>
      </c>
      <c r="R586" s="27">
        <v>163.544</v>
      </c>
      <c r="S586" s="27">
        <f t="shared" si="64"/>
        <v>190.44816666666668</v>
      </c>
      <c r="T586" s="26">
        <v>15.202</v>
      </c>
      <c r="U586" s="23">
        <v>1175.4672367667408</v>
      </c>
      <c r="W586">
        <f t="shared" si="65"/>
        <v>173.0275238512001</v>
      </c>
      <c r="Y586">
        <f>AVERAGE(W583:W588)</f>
        <v>175.9499257069333</v>
      </c>
      <c r="Z586">
        <f aca="true" t="shared" si="71" ref="Z586:Z649">(N586*8)</f>
        <v>174.4</v>
      </c>
      <c r="AA586">
        <v>1175.4672367667408</v>
      </c>
    </row>
    <row r="587" spans="1:27" ht="12.75">
      <c r="A587" s="3">
        <v>36359</v>
      </c>
      <c r="B587" s="14">
        <v>199</v>
      </c>
      <c r="C587" s="2">
        <v>0.604976833</v>
      </c>
      <c r="D587" s="15">
        <v>0.604976833</v>
      </c>
      <c r="E587" s="1">
        <v>5773</v>
      </c>
      <c r="F587" s="16">
        <v>0</v>
      </c>
      <c r="G587" s="18">
        <v>930.7</v>
      </c>
      <c r="H587" s="19">
        <f t="shared" si="68"/>
        <v>886.7</v>
      </c>
      <c r="I587" s="17">
        <v>886.7</v>
      </c>
      <c r="J587" s="19">
        <f t="shared" si="69"/>
        <v>1107.8430994155815</v>
      </c>
      <c r="K587" s="19">
        <f t="shared" si="70"/>
        <v>1167.5797994155814</v>
      </c>
      <c r="L587" s="19">
        <f t="shared" si="66"/>
        <v>1136.4635064155814</v>
      </c>
      <c r="M587" s="23">
        <f t="shared" si="67"/>
        <v>1152.0216529155814</v>
      </c>
      <c r="N587" s="17">
        <v>21.8</v>
      </c>
      <c r="O587" s="17">
        <v>40.9</v>
      </c>
      <c r="P587" s="17">
        <v>78.4</v>
      </c>
      <c r="Q587" s="25">
        <v>2.604</v>
      </c>
      <c r="R587" s="27">
        <v>142.974</v>
      </c>
      <c r="S587" s="27">
        <f t="shared" si="64"/>
        <v>176.88516666666666</v>
      </c>
      <c r="T587" s="26">
        <v>15.175</v>
      </c>
      <c r="U587" s="23">
        <v>1152.0216529155814</v>
      </c>
      <c r="W587">
        <f t="shared" si="65"/>
        <v>146.0496019439999</v>
      </c>
      <c r="X587">
        <f>AVERAGE(W586:W588)</f>
        <v>164.91626861066666</v>
      </c>
      <c r="Z587">
        <f t="shared" si="71"/>
        <v>174.4</v>
      </c>
      <c r="AA587">
        <v>1152.0216529155814</v>
      </c>
    </row>
    <row r="588" spans="1:27" ht="12.75">
      <c r="A588" s="3">
        <v>36359</v>
      </c>
      <c r="B588" s="14">
        <v>199</v>
      </c>
      <c r="C588" s="2">
        <v>0.605092585</v>
      </c>
      <c r="D588" s="15">
        <v>0.605092585</v>
      </c>
      <c r="E588" s="1">
        <v>5783</v>
      </c>
      <c r="F588" s="16">
        <v>0</v>
      </c>
      <c r="G588" s="18">
        <v>932.6</v>
      </c>
      <c r="H588" s="19">
        <f t="shared" si="68"/>
        <v>888.6</v>
      </c>
      <c r="I588" s="17">
        <v>888.6</v>
      </c>
      <c r="J588" s="19">
        <f t="shared" si="69"/>
        <v>1090.0686234050527</v>
      </c>
      <c r="K588" s="19">
        <f t="shared" si="70"/>
        <v>1149.8053234050526</v>
      </c>
      <c r="L588" s="19">
        <f t="shared" si="66"/>
        <v>1118.6890304050526</v>
      </c>
      <c r="M588" s="23">
        <f t="shared" si="67"/>
        <v>1134.2471769050526</v>
      </c>
      <c r="N588" s="17">
        <v>22</v>
      </c>
      <c r="O588" s="17">
        <v>40.3</v>
      </c>
      <c r="P588" s="17">
        <v>79.4</v>
      </c>
      <c r="Q588" s="25">
        <v>2.75</v>
      </c>
      <c r="R588" s="27">
        <v>185.361</v>
      </c>
      <c r="S588" s="27">
        <f t="shared" si="64"/>
        <v>177.3078333333333</v>
      </c>
      <c r="T588" s="26">
        <v>15.139</v>
      </c>
      <c r="U588" s="23">
        <v>1134.2471769050526</v>
      </c>
      <c r="W588">
        <f t="shared" si="65"/>
        <v>175.6716800368</v>
      </c>
      <c r="Z588">
        <f t="shared" si="71"/>
        <v>176</v>
      </c>
      <c r="AA588">
        <v>1134.2471769050526</v>
      </c>
    </row>
    <row r="589" spans="1:27" ht="12.75">
      <c r="A589" s="3">
        <v>36359</v>
      </c>
      <c r="B589" s="14">
        <v>199</v>
      </c>
      <c r="C589" s="2">
        <v>0.605208337</v>
      </c>
      <c r="D589" s="15">
        <v>0.605208337</v>
      </c>
      <c r="E589" s="1">
        <v>5793</v>
      </c>
      <c r="F589" s="16">
        <v>0</v>
      </c>
      <c r="G589" s="18">
        <v>934.3</v>
      </c>
      <c r="H589" s="19">
        <f t="shared" si="68"/>
        <v>890.3</v>
      </c>
      <c r="I589" s="17">
        <v>890.3</v>
      </c>
      <c r="J589" s="19">
        <f t="shared" si="69"/>
        <v>1074.1973303252662</v>
      </c>
      <c r="K589" s="19">
        <f t="shared" si="70"/>
        <v>1133.9340303252661</v>
      </c>
      <c r="L589" s="19">
        <f t="shared" si="66"/>
        <v>1102.817737325266</v>
      </c>
      <c r="M589" s="23">
        <f t="shared" si="67"/>
        <v>1118.375883825266</v>
      </c>
      <c r="N589" s="17">
        <v>21.9</v>
      </c>
      <c r="O589" s="17">
        <v>42.5</v>
      </c>
      <c r="P589" s="17">
        <v>75.2</v>
      </c>
      <c r="Q589" s="25">
        <v>2.563</v>
      </c>
      <c r="R589" s="27">
        <v>143.791</v>
      </c>
      <c r="S589" s="27">
        <f t="shared" si="64"/>
        <v>174.2305</v>
      </c>
      <c r="T589" s="26">
        <v>15.094</v>
      </c>
      <c r="U589" s="23">
        <v>1118.375883825266</v>
      </c>
      <c r="W589">
        <f t="shared" si="65"/>
        <v>138.693761776</v>
      </c>
      <c r="Z589">
        <f t="shared" si="71"/>
        <v>175.2</v>
      </c>
      <c r="AA589">
        <v>1118.375883825266</v>
      </c>
    </row>
    <row r="590" spans="1:27" ht="12.75">
      <c r="A590" s="3">
        <v>36359</v>
      </c>
      <c r="B590" s="14">
        <v>199</v>
      </c>
      <c r="C590" s="2">
        <v>0.60532409</v>
      </c>
      <c r="D590" s="15">
        <v>0.60532409</v>
      </c>
      <c r="E590" s="1">
        <v>5803</v>
      </c>
      <c r="F590" s="16">
        <v>0</v>
      </c>
      <c r="G590" s="18">
        <v>936.6</v>
      </c>
      <c r="H590" s="19">
        <f t="shared" si="68"/>
        <v>892.6</v>
      </c>
      <c r="I590" s="17">
        <v>892.6</v>
      </c>
      <c r="J590" s="19">
        <f t="shared" si="69"/>
        <v>1052.7725743093154</v>
      </c>
      <c r="K590" s="19">
        <f t="shared" si="70"/>
        <v>1112.5092743093153</v>
      </c>
      <c r="L590" s="19">
        <f t="shared" si="66"/>
        <v>1081.3929813093155</v>
      </c>
      <c r="M590" s="23">
        <f t="shared" si="67"/>
        <v>1096.9511278093155</v>
      </c>
      <c r="N590" s="17">
        <v>22</v>
      </c>
      <c r="O590" s="17">
        <v>47.5</v>
      </c>
      <c r="P590" s="17">
        <v>78.8</v>
      </c>
      <c r="Q590" s="25">
        <v>2.661</v>
      </c>
      <c r="R590" s="27">
        <v>165.264</v>
      </c>
      <c r="S590" s="27">
        <f t="shared" si="64"/>
        <v>167.6675</v>
      </c>
      <c r="T590" s="26">
        <v>15.181</v>
      </c>
      <c r="U590" s="23">
        <v>1096.9511278093155</v>
      </c>
      <c r="W590">
        <f t="shared" si="65"/>
        <v>158.71583986880015</v>
      </c>
      <c r="X590">
        <f>AVERAGE(W589:W591)</f>
        <v>140.3824336074667</v>
      </c>
      <c r="Z590">
        <f t="shared" si="71"/>
        <v>176</v>
      </c>
      <c r="AA590">
        <v>1096.9511278093155</v>
      </c>
    </row>
    <row r="591" spans="1:27" ht="12.75">
      <c r="A591" s="3">
        <v>36359</v>
      </c>
      <c r="B591" s="14">
        <v>199</v>
      </c>
      <c r="C591" s="2">
        <v>0.605439842</v>
      </c>
      <c r="D591" s="15">
        <v>0.605439842</v>
      </c>
      <c r="E591" s="1">
        <v>5813</v>
      </c>
      <c r="F591" s="16">
        <v>0</v>
      </c>
      <c r="G591" s="18">
        <v>938.5</v>
      </c>
      <c r="H591" s="19">
        <f t="shared" si="68"/>
        <v>894.5</v>
      </c>
      <c r="I591" s="17">
        <v>894.5</v>
      </c>
      <c r="J591" s="19">
        <f t="shared" si="69"/>
        <v>1035.11546105157</v>
      </c>
      <c r="K591" s="19">
        <f t="shared" si="70"/>
        <v>1094.85216105157</v>
      </c>
      <c r="L591" s="19">
        <f t="shared" si="66"/>
        <v>1063.73586805157</v>
      </c>
      <c r="M591" s="23">
        <f t="shared" si="67"/>
        <v>1079.29401455157</v>
      </c>
      <c r="N591" s="17">
        <v>22.2</v>
      </c>
      <c r="O591" s="17">
        <v>49.8</v>
      </c>
      <c r="P591" s="17">
        <v>81.8</v>
      </c>
      <c r="Q591" s="25">
        <v>2.484</v>
      </c>
      <c r="R591" s="27">
        <v>123.693</v>
      </c>
      <c r="S591" s="27">
        <f t="shared" si="64"/>
        <v>154.1045</v>
      </c>
      <c r="T591" s="26">
        <v>15.19</v>
      </c>
      <c r="U591" s="23">
        <v>1079.29401455157</v>
      </c>
      <c r="W591">
        <f t="shared" si="65"/>
        <v>123.73769917759994</v>
      </c>
      <c r="Z591">
        <f t="shared" si="71"/>
        <v>177.6</v>
      </c>
      <c r="AA591">
        <v>1079.29401455157</v>
      </c>
    </row>
    <row r="592" spans="1:27" ht="12.75">
      <c r="A592" s="3">
        <v>36359</v>
      </c>
      <c r="B592" s="14">
        <v>199</v>
      </c>
      <c r="C592" s="2">
        <v>0.605555534</v>
      </c>
      <c r="D592" s="15">
        <v>0.605555534</v>
      </c>
      <c r="E592" s="1">
        <v>5823</v>
      </c>
      <c r="F592" s="16">
        <v>0</v>
      </c>
      <c r="G592" s="18">
        <v>941</v>
      </c>
      <c r="H592" s="19">
        <f t="shared" si="68"/>
        <v>897</v>
      </c>
      <c r="I592" s="17">
        <v>897</v>
      </c>
      <c r="J592" s="19">
        <f t="shared" si="69"/>
        <v>1011.939472320705</v>
      </c>
      <c r="K592" s="19">
        <f t="shared" si="70"/>
        <v>1071.676172320705</v>
      </c>
      <c r="L592" s="19">
        <f t="shared" si="66"/>
        <v>1040.559879320705</v>
      </c>
      <c r="M592" s="23">
        <f t="shared" si="67"/>
        <v>1056.118025820705</v>
      </c>
      <c r="N592" s="17">
        <v>22.5</v>
      </c>
      <c r="O592" s="17">
        <v>49.1</v>
      </c>
      <c r="P592" s="17">
        <v>80.2</v>
      </c>
      <c r="Q592" s="25">
        <v>2.573</v>
      </c>
      <c r="R592" s="27">
        <v>145.08</v>
      </c>
      <c r="S592" s="27">
        <f t="shared" si="64"/>
        <v>151.02716666666666</v>
      </c>
      <c r="T592" s="26">
        <v>15.144</v>
      </c>
      <c r="U592" s="23">
        <v>1056.118025820705</v>
      </c>
      <c r="W592">
        <f t="shared" si="65"/>
        <v>141.95978091679987</v>
      </c>
      <c r="Y592">
        <f>AVERAGE(W589:W594)</f>
        <v>150.64881297520003</v>
      </c>
      <c r="Z592">
        <f t="shared" si="71"/>
        <v>180</v>
      </c>
      <c r="AA592">
        <v>1056.118025820705</v>
      </c>
    </row>
    <row r="593" spans="1:27" ht="12.75">
      <c r="A593" s="3">
        <v>36359</v>
      </c>
      <c r="B593" s="14">
        <v>199</v>
      </c>
      <c r="C593" s="2">
        <v>0.605671287</v>
      </c>
      <c r="D593" s="15">
        <v>0.605671287</v>
      </c>
      <c r="E593" s="1">
        <v>5833</v>
      </c>
      <c r="F593" s="16">
        <v>0</v>
      </c>
      <c r="G593" s="18">
        <v>943</v>
      </c>
      <c r="H593" s="19">
        <f t="shared" si="68"/>
        <v>899</v>
      </c>
      <c r="I593" s="17">
        <v>899</v>
      </c>
      <c r="J593" s="19">
        <f t="shared" si="69"/>
        <v>993.4451409075529</v>
      </c>
      <c r="K593" s="19">
        <f t="shared" si="70"/>
        <v>1053.181840907553</v>
      </c>
      <c r="L593" s="19">
        <f t="shared" si="66"/>
        <v>1022.0655479075529</v>
      </c>
      <c r="M593" s="23">
        <f t="shared" si="67"/>
        <v>1037.6236944075529</v>
      </c>
      <c r="N593" s="17">
        <v>22.6</v>
      </c>
      <c r="O593" s="17">
        <v>51.3</v>
      </c>
      <c r="P593" s="17">
        <v>81.3</v>
      </c>
      <c r="Q593" s="25">
        <v>2.594</v>
      </c>
      <c r="R593" s="27">
        <v>145.51</v>
      </c>
      <c r="S593" s="27">
        <f t="shared" si="64"/>
        <v>151.44983333333334</v>
      </c>
      <c r="T593" s="26">
        <v>15.268</v>
      </c>
      <c r="U593" s="23">
        <v>1037.6236944075529</v>
      </c>
      <c r="W593">
        <f t="shared" si="65"/>
        <v>146.5818590096</v>
      </c>
      <c r="X593">
        <f>AVERAGE(W592:W594)</f>
        <v>160.91519234293335</v>
      </c>
      <c r="Z593">
        <f t="shared" si="71"/>
        <v>180.8</v>
      </c>
      <c r="AA593">
        <v>1037.6236944075529</v>
      </c>
    </row>
    <row r="594" spans="1:27" ht="12.75">
      <c r="A594" s="3">
        <v>36359</v>
      </c>
      <c r="B594" s="14">
        <v>199</v>
      </c>
      <c r="C594" s="2">
        <v>0.605787039</v>
      </c>
      <c r="D594" s="15">
        <v>0.605787039</v>
      </c>
      <c r="E594" s="1">
        <v>5843</v>
      </c>
      <c r="F594" s="16">
        <v>0</v>
      </c>
      <c r="G594" s="18">
        <v>944.7</v>
      </c>
      <c r="H594" s="19">
        <f t="shared" si="68"/>
        <v>900.7</v>
      </c>
      <c r="I594" s="17">
        <v>900.7</v>
      </c>
      <c r="J594" s="19">
        <f t="shared" si="69"/>
        <v>977.7572801184689</v>
      </c>
      <c r="K594" s="19">
        <f t="shared" si="70"/>
        <v>1037.493980118469</v>
      </c>
      <c r="L594" s="19">
        <f t="shared" si="66"/>
        <v>1006.3776871184689</v>
      </c>
      <c r="M594" s="23">
        <f t="shared" si="67"/>
        <v>1021.9358336184689</v>
      </c>
      <c r="N594" s="17">
        <v>22.6</v>
      </c>
      <c r="O594" s="17">
        <v>53.4</v>
      </c>
      <c r="P594" s="17">
        <v>69.2</v>
      </c>
      <c r="Q594" s="25">
        <v>2.83</v>
      </c>
      <c r="R594" s="27">
        <v>187.983</v>
      </c>
      <c r="S594" s="27">
        <f t="shared" si="64"/>
        <v>151.88683333333333</v>
      </c>
      <c r="T594" s="26">
        <v>15.205</v>
      </c>
      <c r="U594" s="23">
        <v>1021.9358336184689</v>
      </c>
      <c r="W594">
        <f t="shared" si="65"/>
        <v>194.2039371024002</v>
      </c>
      <c r="Z594">
        <f t="shared" si="71"/>
        <v>180.8</v>
      </c>
      <c r="AA594">
        <v>1021.9358336184689</v>
      </c>
    </row>
    <row r="595" spans="1:27" ht="12.75">
      <c r="A595" s="3">
        <v>36359</v>
      </c>
      <c r="B595" s="14">
        <v>199</v>
      </c>
      <c r="C595" s="2">
        <v>0.605902791</v>
      </c>
      <c r="D595" s="15">
        <v>0.605902791</v>
      </c>
      <c r="E595" s="1">
        <v>5853</v>
      </c>
      <c r="F595" s="16">
        <v>0</v>
      </c>
      <c r="G595" s="18">
        <v>946.3</v>
      </c>
      <c r="H595" s="19">
        <f t="shared" si="68"/>
        <v>902.3</v>
      </c>
      <c r="I595" s="17">
        <v>902.3</v>
      </c>
      <c r="J595" s="19">
        <f t="shared" si="69"/>
        <v>963.019259394294</v>
      </c>
      <c r="K595" s="19">
        <f t="shared" si="70"/>
        <v>1022.755959394294</v>
      </c>
      <c r="L595" s="19">
        <f t="shared" si="66"/>
        <v>991.639666394294</v>
      </c>
      <c r="M595" s="23">
        <f t="shared" si="67"/>
        <v>1007.197812894294</v>
      </c>
      <c r="N595" s="17">
        <v>22.6</v>
      </c>
      <c r="O595" s="17">
        <v>54.6</v>
      </c>
      <c r="P595" s="17">
        <v>72.2</v>
      </c>
      <c r="Q595" s="25">
        <v>2.661</v>
      </c>
      <c r="R595" s="27">
        <v>167.413</v>
      </c>
      <c r="S595" s="27">
        <f t="shared" si="64"/>
        <v>155.82383333333334</v>
      </c>
      <c r="T595" s="26">
        <v>15.098</v>
      </c>
      <c r="U595" s="23">
        <v>1007.197812894294</v>
      </c>
      <c r="W595">
        <f t="shared" si="65"/>
        <v>160.8260151952</v>
      </c>
      <c r="Z595">
        <f t="shared" si="71"/>
        <v>180.8</v>
      </c>
      <c r="AA595">
        <v>1007.197812894294</v>
      </c>
    </row>
    <row r="596" spans="1:27" ht="12.75">
      <c r="A596" s="3">
        <v>36359</v>
      </c>
      <c r="B596" s="14">
        <v>199</v>
      </c>
      <c r="C596" s="2">
        <v>0.606018543</v>
      </c>
      <c r="D596" s="15">
        <v>0.606018543</v>
      </c>
      <c r="E596" s="1">
        <v>5863</v>
      </c>
      <c r="F596" s="16">
        <v>0</v>
      </c>
      <c r="G596" s="18">
        <v>948.3</v>
      </c>
      <c r="H596" s="19">
        <f t="shared" si="68"/>
        <v>904.3</v>
      </c>
      <c r="I596" s="17">
        <v>904.3</v>
      </c>
      <c r="J596" s="19">
        <f t="shared" si="69"/>
        <v>944.6334412511662</v>
      </c>
      <c r="K596" s="19">
        <f t="shared" si="70"/>
        <v>1004.3701412511663</v>
      </c>
      <c r="L596" s="19">
        <f t="shared" si="66"/>
        <v>973.2538482511662</v>
      </c>
      <c r="M596" s="23">
        <f t="shared" si="67"/>
        <v>988.8119947511663</v>
      </c>
      <c r="N596" s="17">
        <v>22.6</v>
      </c>
      <c r="O596" s="17">
        <v>56.2</v>
      </c>
      <c r="P596" s="17">
        <v>72.9</v>
      </c>
      <c r="Q596" s="25">
        <v>2.741</v>
      </c>
      <c r="R596" s="27">
        <v>167.8</v>
      </c>
      <c r="S596" s="27">
        <f t="shared" si="64"/>
        <v>156.2465</v>
      </c>
      <c r="T596" s="26">
        <v>15.137</v>
      </c>
      <c r="U596" s="23">
        <v>988.8119947511663</v>
      </c>
      <c r="W596">
        <f t="shared" si="65"/>
        <v>177.24787815040034</v>
      </c>
      <c r="X596">
        <f>AVERAGE(W595:W597)</f>
        <v>160.11461652960006</v>
      </c>
      <c r="Z596">
        <f t="shared" si="71"/>
        <v>180.8</v>
      </c>
      <c r="AA596">
        <v>988.8119947511663</v>
      </c>
    </row>
    <row r="597" spans="1:27" ht="12.75">
      <c r="A597" s="3">
        <v>36359</v>
      </c>
      <c r="B597" s="14">
        <v>199</v>
      </c>
      <c r="C597" s="2">
        <v>0.606134236</v>
      </c>
      <c r="D597" s="15">
        <v>0.606134236</v>
      </c>
      <c r="E597" s="1">
        <v>5873</v>
      </c>
      <c r="F597" s="16">
        <v>0</v>
      </c>
      <c r="G597" s="18">
        <v>950.2</v>
      </c>
      <c r="H597" s="19">
        <f t="shared" si="68"/>
        <v>906.2</v>
      </c>
      <c r="I597" s="17">
        <v>906.2</v>
      </c>
      <c r="J597" s="19">
        <f t="shared" si="69"/>
        <v>927.2045394021891</v>
      </c>
      <c r="K597" s="19">
        <f t="shared" si="70"/>
        <v>986.9412394021891</v>
      </c>
      <c r="L597" s="19">
        <f t="shared" si="66"/>
        <v>955.8249464021891</v>
      </c>
      <c r="M597" s="23">
        <f t="shared" si="67"/>
        <v>971.3830929021891</v>
      </c>
      <c r="N597" s="17">
        <v>22.7</v>
      </c>
      <c r="O597" s="17">
        <v>57.8</v>
      </c>
      <c r="P597" s="17">
        <v>74.7</v>
      </c>
      <c r="Q597" s="25">
        <v>2.564</v>
      </c>
      <c r="R597" s="27">
        <v>147.23</v>
      </c>
      <c r="S597" s="27">
        <f t="shared" si="64"/>
        <v>160.16933333333336</v>
      </c>
      <c r="T597" s="26">
        <v>15.173</v>
      </c>
      <c r="U597" s="23">
        <v>971.3830929021891</v>
      </c>
      <c r="W597">
        <f t="shared" si="65"/>
        <v>142.26995624319977</v>
      </c>
      <c r="Z597">
        <f t="shared" si="71"/>
        <v>181.6</v>
      </c>
      <c r="AA597">
        <v>971.3830929021891</v>
      </c>
    </row>
    <row r="598" spans="1:27" ht="12.75">
      <c r="A598" s="3">
        <v>36359</v>
      </c>
      <c r="B598" s="14">
        <v>199</v>
      </c>
      <c r="C598" s="2">
        <v>0.606249988</v>
      </c>
      <c r="D598" s="15">
        <v>0.606249988</v>
      </c>
      <c r="E598" s="1">
        <v>5883</v>
      </c>
      <c r="F598" s="16">
        <v>0</v>
      </c>
      <c r="G598" s="18">
        <v>951.7</v>
      </c>
      <c r="H598" s="19">
        <f t="shared" si="68"/>
        <v>907.7</v>
      </c>
      <c r="I598" s="17">
        <v>907.7</v>
      </c>
      <c r="J598" s="19">
        <f t="shared" si="69"/>
        <v>913.470673260398</v>
      </c>
      <c r="K598" s="19">
        <f t="shared" si="70"/>
        <v>973.2073732603981</v>
      </c>
      <c r="L598" s="19">
        <f t="shared" si="66"/>
        <v>942.091080260398</v>
      </c>
      <c r="M598" s="23">
        <f t="shared" si="67"/>
        <v>957.649226760398</v>
      </c>
      <c r="N598" s="17">
        <v>22.7</v>
      </c>
      <c r="O598" s="17">
        <v>58.2</v>
      </c>
      <c r="P598" s="17">
        <v>75.9</v>
      </c>
      <c r="Q598" s="25">
        <v>2.801</v>
      </c>
      <c r="R598" s="27">
        <v>189.702</v>
      </c>
      <c r="S598" s="27">
        <f t="shared" si="64"/>
        <v>167.60633333333334</v>
      </c>
      <c r="T598" s="26">
        <v>15.104</v>
      </c>
      <c r="U598" s="23">
        <v>957.649226760398</v>
      </c>
      <c r="W598">
        <f t="shared" si="65"/>
        <v>190.09203433599993</v>
      </c>
      <c r="Y598">
        <f>AVERAGE(W595:W600)</f>
        <v>157.51436569466662</v>
      </c>
      <c r="Z598">
        <f t="shared" si="71"/>
        <v>181.6</v>
      </c>
      <c r="AA598">
        <v>957.649226760398</v>
      </c>
    </row>
    <row r="599" spans="1:27" ht="12.75">
      <c r="A599" s="3">
        <v>36359</v>
      </c>
      <c r="B599" s="14">
        <v>199</v>
      </c>
      <c r="C599" s="2">
        <v>0.60636574</v>
      </c>
      <c r="D599" s="15">
        <v>0.60636574</v>
      </c>
      <c r="E599" s="1">
        <v>5893</v>
      </c>
      <c r="F599" s="16">
        <v>0</v>
      </c>
      <c r="G599" s="18">
        <v>953.3</v>
      </c>
      <c r="H599" s="19">
        <f t="shared" si="68"/>
        <v>909.3</v>
      </c>
      <c r="I599" s="17">
        <v>909.3</v>
      </c>
      <c r="J599" s="19">
        <f t="shared" si="69"/>
        <v>898.8462091664992</v>
      </c>
      <c r="K599" s="19">
        <f t="shared" si="70"/>
        <v>958.5829091664992</v>
      </c>
      <c r="L599" s="19">
        <f t="shared" si="66"/>
        <v>927.4666161664992</v>
      </c>
      <c r="M599" s="23">
        <f t="shared" si="67"/>
        <v>943.0247626664992</v>
      </c>
      <c r="N599" s="17">
        <v>22.7</v>
      </c>
      <c r="O599" s="17">
        <v>58.5</v>
      </c>
      <c r="P599" s="17">
        <v>76.4</v>
      </c>
      <c r="Q599" s="25">
        <v>2.464</v>
      </c>
      <c r="R599" s="27">
        <v>127.089</v>
      </c>
      <c r="S599" s="27">
        <f t="shared" si="64"/>
        <v>164.53616666666667</v>
      </c>
      <c r="T599" s="26">
        <v>15.146</v>
      </c>
      <c r="U599" s="23">
        <v>943.0247626664992</v>
      </c>
      <c r="W599">
        <f t="shared" si="65"/>
        <v>123.11411607519985</v>
      </c>
      <c r="X599">
        <f>AVERAGE(W598:W600)</f>
        <v>154.91411485973325</v>
      </c>
      <c r="Z599">
        <f t="shared" si="71"/>
        <v>181.6</v>
      </c>
      <c r="AA599">
        <v>943.0247626664992</v>
      </c>
    </row>
    <row r="600" spans="1:27" ht="12.75">
      <c r="A600" s="3">
        <v>36359</v>
      </c>
      <c r="B600" s="14">
        <v>199</v>
      </c>
      <c r="C600" s="2">
        <v>0.606481493</v>
      </c>
      <c r="D600" s="15">
        <v>0.606481493</v>
      </c>
      <c r="E600" s="1">
        <v>5903</v>
      </c>
      <c r="F600" s="16">
        <v>0</v>
      </c>
      <c r="G600" s="18">
        <v>955.7</v>
      </c>
      <c r="H600" s="19">
        <f t="shared" si="68"/>
        <v>911.7</v>
      </c>
      <c r="I600" s="17">
        <v>911.7</v>
      </c>
      <c r="J600" s="19">
        <f t="shared" si="69"/>
        <v>876.9576920527629</v>
      </c>
      <c r="K600" s="19">
        <f t="shared" si="70"/>
        <v>936.694392052763</v>
      </c>
      <c r="L600" s="19">
        <f t="shared" si="66"/>
        <v>905.5780990527629</v>
      </c>
      <c r="M600" s="23">
        <f t="shared" si="67"/>
        <v>921.136245552763</v>
      </c>
      <c r="N600" s="17">
        <v>22.7</v>
      </c>
      <c r="O600" s="17">
        <v>59.5</v>
      </c>
      <c r="P600" s="17">
        <v>75.4</v>
      </c>
      <c r="Q600" s="25">
        <v>2.604</v>
      </c>
      <c r="R600" s="27">
        <v>148.519</v>
      </c>
      <c r="S600" s="27">
        <f t="shared" si="64"/>
        <v>157.95883333333333</v>
      </c>
      <c r="T600" s="26">
        <v>15.143</v>
      </c>
      <c r="U600" s="23">
        <v>921.136245552763</v>
      </c>
      <c r="W600">
        <f t="shared" si="65"/>
        <v>151.536194168</v>
      </c>
      <c r="Z600">
        <f t="shared" si="71"/>
        <v>181.6</v>
      </c>
      <c r="AA600">
        <v>921.136245552763</v>
      </c>
    </row>
    <row r="601" spans="1:27" ht="12.75">
      <c r="A601" s="3">
        <v>36359</v>
      </c>
      <c r="B601" s="14">
        <v>199</v>
      </c>
      <c r="C601" s="2">
        <v>0.606597245</v>
      </c>
      <c r="D601" s="15">
        <v>0.606597245</v>
      </c>
      <c r="E601" s="1">
        <v>5913</v>
      </c>
      <c r="F601" s="16">
        <v>0</v>
      </c>
      <c r="G601" s="18">
        <v>957.2</v>
      </c>
      <c r="H601" s="19">
        <f t="shared" si="68"/>
        <v>913.2</v>
      </c>
      <c r="I601" s="17">
        <v>913.2</v>
      </c>
      <c r="J601" s="19">
        <f t="shared" si="69"/>
        <v>863.306609951638</v>
      </c>
      <c r="K601" s="19">
        <f t="shared" si="70"/>
        <v>923.0433099516381</v>
      </c>
      <c r="L601" s="19">
        <f t="shared" si="66"/>
        <v>891.927016951638</v>
      </c>
      <c r="M601" s="23">
        <f t="shared" si="67"/>
        <v>907.4851634516381</v>
      </c>
      <c r="N601" s="17">
        <v>22.6</v>
      </c>
      <c r="O601" s="17">
        <v>65.2</v>
      </c>
      <c r="P601" s="17">
        <v>75.4</v>
      </c>
      <c r="Q601" s="25">
        <v>2.533</v>
      </c>
      <c r="R601" s="27">
        <v>127.992</v>
      </c>
      <c r="S601" s="27">
        <f t="shared" si="64"/>
        <v>151.38866666666664</v>
      </c>
      <c r="T601" s="26">
        <v>15.116</v>
      </c>
      <c r="U601" s="23">
        <v>907.4851634516381</v>
      </c>
      <c r="W601">
        <f t="shared" si="65"/>
        <v>137.7580534767998</v>
      </c>
      <c r="Z601">
        <f t="shared" si="71"/>
        <v>180.8</v>
      </c>
      <c r="AA601">
        <v>907.4851634516381</v>
      </c>
    </row>
    <row r="602" spans="1:27" ht="12.75">
      <c r="A602" s="3">
        <v>36359</v>
      </c>
      <c r="B602" s="14">
        <v>199</v>
      </c>
      <c r="C602" s="2">
        <v>0.606712937</v>
      </c>
      <c r="D602" s="15">
        <v>0.606712937</v>
      </c>
      <c r="E602" s="1">
        <v>5923</v>
      </c>
      <c r="F602" s="16">
        <v>0</v>
      </c>
      <c r="G602" s="18">
        <v>958.5</v>
      </c>
      <c r="H602" s="19">
        <f t="shared" si="68"/>
        <v>914.5</v>
      </c>
      <c r="I602" s="17">
        <v>914.5</v>
      </c>
      <c r="J602" s="19">
        <f t="shared" si="69"/>
        <v>851.4937975600307</v>
      </c>
      <c r="K602" s="19">
        <f t="shared" si="70"/>
        <v>911.2304975600307</v>
      </c>
      <c r="L602" s="19">
        <f t="shared" si="66"/>
        <v>880.1142045600307</v>
      </c>
      <c r="M602" s="23">
        <f t="shared" si="67"/>
        <v>895.6723510600307</v>
      </c>
      <c r="N602" s="17">
        <v>22.5</v>
      </c>
      <c r="O602" s="17">
        <v>67.1</v>
      </c>
      <c r="P602" s="17">
        <v>76.8</v>
      </c>
      <c r="Q602" s="25">
        <v>2.781</v>
      </c>
      <c r="R602" s="27">
        <v>191.422</v>
      </c>
      <c r="S602" s="27">
        <f t="shared" si="64"/>
        <v>155.32566666666665</v>
      </c>
      <c r="T602" s="26">
        <v>15.217</v>
      </c>
      <c r="U602" s="23">
        <v>895.6723510600307</v>
      </c>
      <c r="W602">
        <f t="shared" si="65"/>
        <v>187.7801352159998</v>
      </c>
      <c r="X602">
        <f>AVERAGE(W601:W603)</f>
        <v>165.1134673338665</v>
      </c>
      <c r="Z602">
        <f t="shared" si="71"/>
        <v>180</v>
      </c>
      <c r="AA602">
        <v>895.6723510600307</v>
      </c>
    </row>
    <row r="603" spans="1:27" ht="12.75">
      <c r="A603" s="3">
        <v>36359</v>
      </c>
      <c r="B603" s="14">
        <v>199</v>
      </c>
      <c r="C603" s="2">
        <v>0.60682869</v>
      </c>
      <c r="D603" s="15">
        <v>0.60682869</v>
      </c>
      <c r="E603" s="1">
        <v>5933</v>
      </c>
      <c r="F603" s="16">
        <v>0</v>
      </c>
      <c r="G603" s="18">
        <v>960.6</v>
      </c>
      <c r="H603" s="19">
        <f t="shared" si="68"/>
        <v>916.6</v>
      </c>
      <c r="I603" s="17">
        <v>916.6</v>
      </c>
      <c r="J603" s="19">
        <f t="shared" si="69"/>
        <v>832.4469890552465</v>
      </c>
      <c r="K603" s="19">
        <f t="shared" si="70"/>
        <v>892.1836890552465</v>
      </c>
      <c r="L603" s="19">
        <f t="shared" si="66"/>
        <v>861.0673960552465</v>
      </c>
      <c r="M603" s="23">
        <f t="shared" si="67"/>
        <v>876.6255425552465</v>
      </c>
      <c r="N603" s="17">
        <v>22.7</v>
      </c>
      <c r="O603" s="17">
        <v>65.5</v>
      </c>
      <c r="P603" s="17">
        <v>80.7</v>
      </c>
      <c r="Q603" s="25">
        <v>2.689</v>
      </c>
      <c r="R603" s="27">
        <v>170.809</v>
      </c>
      <c r="S603" s="27">
        <f t="shared" si="64"/>
        <v>159.2555</v>
      </c>
      <c r="T603" s="26">
        <v>15.202</v>
      </c>
      <c r="U603" s="23">
        <v>876.6255425552465</v>
      </c>
      <c r="W603">
        <f t="shared" si="65"/>
        <v>169.80221330879994</v>
      </c>
      <c r="Z603">
        <f t="shared" si="71"/>
        <v>181.6</v>
      </c>
      <c r="AA603">
        <v>876.6255425552465</v>
      </c>
    </row>
    <row r="604" spans="1:27" ht="12.75">
      <c r="A604" s="3">
        <v>36359</v>
      </c>
      <c r="B604" s="14">
        <v>199</v>
      </c>
      <c r="C604" s="2">
        <v>0.606944442</v>
      </c>
      <c r="D604" s="15">
        <v>0.606944442</v>
      </c>
      <c r="E604" s="1">
        <v>5943</v>
      </c>
      <c r="F604" s="16">
        <v>0</v>
      </c>
      <c r="G604" s="18">
        <v>962</v>
      </c>
      <c r="H604" s="19">
        <f t="shared" si="68"/>
        <v>918</v>
      </c>
      <c r="I604" s="17">
        <v>918</v>
      </c>
      <c r="J604" s="19">
        <f t="shared" si="69"/>
        <v>819.7733444706462</v>
      </c>
      <c r="K604" s="19">
        <f t="shared" si="70"/>
        <v>879.5100444706462</v>
      </c>
      <c r="L604" s="19">
        <f t="shared" si="66"/>
        <v>848.3937514706462</v>
      </c>
      <c r="M604" s="23">
        <f t="shared" si="67"/>
        <v>863.9518979706462</v>
      </c>
      <c r="N604" s="17">
        <v>22.8</v>
      </c>
      <c r="O604" s="17">
        <v>65.8</v>
      </c>
      <c r="P604" s="17">
        <v>82.7</v>
      </c>
      <c r="Q604" s="25">
        <v>2.634</v>
      </c>
      <c r="R604" s="27">
        <v>150.238</v>
      </c>
      <c r="S604" s="27">
        <f t="shared" si="64"/>
        <v>152.67816666666667</v>
      </c>
      <c r="T604" s="26">
        <v>15.187</v>
      </c>
      <c r="U604" s="23">
        <v>863.9518979706462</v>
      </c>
      <c r="W604">
        <f t="shared" si="65"/>
        <v>159.22429140160003</v>
      </c>
      <c r="Y604">
        <f>AVERAGE(W601:W606)</f>
        <v>169.51321589120002</v>
      </c>
      <c r="Z604">
        <f t="shared" si="71"/>
        <v>182.4</v>
      </c>
      <c r="AA604">
        <v>863.9518979706462</v>
      </c>
    </row>
    <row r="605" spans="1:27" ht="12.75">
      <c r="A605" s="3">
        <v>36359</v>
      </c>
      <c r="B605" s="14">
        <v>199</v>
      </c>
      <c r="C605" s="2">
        <v>0.607060194</v>
      </c>
      <c r="D605" s="15">
        <v>0.607060194</v>
      </c>
      <c r="E605" s="1">
        <v>5953</v>
      </c>
      <c r="F605" s="16">
        <v>0</v>
      </c>
      <c r="G605" s="18">
        <v>963.4</v>
      </c>
      <c r="H605" s="19">
        <f t="shared" si="68"/>
        <v>919.4</v>
      </c>
      <c r="I605" s="17">
        <v>919.4</v>
      </c>
      <c r="J605" s="19">
        <f t="shared" si="69"/>
        <v>807.1190131649073</v>
      </c>
      <c r="K605" s="19">
        <f t="shared" si="70"/>
        <v>866.8557131649073</v>
      </c>
      <c r="L605" s="19">
        <f t="shared" si="66"/>
        <v>835.7394201649073</v>
      </c>
      <c r="M605" s="23">
        <f t="shared" si="67"/>
        <v>851.2975666649073</v>
      </c>
      <c r="N605" s="17">
        <v>22.9</v>
      </c>
      <c r="O605" s="17">
        <v>66.8</v>
      </c>
      <c r="P605" s="17">
        <v>80.7</v>
      </c>
      <c r="Q605" s="25">
        <v>2.741</v>
      </c>
      <c r="R605" s="27">
        <v>171.711</v>
      </c>
      <c r="S605" s="27">
        <f t="shared" si="64"/>
        <v>160.11516666666668</v>
      </c>
      <c r="T605" s="26">
        <v>15.193</v>
      </c>
      <c r="U605" s="23">
        <v>851.2975666649073</v>
      </c>
      <c r="W605">
        <f t="shared" si="65"/>
        <v>181.04636949440024</v>
      </c>
      <c r="X605">
        <f>AVERAGE(W604:W606)</f>
        <v>173.91296444853347</v>
      </c>
      <c r="Z605">
        <f t="shared" si="71"/>
        <v>183.2</v>
      </c>
      <c r="AA605">
        <v>851.2975666649073</v>
      </c>
    </row>
    <row r="606" spans="1:27" ht="12.75">
      <c r="A606" s="3">
        <v>36359</v>
      </c>
      <c r="B606" s="14">
        <v>199</v>
      </c>
      <c r="C606" s="2">
        <v>0.607175946</v>
      </c>
      <c r="D606" s="15">
        <v>0.607175946</v>
      </c>
      <c r="E606" s="1">
        <v>5963</v>
      </c>
      <c r="F606" s="16">
        <v>0</v>
      </c>
      <c r="G606" s="18">
        <v>965.2</v>
      </c>
      <c r="H606" s="19">
        <f t="shared" si="68"/>
        <v>921.2</v>
      </c>
      <c r="I606" s="17">
        <v>921.2</v>
      </c>
      <c r="J606" s="19">
        <f t="shared" si="69"/>
        <v>790.8774427698238</v>
      </c>
      <c r="K606" s="19">
        <f t="shared" si="70"/>
        <v>850.6141427698238</v>
      </c>
      <c r="L606" s="19">
        <f t="shared" si="66"/>
        <v>819.4978497698238</v>
      </c>
      <c r="M606" s="23">
        <f t="shared" si="67"/>
        <v>835.0559962698238</v>
      </c>
      <c r="N606" s="17">
        <v>23</v>
      </c>
      <c r="O606" s="17">
        <v>65.9</v>
      </c>
      <c r="P606" s="17">
        <v>85.2</v>
      </c>
      <c r="Q606" s="25">
        <v>2.741</v>
      </c>
      <c r="R606" s="27">
        <v>172.141</v>
      </c>
      <c r="S606" s="27">
        <f t="shared" si="64"/>
        <v>164.05216666666666</v>
      </c>
      <c r="T606" s="26">
        <v>15.193</v>
      </c>
      <c r="U606" s="23">
        <v>835.0559962698238</v>
      </c>
      <c r="W606">
        <f t="shared" si="65"/>
        <v>181.4682324496002</v>
      </c>
      <c r="Z606">
        <f t="shared" si="71"/>
        <v>184</v>
      </c>
      <c r="AA606">
        <v>835.0559962698238</v>
      </c>
    </row>
    <row r="607" spans="1:27" ht="12.75">
      <c r="A607" s="3">
        <v>36359</v>
      </c>
      <c r="B607" s="14">
        <v>199</v>
      </c>
      <c r="C607" s="2">
        <v>0.607291639</v>
      </c>
      <c r="D607" s="15">
        <v>0.607291639</v>
      </c>
      <c r="E607" s="1">
        <v>5973</v>
      </c>
      <c r="F607" s="16">
        <v>0</v>
      </c>
      <c r="G607" s="18">
        <v>967.2</v>
      </c>
      <c r="H607" s="19">
        <f t="shared" si="68"/>
        <v>923.2</v>
      </c>
      <c r="I607" s="17">
        <v>923.2</v>
      </c>
      <c r="J607" s="19">
        <f t="shared" si="69"/>
        <v>772.8684325188592</v>
      </c>
      <c r="K607" s="19">
        <f t="shared" si="70"/>
        <v>832.6051325188593</v>
      </c>
      <c r="L607" s="19">
        <f t="shared" si="66"/>
        <v>801.4888395188592</v>
      </c>
      <c r="M607" s="23">
        <f t="shared" si="67"/>
        <v>817.0469860188592</v>
      </c>
      <c r="N607" s="17">
        <v>23.2</v>
      </c>
      <c r="O607" s="17">
        <v>65.3</v>
      </c>
      <c r="P607" s="17">
        <v>87.8</v>
      </c>
      <c r="Q607" s="25">
        <v>2.671</v>
      </c>
      <c r="R607" s="27">
        <v>172.528</v>
      </c>
      <c r="S607" s="27">
        <f t="shared" si="64"/>
        <v>171.47483333333332</v>
      </c>
      <c r="T607" s="26">
        <v>15.158</v>
      </c>
      <c r="U607" s="23">
        <v>817.0469860188592</v>
      </c>
      <c r="W607">
        <f t="shared" si="65"/>
        <v>167.89031054239993</v>
      </c>
      <c r="Z607">
        <f t="shared" si="71"/>
        <v>185.6</v>
      </c>
      <c r="AA607">
        <v>817.0469860188592</v>
      </c>
    </row>
    <row r="608" spans="1:27" ht="12.75">
      <c r="A608" s="3">
        <v>36359</v>
      </c>
      <c r="B608" s="14">
        <v>199</v>
      </c>
      <c r="C608" s="2">
        <v>0.607407391</v>
      </c>
      <c r="D608" s="15">
        <v>0.607407391</v>
      </c>
      <c r="E608" s="1">
        <v>5983</v>
      </c>
      <c r="F608" s="16">
        <v>0</v>
      </c>
      <c r="G608" s="18">
        <v>968.4</v>
      </c>
      <c r="H608" s="19">
        <f t="shared" si="68"/>
        <v>924.4</v>
      </c>
      <c r="I608" s="17">
        <v>924.4</v>
      </c>
      <c r="J608" s="19">
        <f t="shared" si="69"/>
        <v>762.0817437901604</v>
      </c>
      <c r="K608" s="19">
        <f t="shared" si="70"/>
        <v>821.8184437901605</v>
      </c>
      <c r="L608" s="19">
        <f t="shared" si="66"/>
        <v>790.7021507901604</v>
      </c>
      <c r="M608" s="23">
        <f t="shared" si="67"/>
        <v>806.2602972901605</v>
      </c>
      <c r="N608" s="17">
        <v>23.2</v>
      </c>
      <c r="O608" s="17">
        <v>61.1</v>
      </c>
      <c r="P608" s="17">
        <v>88.6</v>
      </c>
      <c r="Q608" s="25">
        <v>2.918</v>
      </c>
      <c r="R608" s="27">
        <v>214.958</v>
      </c>
      <c r="S608" s="27">
        <f t="shared" si="64"/>
        <v>175.3975</v>
      </c>
      <c r="T608" s="26">
        <v>15.197</v>
      </c>
      <c r="U608" s="23">
        <v>806.2602972901605</v>
      </c>
      <c r="W608">
        <f t="shared" si="65"/>
        <v>217.71238863520014</v>
      </c>
      <c r="X608">
        <f>AVERAGE(W607:W609)</f>
        <v>181.64572318400005</v>
      </c>
      <c r="Z608">
        <f t="shared" si="71"/>
        <v>185.6</v>
      </c>
      <c r="AA608">
        <v>806.2602972901605</v>
      </c>
    </row>
    <row r="609" spans="1:27" ht="12.75">
      <c r="A609" s="3">
        <v>36359</v>
      </c>
      <c r="B609" s="14">
        <v>199</v>
      </c>
      <c r="C609" s="2">
        <v>0.607523143</v>
      </c>
      <c r="D609" s="15">
        <v>0.607523143</v>
      </c>
      <c r="E609" s="1">
        <v>5993</v>
      </c>
      <c r="F609" s="16">
        <v>0</v>
      </c>
      <c r="G609" s="18">
        <v>969.6</v>
      </c>
      <c r="H609" s="19">
        <f t="shared" si="68"/>
        <v>925.6</v>
      </c>
      <c r="I609" s="17">
        <v>925.6</v>
      </c>
      <c r="J609" s="19">
        <f t="shared" si="69"/>
        <v>751.3090486075233</v>
      </c>
      <c r="K609" s="19">
        <f t="shared" si="70"/>
        <v>811.0457486075234</v>
      </c>
      <c r="L609" s="19">
        <f t="shared" si="66"/>
        <v>779.9294556075233</v>
      </c>
      <c r="M609" s="23">
        <f t="shared" si="67"/>
        <v>795.4876021075233</v>
      </c>
      <c r="N609" s="17">
        <v>23.2</v>
      </c>
      <c r="O609" s="17">
        <v>69.9</v>
      </c>
      <c r="P609" s="17">
        <v>91.6</v>
      </c>
      <c r="Q609" s="25">
        <v>2.624</v>
      </c>
      <c r="R609" s="27">
        <v>152.431</v>
      </c>
      <c r="S609" s="27">
        <f t="shared" si="64"/>
        <v>172.33450000000002</v>
      </c>
      <c r="T609" s="26">
        <v>15.185</v>
      </c>
      <c r="U609" s="23">
        <v>795.4876021075233</v>
      </c>
      <c r="W609">
        <f t="shared" si="65"/>
        <v>159.3344703744001</v>
      </c>
      <c r="Z609">
        <f t="shared" si="71"/>
        <v>185.6</v>
      </c>
      <c r="AA609">
        <v>795.4876021075233</v>
      </c>
    </row>
    <row r="610" spans="1:27" ht="12.75">
      <c r="A610" s="3">
        <v>36359</v>
      </c>
      <c r="B610" s="14">
        <v>199</v>
      </c>
      <c r="C610" s="2">
        <v>0.607638896</v>
      </c>
      <c r="D610" s="15">
        <v>0.607638896</v>
      </c>
      <c r="E610" s="1">
        <v>6003</v>
      </c>
      <c r="F610" s="16">
        <v>0</v>
      </c>
      <c r="G610" s="18">
        <v>971.5</v>
      </c>
      <c r="H610" s="19">
        <f t="shared" si="68"/>
        <v>927.5</v>
      </c>
      <c r="I610" s="17">
        <v>927.5</v>
      </c>
      <c r="J610" s="19">
        <f t="shared" si="69"/>
        <v>734.280811452973</v>
      </c>
      <c r="K610" s="19">
        <f t="shared" si="70"/>
        <v>794.017511452973</v>
      </c>
      <c r="L610" s="19">
        <f t="shared" si="66"/>
        <v>762.901218452973</v>
      </c>
      <c r="M610" s="23">
        <f t="shared" si="67"/>
        <v>778.459364952973</v>
      </c>
      <c r="N610" s="17">
        <v>23.3</v>
      </c>
      <c r="O610" s="17">
        <v>68.7</v>
      </c>
      <c r="P610" s="17">
        <v>91.8</v>
      </c>
      <c r="Q610" s="25">
        <v>3.05</v>
      </c>
      <c r="R610" s="27">
        <v>236.861</v>
      </c>
      <c r="S610" s="27">
        <f t="shared" si="64"/>
        <v>186.77166666666668</v>
      </c>
      <c r="T610" s="26">
        <v>15.219</v>
      </c>
      <c r="U610" s="23">
        <v>778.459364952973</v>
      </c>
      <c r="W610">
        <f t="shared" si="65"/>
        <v>244.95654846720018</v>
      </c>
      <c r="Y610">
        <f>AVERAGE(W607:W612)</f>
        <v>184.34547234906668</v>
      </c>
      <c r="Z610">
        <f t="shared" si="71"/>
        <v>186.4</v>
      </c>
      <c r="AA610">
        <v>778.459364952973</v>
      </c>
    </row>
    <row r="611" spans="1:27" ht="12.75">
      <c r="A611" s="3">
        <v>36359</v>
      </c>
      <c r="B611" s="14">
        <v>199</v>
      </c>
      <c r="C611" s="2">
        <v>0.607754648</v>
      </c>
      <c r="D611" s="15">
        <v>0.607754648</v>
      </c>
      <c r="E611" s="1">
        <v>6013</v>
      </c>
      <c r="F611" s="16">
        <v>0</v>
      </c>
      <c r="G611" s="18">
        <v>973.8</v>
      </c>
      <c r="H611" s="19">
        <f t="shared" si="68"/>
        <v>929.8</v>
      </c>
      <c r="I611" s="17">
        <v>929.8</v>
      </c>
      <c r="J611" s="19">
        <f t="shared" si="69"/>
        <v>713.7142923999379</v>
      </c>
      <c r="K611" s="19">
        <f t="shared" si="70"/>
        <v>773.450992399938</v>
      </c>
      <c r="L611" s="19">
        <f t="shared" si="66"/>
        <v>742.3346993999379</v>
      </c>
      <c r="M611" s="23">
        <f t="shared" si="67"/>
        <v>757.8928458999379</v>
      </c>
      <c r="N611" s="17">
        <v>23.7</v>
      </c>
      <c r="O611" s="17">
        <v>66.6</v>
      </c>
      <c r="P611" s="17">
        <v>91.8</v>
      </c>
      <c r="Q611" s="25">
        <v>2.711</v>
      </c>
      <c r="R611" s="27">
        <v>174.247</v>
      </c>
      <c r="S611" s="27">
        <f t="shared" si="64"/>
        <v>187.19433333333333</v>
      </c>
      <c r="T611" s="26">
        <v>15.166</v>
      </c>
      <c r="U611" s="23">
        <v>757.8928458999379</v>
      </c>
      <c r="W611">
        <f t="shared" si="65"/>
        <v>177.57862655999998</v>
      </c>
      <c r="X611">
        <f>AVERAGE(W610:W612)</f>
        <v>187.04522151413335</v>
      </c>
      <c r="Z611">
        <f t="shared" si="71"/>
        <v>189.6</v>
      </c>
      <c r="AA611">
        <v>757.8928458999379</v>
      </c>
    </row>
    <row r="612" spans="1:27" ht="12.75">
      <c r="A612" s="3">
        <v>36359</v>
      </c>
      <c r="B612" s="14">
        <v>199</v>
      </c>
      <c r="C612" s="2">
        <v>0.6078704</v>
      </c>
      <c r="D612" s="15">
        <v>0.6078704</v>
      </c>
      <c r="E612" s="1">
        <v>6023</v>
      </c>
      <c r="F612" s="16">
        <v>0</v>
      </c>
      <c r="G612" s="18">
        <v>976.1</v>
      </c>
      <c r="H612" s="19">
        <f t="shared" si="68"/>
        <v>932.1</v>
      </c>
      <c r="I612" s="17">
        <v>932.1</v>
      </c>
      <c r="J612" s="19">
        <f t="shared" si="69"/>
        <v>693.1985849286226</v>
      </c>
      <c r="K612" s="19">
        <f t="shared" si="70"/>
        <v>752.9352849286227</v>
      </c>
      <c r="L612" s="19">
        <f t="shared" si="66"/>
        <v>721.8189919286226</v>
      </c>
      <c r="M612" s="23">
        <f t="shared" si="67"/>
        <v>737.3771384286226</v>
      </c>
      <c r="N612" s="17">
        <v>23.8</v>
      </c>
      <c r="O612" s="17">
        <v>67.3</v>
      </c>
      <c r="P612" s="17">
        <v>92.4</v>
      </c>
      <c r="Q612" s="25">
        <v>2.514</v>
      </c>
      <c r="R612" s="27">
        <v>132.677</v>
      </c>
      <c r="S612" s="27">
        <f t="shared" si="64"/>
        <v>180.617</v>
      </c>
      <c r="T612" s="26">
        <v>15.201</v>
      </c>
      <c r="U612" s="23">
        <v>737.3771384286226</v>
      </c>
      <c r="W612">
        <f t="shared" si="65"/>
        <v>138.60048951519994</v>
      </c>
      <c r="Z612">
        <f t="shared" si="71"/>
        <v>190.4</v>
      </c>
      <c r="AA612">
        <v>737.3771384286226</v>
      </c>
    </row>
    <row r="613" spans="1:27" ht="12.75">
      <c r="A613" s="3">
        <v>36359</v>
      </c>
      <c r="B613" s="14">
        <v>199</v>
      </c>
      <c r="C613" s="2">
        <v>0.607986093</v>
      </c>
      <c r="D613" s="15">
        <v>0.607986093</v>
      </c>
      <c r="E613" s="1">
        <v>6033</v>
      </c>
      <c r="F613" s="16">
        <v>0</v>
      </c>
      <c r="G613" s="18">
        <v>977.9</v>
      </c>
      <c r="H613" s="19">
        <f t="shared" si="68"/>
        <v>933.9</v>
      </c>
      <c r="I613" s="17">
        <v>933.9</v>
      </c>
      <c r="J613" s="19">
        <f t="shared" si="69"/>
        <v>677.1780949974815</v>
      </c>
      <c r="K613" s="19">
        <f t="shared" si="70"/>
        <v>736.9147949974815</v>
      </c>
      <c r="L613" s="19">
        <f t="shared" si="66"/>
        <v>705.7985019974815</v>
      </c>
      <c r="M613" s="23">
        <f t="shared" si="67"/>
        <v>721.3566484974815</v>
      </c>
      <c r="N613" s="17">
        <v>23.9</v>
      </c>
      <c r="O613" s="17">
        <v>68.6</v>
      </c>
      <c r="P613" s="17">
        <v>89.7</v>
      </c>
      <c r="Q613" s="25">
        <v>2.741</v>
      </c>
      <c r="R613" s="27">
        <v>175.15</v>
      </c>
      <c r="S613" s="27">
        <f t="shared" si="64"/>
        <v>181.054</v>
      </c>
      <c r="T613" s="26">
        <v>15.268</v>
      </c>
      <c r="U613" s="23">
        <v>721.3566484974815</v>
      </c>
      <c r="W613">
        <f aca="true" t="shared" si="72" ref="W613:W636">((Q613-((C614)*(-18.232)+12.9058))*200)</f>
        <v>184.42256760800015</v>
      </c>
      <c r="Z613">
        <f t="shared" si="71"/>
        <v>191.2</v>
      </c>
      <c r="AA613">
        <v>721.3566484974815</v>
      </c>
    </row>
    <row r="614" spans="1:27" ht="12.75">
      <c r="A614" s="3">
        <v>36359</v>
      </c>
      <c r="B614" s="14">
        <v>199</v>
      </c>
      <c r="C614" s="2">
        <v>0.608101845</v>
      </c>
      <c r="D614" s="15">
        <v>0.608101845</v>
      </c>
      <c r="E614" s="1">
        <v>6043</v>
      </c>
      <c r="F614" s="16">
        <v>0</v>
      </c>
      <c r="G614" s="18">
        <v>980.6</v>
      </c>
      <c r="H614" s="19">
        <f t="shared" si="68"/>
        <v>936.6</v>
      </c>
      <c r="I614" s="17">
        <v>936.6</v>
      </c>
      <c r="J614" s="19">
        <f t="shared" si="69"/>
        <v>653.205163400325</v>
      </c>
      <c r="K614" s="19">
        <f t="shared" si="70"/>
        <v>712.941863400325</v>
      </c>
      <c r="L614" s="19">
        <f t="shared" si="66"/>
        <v>681.825570400325</v>
      </c>
      <c r="M614" s="23">
        <f t="shared" si="67"/>
        <v>697.383716900325</v>
      </c>
      <c r="N614" s="17">
        <v>24.1</v>
      </c>
      <c r="O614" s="17">
        <v>69.6</v>
      </c>
      <c r="P614" s="17">
        <v>92.6</v>
      </c>
      <c r="Q614" s="25">
        <v>2.921</v>
      </c>
      <c r="R614" s="27">
        <v>217.58</v>
      </c>
      <c r="S614" s="27">
        <f t="shared" si="64"/>
        <v>181.49099999999999</v>
      </c>
      <c r="T614" s="26">
        <v>15.143</v>
      </c>
      <c r="U614" s="23">
        <v>697.383716900325</v>
      </c>
      <c r="W614">
        <f t="shared" si="72"/>
        <v>220.8446457007999</v>
      </c>
      <c r="X614">
        <f>AVERAGE(W613:W615)</f>
        <v>195.44464570080004</v>
      </c>
      <c r="Z614">
        <f t="shared" si="71"/>
        <v>192.8</v>
      </c>
      <c r="AA614">
        <v>697.383716900325</v>
      </c>
    </row>
    <row r="615" spans="1:27" ht="12.75">
      <c r="A615" s="3">
        <v>36359</v>
      </c>
      <c r="B615" s="14">
        <v>199</v>
      </c>
      <c r="C615" s="2">
        <v>0.608217597</v>
      </c>
      <c r="D615" s="15">
        <v>0.608217597</v>
      </c>
      <c r="E615" s="1">
        <v>6053</v>
      </c>
      <c r="F615" s="16">
        <v>0</v>
      </c>
      <c r="G615" s="18">
        <v>982.7</v>
      </c>
      <c r="H615" s="19">
        <f t="shared" si="68"/>
        <v>938.7</v>
      </c>
      <c r="I615" s="17">
        <v>938.7</v>
      </c>
      <c r="J615" s="19">
        <f t="shared" si="69"/>
        <v>634.6072802131998</v>
      </c>
      <c r="K615" s="19">
        <f t="shared" si="70"/>
        <v>694.3439802131999</v>
      </c>
      <c r="L615" s="19">
        <f t="shared" si="66"/>
        <v>663.2276872131998</v>
      </c>
      <c r="M615" s="23">
        <f t="shared" si="67"/>
        <v>678.7858337131998</v>
      </c>
      <c r="N615" s="17">
        <v>24.4</v>
      </c>
      <c r="O615" s="17">
        <v>69.4</v>
      </c>
      <c r="P615" s="17">
        <v>91.2</v>
      </c>
      <c r="Q615" s="25">
        <v>2.72</v>
      </c>
      <c r="R615" s="27">
        <v>175.967</v>
      </c>
      <c r="S615" s="27">
        <f t="shared" si="64"/>
        <v>185.41366666666667</v>
      </c>
      <c r="T615" s="26">
        <v>15.144</v>
      </c>
      <c r="U615" s="23">
        <v>678.7858337131998</v>
      </c>
      <c r="W615">
        <f t="shared" si="72"/>
        <v>181.06672379360012</v>
      </c>
      <c r="Z615">
        <f t="shared" si="71"/>
        <v>195.2</v>
      </c>
      <c r="AA615">
        <v>678.7858337131998</v>
      </c>
    </row>
    <row r="616" spans="1:27" ht="12.75">
      <c r="A616" s="3">
        <v>36359</v>
      </c>
      <c r="B616" s="14">
        <v>199</v>
      </c>
      <c r="C616" s="2">
        <v>0.608333349</v>
      </c>
      <c r="D616" s="15">
        <v>0.608333349</v>
      </c>
      <c r="E616" s="1">
        <v>6063</v>
      </c>
      <c r="F616" s="16">
        <v>0</v>
      </c>
      <c r="G616" s="18">
        <v>984.2</v>
      </c>
      <c r="H616" s="19">
        <f t="shared" si="68"/>
        <v>940.2</v>
      </c>
      <c r="I616" s="17">
        <v>940.2</v>
      </c>
      <c r="J616" s="19">
        <f t="shared" si="69"/>
        <v>621.3485333887338</v>
      </c>
      <c r="K616" s="19">
        <f t="shared" si="70"/>
        <v>681.0852333887339</v>
      </c>
      <c r="L616" s="19">
        <f t="shared" si="66"/>
        <v>649.9689403887338</v>
      </c>
      <c r="M616" s="23">
        <f t="shared" si="67"/>
        <v>665.5270868887338</v>
      </c>
      <c r="N616" s="17">
        <v>24.3</v>
      </c>
      <c r="O616" s="17">
        <v>71.5</v>
      </c>
      <c r="P616" s="17">
        <v>91.2</v>
      </c>
      <c r="Q616" s="25">
        <v>2.545</v>
      </c>
      <c r="R616" s="27">
        <v>134.397</v>
      </c>
      <c r="S616" s="27">
        <f t="shared" si="64"/>
        <v>168.33633333333333</v>
      </c>
      <c r="T616" s="26">
        <v>15.157</v>
      </c>
      <c r="U616" s="23">
        <v>665.5270868887338</v>
      </c>
      <c r="W616">
        <f t="shared" si="72"/>
        <v>146.4888018864002</v>
      </c>
      <c r="Y616">
        <f>AVERAGE(W613:W618)</f>
        <v>186.47769112746673</v>
      </c>
      <c r="Z616">
        <f t="shared" si="71"/>
        <v>194.4</v>
      </c>
      <c r="AA616">
        <v>665.5270868887338</v>
      </c>
    </row>
    <row r="617" spans="1:27" ht="12.75">
      <c r="A617" s="3">
        <v>36359</v>
      </c>
      <c r="B617" s="14">
        <v>199</v>
      </c>
      <c r="C617" s="2">
        <v>0.608449101</v>
      </c>
      <c r="D617" s="15">
        <v>0.608449101</v>
      </c>
      <c r="E617" s="1">
        <v>6073</v>
      </c>
      <c r="F617" s="16">
        <v>0</v>
      </c>
      <c r="G617" s="18">
        <v>986.5</v>
      </c>
      <c r="H617" s="19">
        <f t="shared" si="68"/>
        <v>942.5</v>
      </c>
      <c r="I617" s="17">
        <v>942.5</v>
      </c>
      <c r="J617" s="19">
        <f t="shared" si="69"/>
        <v>601.0594829219068</v>
      </c>
      <c r="K617" s="19">
        <f t="shared" si="70"/>
        <v>660.7961829219068</v>
      </c>
      <c r="L617" s="19">
        <f t="shared" si="66"/>
        <v>629.6798899219068</v>
      </c>
      <c r="M617" s="23">
        <f t="shared" si="67"/>
        <v>645.2380364219068</v>
      </c>
      <c r="N617" s="17">
        <v>24.4</v>
      </c>
      <c r="O617" s="17">
        <v>72.2</v>
      </c>
      <c r="P617" s="17">
        <v>88.6</v>
      </c>
      <c r="Q617" s="25">
        <v>2.719</v>
      </c>
      <c r="R617" s="27">
        <v>176.869</v>
      </c>
      <c r="S617" s="27">
        <f t="shared" si="64"/>
        <v>168.77333333333334</v>
      </c>
      <c r="T617" s="26">
        <v>15.093</v>
      </c>
      <c r="U617" s="23">
        <v>645.2380364219068</v>
      </c>
      <c r="W617">
        <f t="shared" si="72"/>
        <v>181.71066484159982</v>
      </c>
      <c r="X617">
        <f>AVERAGE(W616:W618)</f>
        <v>177.51073655413336</v>
      </c>
      <c r="Z617">
        <f t="shared" si="71"/>
        <v>195.2</v>
      </c>
      <c r="AA617">
        <v>645.2380364219068</v>
      </c>
    </row>
    <row r="618" spans="1:27" ht="12.75">
      <c r="A618" s="3">
        <v>36359</v>
      </c>
      <c r="B618" s="14">
        <v>199</v>
      </c>
      <c r="C618" s="2">
        <v>0.608564794</v>
      </c>
      <c r="D618" s="15">
        <v>0.608564794</v>
      </c>
      <c r="E618" s="1">
        <v>6083</v>
      </c>
      <c r="F618" s="16">
        <v>0</v>
      </c>
      <c r="G618" s="18">
        <v>989.4</v>
      </c>
      <c r="H618" s="19">
        <f t="shared" si="68"/>
        <v>945.4</v>
      </c>
      <c r="I618" s="17">
        <v>945.4</v>
      </c>
      <c r="J618" s="19">
        <f t="shared" si="69"/>
        <v>575.5480915138019</v>
      </c>
      <c r="K618" s="19">
        <f t="shared" si="70"/>
        <v>635.2847915138019</v>
      </c>
      <c r="L618" s="19">
        <f t="shared" si="66"/>
        <v>604.1684985138019</v>
      </c>
      <c r="M618" s="23">
        <f t="shared" si="67"/>
        <v>619.7266450138019</v>
      </c>
      <c r="N618" s="17">
        <v>24.7</v>
      </c>
      <c r="O618" s="17">
        <v>71.3</v>
      </c>
      <c r="P618" s="17">
        <v>84.7</v>
      </c>
      <c r="Q618" s="25">
        <v>2.83</v>
      </c>
      <c r="R618" s="27">
        <v>198.299</v>
      </c>
      <c r="S618" s="27">
        <f t="shared" si="64"/>
        <v>179.71033333333335</v>
      </c>
      <c r="T618" s="26">
        <v>15.181</v>
      </c>
      <c r="U618" s="23">
        <v>619.7266450138019</v>
      </c>
      <c r="W618">
        <f t="shared" si="72"/>
        <v>204.33274293440002</v>
      </c>
      <c r="Z618">
        <f t="shared" si="71"/>
        <v>197.6</v>
      </c>
      <c r="AA618">
        <v>619.7266450138019</v>
      </c>
    </row>
    <row r="619" spans="1:27" ht="12.75">
      <c r="A619" s="3">
        <v>36359</v>
      </c>
      <c r="B619" s="14">
        <v>199</v>
      </c>
      <c r="C619" s="2">
        <v>0.608680546</v>
      </c>
      <c r="D619" s="15">
        <v>0.608680546</v>
      </c>
      <c r="E619" s="1">
        <v>6093</v>
      </c>
      <c r="F619" s="16">
        <v>0</v>
      </c>
      <c r="G619" s="18">
        <v>991.8</v>
      </c>
      <c r="H619" s="19">
        <f t="shared" si="68"/>
        <v>947.8</v>
      </c>
      <c r="I619" s="17">
        <v>947.8</v>
      </c>
      <c r="J619" s="19">
        <f t="shared" si="69"/>
        <v>554.494326492986</v>
      </c>
      <c r="K619" s="19">
        <f t="shared" si="70"/>
        <v>614.2310264929861</v>
      </c>
      <c r="L619" s="19">
        <f t="shared" si="66"/>
        <v>583.114733492986</v>
      </c>
      <c r="M619" s="23">
        <f t="shared" si="67"/>
        <v>598.672879992986</v>
      </c>
      <c r="N619" s="17">
        <v>24.8</v>
      </c>
      <c r="O619" s="17">
        <v>71.5</v>
      </c>
      <c r="P619" s="17">
        <v>91.8</v>
      </c>
      <c r="Q619" s="25">
        <v>2.67</v>
      </c>
      <c r="R619" s="27">
        <v>177.686</v>
      </c>
      <c r="S619" s="27">
        <f t="shared" si="64"/>
        <v>180.133</v>
      </c>
      <c r="T619" s="26">
        <v>15.186</v>
      </c>
      <c r="U619" s="23">
        <v>598.672879992986</v>
      </c>
      <c r="W619">
        <f t="shared" si="72"/>
        <v>172.75482467359993</v>
      </c>
      <c r="Z619">
        <f t="shared" si="71"/>
        <v>198.4</v>
      </c>
      <c r="AA619">
        <v>598.672879992986</v>
      </c>
    </row>
    <row r="620" spans="1:27" ht="12.75">
      <c r="A620" s="3">
        <v>36359</v>
      </c>
      <c r="B620" s="14">
        <v>199</v>
      </c>
      <c r="C620" s="2">
        <v>0.608796299</v>
      </c>
      <c r="D620" s="15">
        <v>0.608796299</v>
      </c>
      <c r="E620" s="1">
        <v>6103</v>
      </c>
      <c r="F620" s="16">
        <v>0</v>
      </c>
      <c r="G620" s="18">
        <v>993.9</v>
      </c>
      <c r="H620" s="19">
        <f t="shared" si="68"/>
        <v>949.9</v>
      </c>
      <c r="I620" s="17">
        <v>949.9</v>
      </c>
      <c r="J620" s="19">
        <f t="shared" si="69"/>
        <v>536.1159684813479</v>
      </c>
      <c r="K620" s="19">
        <f t="shared" si="70"/>
        <v>595.8526684813479</v>
      </c>
      <c r="L620" s="19">
        <f t="shared" si="66"/>
        <v>564.7363754813479</v>
      </c>
      <c r="M620" s="23">
        <f t="shared" si="67"/>
        <v>580.2945219813479</v>
      </c>
      <c r="N620" s="17">
        <v>24.9</v>
      </c>
      <c r="O620" s="17">
        <v>71.4</v>
      </c>
      <c r="P620" s="17">
        <v>86.9</v>
      </c>
      <c r="Q620" s="25">
        <v>2.564</v>
      </c>
      <c r="R620" s="27">
        <v>157.116</v>
      </c>
      <c r="S620" s="27">
        <f t="shared" si="64"/>
        <v>170.05566666666667</v>
      </c>
      <c r="T620" s="26">
        <v>15.08</v>
      </c>
      <c r="U620" s="23">
        <v>580.2945219813479</v>
      </c>
      <c r="W620">
        <f t="shared" si="72"/>
        <v>151.9769027664001</v>
      </c>
      <c r="X620">
        <f>AVERAGE(W619:W621)</f>
        <v>170.84356943306673</v>
      </c>
      <c r="Z620">
        <f t="shared" si="71"/>
        <v>199.2</v>
      </c>
      <c r="AA620">
        <v>580.2945219813479</v>
      </c>
    </row>
    <row r="621" spans="1:27" ht="12.75">
      <c r="A621" s="3">
        <v>36359</v>
      </c>
      <c r="B621" s="14">
        <v>199</v>
      </c>
      <c r="C621" s="2">
        <v>0.608912051</v>
      </c>
      <c r="D621" s="15">
        <v>0.608912051</v>
      </c>
      <c r="E621" s="1">
        <v>6113</v>
      </c>
      <c r="F621" s="16">
        <v>0</v>
      </c>
      <c r="G621" s="18">
        <v>996.8</v>
      </c>
      <c r="H621" s="19">
        <f t="shared" si="68"/>
        <v>952.8</v>
      </c>
      <c r="I621" s="17">
        <v>952.8</v>
      </c>
      <c r="J621" s="19">
        <f t="shared" si="69"/>
        <v>510.80301570249</v>
      </c>
      <c r="K621" s="19">
        <f t="shared" si="70"/>
        <v>570.53971570249</v>
      </c>
      <c r="L621" s="19">
        <f t="shared" si="66"/>
        <v>539.4234227024899</v>
      </c>
      <c r="M621" s="23">
        <f t="shared" si="67"/>
        <v>554.9815692024899</v>
      </c>
      <c r="N621" s="17">
        <v>24.8</v>
      </c>
      <c r="O621" s="17">
        <v>76.7</v>
      </c>
      <c r="P621" s="17">
        <v>88.8</v>
      </c>
      <c r="Q621" s="25">
        <v>2.741</v>
      </c>
      <c r="R621" s="27">
        <v>178.589</v>
      </c>
      <c r="S621" s="27">
        <f t="shared" si="64"/>
        <v>170.49266666666665</v>
      </c>
      <c r="T621" s="26">
        <v>15.186</v>
      </c>
      <c r="U621" s="23">
        <v>554.9815692024899</v>
      </c>
      <c r="W621">
        <f t="shared" si="72"/>
        <v>187.79898085920027</v>
      </c>
      <c r="Z621">
        <f t="shared" si="71"/>
        <v>198.4</v>
      </c>
      <c r="AA621">
        <v>554.9815692024899</v>
      </c>
    </row>
    <row r="622" spans="1:27" ht="12.75">
      <c r="A622" s="3">
        <v>36359</v>
      </c>
      <c r="B622" s="14">
        <v>199</v>
      </c>
      <c r="C622" s="2">
        <v>0.609027803</v>
      </c>
      <c r="D622" s="15">
        <v>0.609027803</v>
      </c>
      <c r="E622" s="1">
        <v>6123</v>
      </c>
      <c r="F622" s="16">
        <v>0</v>
      </c>
      <c r="G622" s="18">
        <v>999</v>
      </c>
      <c r="H622" s="19">
        <f t="shared" si="68"/>
        <v>955</v>
      </c>
      <c r="I622" s="17">
        <v>955</v>
      </c>
      <c r="J622" s="19">
        <f t="shared" si="69"/>
        <v>491.651426315569</v>
      </c>
      <c r="K622" s="19">
        <f t="shared" si="70"/>
        <v>551.388126315569</v>
      </c>
      <c r="L622" s="19">
        <f t="shared" si="66"/>
        <v>520.271833315569</v>
      </c>
      <c r="M622" s="23">
        <f t="shared" si="67"/>
        <v>535.829979815569</v>
      </c>
      <c r="N622" s="17">
        <v>25.1</v>
      </c>
      <c r="O622" s="17">
        <v>70.7</v>
      </c>
      <c r="P622" s="17">
        <v>89.6</v>
      </c>
      <c r="Q622" s="25">
        <v>2.948</v>
      </c>
      <c r="R622" s="27">
        <v>220.976</v>
      </c>
      <c r="S622" s="27">
        <f t="shared" si="64"/>
        <v>184.92249999999999</v>
      </c>
      <c r="T622" s="26">
        <v>15.204</v>
      </c>
      <c r="U622" s="23">
        <v>535.829979815569</v>
      </c>
      <c r="W622">
        <f t="shared" si="72"/>
        <v>229.62084381439985</v>
      </c>
      <c r="Y622">
        <f>AVERAGE(W619:W624)</f>
        <v>199.60991233680002</v>
      </c>
      <c r="Z622">
        <f t="shared" si="71"/>
        <v>200.8</v>
      </c>
      <c r="AA622">
        <v>535.829979815569</v>
      </c>
    </row>
    <row r="623" spans="1:27" ht="12.75">
      <c r="A623" s="3">
        <v>36359</v>
      </c>
      <c r="B623" s="14">
        <v>199</v>
      </c>
      <c r="C623" s="2">
        <v>0.609143496</v>
      </c>
      <c r="D623" s="15">
        <v>0.609143496</v>
      </c>
      <c r="E623" s="1">
        <v>6133</v>
      </c>
      <c r="F623" s="16">
        <v>0</v>
      </c>
      <c r="G623" s="18">
        <v>1002.2</v>
      </c>
      <c r="H623" s="19">
        <f t="shared" si="68"/>
        <v>958.2</v>
      </c>
      <c r="I623" s="17">
        <v>958.2</v>
      </c>
      <c r="J623" s="19">
        <f t="shared" si="69"/>
        <v>463.8731813124812</v>
      </c>
      <c r="K623" s="19">
        <f t="shared" si="70"/>
        <v>523.6098813124812</v>
      </c>
      <c r="L623" s="19">
        <f t="shared" si="66"/>
        <v>492.4935883124812</v>
      </c>
      <c r="M623" s="23">
        <f t="shared" si="67"/>
        <v>508.0517348124812</v>
      </c>
      <c r="N623" s="17">
        <v>25.6</v>
      </c>
      <c r="O623" s="17">
        <v>74.1</v>
      </c>
      <c r="P623" s="17">
        <v>90.3</v>
      </c>
      <c r="Q623" s="25">
        <v>3.021</v>
      </c>
      <c r="R623" s="27">
        <v>242.406</v>
      </c>
      <c r="S623" s="27">
        <f t="shared" si="64"/>
        <v>195.84533333333334</v>
      </c>
      <c r="T623" s="26">
        <v>15.266</v>
      </c>
      <c r="U623" s="23">
        <v>508.0517348124812</v>
      </c>
      <c r="W623">
        <f t="shared" si="72"/>
        <v>244.6429219072</v>
      </c>
      <c r="X623">
        <f>AVERAGE(W622:W624)</f>
        <v>228.37625524053337</v>
      </c>
      <c r="Z623">
        <f t="shared" si="71"/>
        <v>204.8</v>
      </c>
      <c r="AA623">
        <v>508.0517348124812</v>
      </c>
    </row>
    <row r="624" spans="1:27" ht="12.75">
      <c r="A624" s="3">
        <v>36359</v>
      </c>
      <c r="B624" s="14">
        <v>199</v>
      </c>
      <c r="C624" s="2">
        <v>0.609259248</v>
      </c>
      <c r="D624" s="15">
        <v>0.609259248</v>
      </c>
      <c r="E624" s="1">
        <v>6143</v>
      </c>
      <c r="F624" s="16">
        <v>0</v>
      </c>
      <c r="G624" s="18">
        <v>1005.1</v>
      </c>
      <c r="H624" s="19">
        <f t="shared" si="68"/>
        <v>961.1</v>
      </c>
      <c r="I624" s="17">
        <v>961.1</v>
      </c>
      <c r="J624" s="19">
        <f t="shared" si="69"/>
        <v>438.77916025793104</v>
      </c>
      <c r="K624" s="19">
        <f t="shared" si="70"/>
        <v>498.515860257931</v>
      </c>
      <c r="L624" s="19">
        <f t="shared" si="66"/>
        <v>467.39956725793104</v>
      </c>
      <c r="M624" s="23">
        <f t="shared" si="67"/>
        <v>482.95771375793106</v>
      </c>
      <c r="N624" s="17">
        <v>25.1</v>
      </c>
      <c r="O624" s="17">
        <v>86</v>
      </c>
      <c r="P624" s="17">
        <v>88.7</v>
      </c>
      <c r="Q624" s="25">
        <v>2.85</v>
      </c>
      <c r="R624" s="27">
        <v>200.878</v>
      </c>
      <c r="S624" s="27">
        <f t="shared" si="64"/>
        <v>196.27516666666668</v>
      </c>
      <c r="T624" s="26">
        <v>15.203</v>
      </c>
      <c r="U624" s="23">
        <v>482.95771375793106</v>
      </c>
      <c r="W624">
        <f t="shared" si="72"/>
        <v>210.86500000000018</v>
      </c>
      <c r="Z624">
        <f t="shared" si="71"/>
        <v>200.8</v>
      </c>
      <c r="AA624">
        <v>482.95771375793106</v>
      </c>
    </row>
    <row r="625" spans="1:27" ht="12.75">
      <c r="A625" s="3">
        <v>36359</v>
      </c>
      <c r="B625" s="14">
        <v>199</v>
      </c>
      <c r="C625" s="2">
        <v>0.609375</v>
      </c>
      <c r="D625" s="15">
        <v>0.609375</v>
      </c>
      <c r="E625" s="1">
        <v>6153</v>
      </c>
      <c r="F625" s="16">
        <v>0</v>
      </c>
      <c r="G625" s="18">
        <v>1008.6</v>
      </c>
      <c r="H625" s="19">
        <f t="shared" si="68"/>
        <v>964.6</v>
      </c>
      <c r="I625" s="17">
        <v>964.6</v>
      </c>
      <c r="J625" s="19">
        <f t="shared" si="69"/>
        <v>408.5939166529634</v>
      </c>
      <c r="K625" s="19">
        <f t="shared" si="70"/>
        <v>468.3306166529634</v>
      </c>
      <c r="L625" s="19">
        <f t="shared" si="66"/>
        <v>437.2143236529634</v>
      </c>
      <c r="M625" s="23">
        <f t="shared" si="67"/>
        <v>452.77247015296336</v>
      </c>
      <c r="N625" s="17">
        <v>25.3</v>
      </c>
      <c r="O625" s="17">
        <v>81.3</v>
      </c>
      <c r="P625" s="17">
        <v>86.7</v>
      </c>
      <c r="Q625" s="25">
        <v>3.1</v>
      </c>
      <c r="R625" s="27">
        <v>264.308</v>
      </c>
      <c r="S625" s="27">
        <f t="shared" si="64"/>
        <v>210.71216666666666</v>
      </c>
      <c r="T625" s="26">
        <v>15.23</v>
      </c>
      <c r="U625" s="23">
        <v>452.77247015296336</v>
      </c>
      <c r="W625">
        <f t="shared" si="72"/>
        <v>261.2870780928003</v>
      </c>
      <c r="Z625">
        <f t="shared" si="71"/>
        <v>202.4</v>
      </c>
      <c r="AA625">
        <v>452.77247015296336</v>
      </c>
    </row>
    <row r="626" spans="1:27" ht="12.75">
      <c r="A626" s="3">
        <v>36359</v>
      </c>
      <c r="B626" s="14">
        <v>199</v>
      </c>
      <c r="C626" s="2">
        <v>0.609490752</v>
      </c>
      <c r="D626" s="15">
        <v>0.609490752</v>
      </c>
      <c r="E626" s="1">
        <v>6163</v>
      </c>
      <c r="F626" s="16">
        <v>0</v>
      </c>
      <c r="G626" s="18">
        <v>1011.7</v>
      </c>
      <c r="H626" s="19">
        <f t="shared" si="68"/>
        <v>967.7</v>
      </c>
      <c r="I626" s="17">
        <v>967.7</v>
      </c>
      <c r="J626" s="19">
        <f t="shared" si="69"/>
        <v>381.949739932639</v>
      </c>
      <c r="K626" s="19">
        <f t="shared" si="70"/>
        <v>441.68643993263896</v>
      </c>
      <c r="L626" s="19">
        <f t="shared" si="66"/>
        <v>410.570146932639</v>
      </c>
      <c r="M626" s="23">
        <f t="shared" si="67"/>
        <v>426.128293432639</v>
      </c>
      <c r="N626" s="17">
        <v>25.1</v>
      </c>
      <c r="O626" s="17">
        <v>93.3</v>
      </c>
      <c r="P626" s="17">
        <v>85.2</v>
      </c>
      <c r="Q626" s="25">
        <v>2.811</v>
      </c>
      <c r="R626" s="27">
        <v>201.738</v>
      </c>
      <c r="S626" s="27">
        <f t="shared" si="64"/>
        <v>218.14916666666667</v>
      </c>
      <c r="T626" s="26">
        <v>15.196</v>
      </c>
      <c r="U626" s="23">
        <v>426.128293432639</v>
      </c>
      <c r="W626">
        <f t="shared" si="72"/>
        <v>203.90915618560007</v>
      </c>
      <c r="X626">
        <f>AVERAGE(W625:W627)</f>
        <v>204.1090844730668</v>
      </c>
      <c r="Z626">
        <f t="shared" si="71"/>
        <v>200.8</v>
      </c>
      <c r="AA626">
        <v>426.128293432639</v>
      </c>
    </row>
    <row r="627" spans="1:27" ht="12.75">
      <c r="A627" s="3">
        <v>36359</v>
      </c>
      <c r="B627" s="14">
        <v>199</v>
      </c>
      <c r="C627" s="2">
        <v>0.609606504</v>
      </c>
      <c r="D627" s="15">
        <v>0.609606504</v>
      </c>
      <c r="E627" s="1">
        <v>6173</v>
      </c>
      <c r="F627" s="16">
        <v>0</v>
      </c>
      <c r="G627" s="18">
        <v>1015.1</v>
      </c>
      <c r="H627" s="19">
        <f t="shared" si="68"/>
        <v>971.1</v>
      </c>
      <c r="I627" s="17">
        <v>971.1</v>
      </c>
      <c r="J627" s="19">
        <f t="shared" si="69"/>
        <v>352.82506115480254</v>
      </c>
      <c r="K627" s="19">
        <f t="shared" si="70"/>
        <v>412.5617611548025</v>
      </c>
      <c r="L627" s="19">
        <f t="shared" si="66"/>
        <v>381.44546815480254</v>
      </c>
      <c r="M627" s="23">
        <f t="shared" si="67"/>
        <v>397.0036146548025</v>
      </c>
      <c r="N627" s="17">
        <v>25.2</v>
      </c>
      <c r="O627" s="17">
        <v>87.1</v>
      </c>
      <c r="P627" s="17">
        <v>84.6</v>
      </c>
      <c r="Q627" s="25">
        <v>2.525</v>
      </c>
      <c r="R627" s="27">
        <v>139.125</v>
      </c>
      <c r="S627" s="27">
        <f t="shared" si="64"/>
        <v>211.57183333333333</v>
      </c>
      <c r="T627" s="26">
        <v>15.163</v>
      </c>
      <c r="U627" s="23">
        <v>397.0036146548025</v>
      </c>
      <c r="W627">
        <f t="shared" si="72"/>
        <v>147.13101914080005</v>
      </c>
      <c r="Z627">
        <f t="shared" si="71"/>
        <v>201.6</v>
      </c>
      <c r="AA627">
        <v>397.0036146548025</v>
      </c>
    </row>
    <row r="628" spans="1:27" ht="12.75">
      <c r="A628" s="3">
        <v>36359</v>
      </c>
      <c r="B628" s="14">
        <v>199</v>
      </c>
      <c r="C628" s="2">
        <v>0.609722197</v>
      </c>
      <c r="D628" s="15">
        <v>0.609722197</v>
      </c>
      <c r="E628" s="1">
        <v>6183</v>
      </c>
      <c r="F628" s="16">
        <v>0</v>
      </c>
      <c r="G628" s="18">
        <v>1019.4</v>
      </c>
      <c r="H628" s="19">
        <f t="shared" si="68"/>
        <v>975.4</v>
      </c>
      <c r="I628" s="17">
        <v>975.4</v>
      </c>
      <c r="J628" s="19">
        <f t="shared" si="69"/>
        <v>316.13659572017707</v>
      </c>
      <c r="K628" s="19">
        <f t="shared" si="70"/>
        <v>375.87329572017705</v>
      </c>
      <c r="L628" s="19">
        <f t="shared" si="66"/>
        <v>344.75700272017707</v>
      </c>
      <c r="M628" s="23">
        <f t="shared" si="67"/>
        <v>360.3151492201771</v>
      </c>
      <c r="N628" s="17">
        <v>25.3</v>
      </c>
      <c r="O628" s="17">
        <v>89.9</v>
      </c>
      <c r="P628" s="17">
        <v>83.3</v>
      </c>
      <c r="Q628" s="25">
        <v>2.931</v>
      </c>
      <c r="R628" s="27">
        <v>223.598</v>
      </c>
      <c r="S628" s="27">
        <f t="shared" si="64"/>
        <v>212.0088333333333</v>
      </c>
      <c r="T628" s="26">
        <v>15.203</v>
      </c>
      <c r="U628" s="23">
        <v>360.3151492201771</v>
      </c>
      <c r="W628">
        <f t="shared" si="72"/>
        <v>228.75309723359987</v>
      </c>
      <c r="Y628">
        <f>AVERAGE(W625:W630)</f>
        <v>225.4421305074667</v>
      </c>
      <c r="Z628">
        <f t="shared" si="71"/>
        <v>202.4</v>
      </c>
      <c r="AA628">
        <v>360.3151492201771</v>
      </c>
    </row>
    <row r="629" spans="1:27" ht="12.75">
      <c r="A629" s="3">
        <v>36359</v>
      </c>
      <c r="B629" s="14">
        <v>199</v>
      </c>
      <c r="C629" s="2">
        <v>0.609837949</v>
      </c>
      <c r="D629" s="15">
        <v>0.609837949</v>
      </c>
      <c r="E629" s="1">
        <v>6193</v>
      </c>
      <c r="F629" s="16">
        <v>0</v>
      </c>
      <c r="G629" s="18">
        <v>1024.5</v>
      </c>
      <c r="H629" s="19">
        <f t="shared" si="68"/>
        <v>980.5</v>
      </c>
      <c r="I629" s="17">
        <v>980.5</v>
      </c>
      <c r="J629" s="19">
        <f t="shared" si="69"/>
        <v>272.8314697141463</v>
      </c>
      <c r="K629" s="19">
        <f t="shared" si="70"/>
        <v>332.5681697141463</v>
      </c>
      <c r="L629" s="19">
        <f t="shared" si="66"/>
        <v>301.4518767141463</v>
      </c>
      <c r="M629" s="23">
        <f t="shared" si="67"/>
        <v>317.01002321414626</v>
      </c>
      <c r="N629" s="17">
        <v>25.9</v>
      </c>
      <c r="O629" s="17">
        <v>89.1</v>
      </c>
      <c r="P629" s="17">
        <v>85.4</v>
      </c>
      <c r="Q629" s="25">
        <v>2.825</v>
      </c>
      <c r="R629" s="27">
        <v>203.028</v>
      </c>
      <c r="S629" s="27">
        <f t="shared" si="64"/>
        <v>205.44583333333333</v>
      </c>
      <c r="T629" s="26">
        <v>15.172</v>
      </c>
      <c r="U629" s="23">
        <v>317.01002321414626</v>
      </c>
      <c r="W629">
        <f t="shared" si="72"/>
        <v>207.97517532640003</v>
      </c>
      <c r="X629">
        <f>AVERAGE(W628:W630)</f>
        <v>246.77517654186667</v>
      </c>
      <c r="Z629">
        <f t="shared" si="71"/>
        <v>207.2</v>
      </c>
      <c r="AA629">
        <v>317.01002321414626</v>
      </c>
    </row>
    <row r="630" spans="1:27" ht="12.75">
      <c r="A630" s="3">
        <v>36359</v>
      </c>
      <c r="B630" s="14">
        <v>199</v>
      </c>
      <c r="C630" s="2">
        <v>0.609953701</v>
      </c>
      <c r="D630" s="15">
        <v>0.609953701</v>
      </c>
      <c r="E630" s="1">
        <v>6203</v>
      </c>
      <c r="F630" s="16">
        <v>0</v>
      </c>
      <c r="G630" s="18">
        <v>1028.5</v>
      </c>
      <c r="H630" s="19">
        <f t="shared" si="68"/>
        <v>984.5</v>
      </c>
      <c r="I630" s="17">
        <v>984.5</v>
      </c>
      <c r="J630" s="19">
        <f t="shared" si="69"/>
        <v>239.0239874061708</v>
      </c>
      <c r="K630" s="19">
        <f t="shared" si="70"/>
        <v>298.7606874061708</v>
      </c>
      <c r="L630" s="19">
        <f t="shared" si="66"/>
        <v>267.6443944061708</v>
      </c>
      <c r="M630" s="23">
        <f t="shared" si="67"/>
        <v>283.20254090617084</v>
      </c>
      <c r="N630" s="17">
        <v>26</v>
      </c>
      <c r="O630" s="17">
        <v>90.3</v>
      </c>
      <c r="P630" s="17">
        <v>84.9</v>
      </c>
      <c r="Q630" s="25">
        <v>3.301</v>
      </c>
      <c r="R630" s="27">
        <v>308.414</v>
      </c>
      <c r="S630" s="27">
        <f t="shared" si="64"/>
        <v>223.3685</v>
      </c>
      <c r="T630" s="26">
        <v>15.157</v>
      </c>
      <c r="U630" s="23">
        <v>283.20254090617084</v>
      </c>
      <c r="W630">
        <f t="shared" si="72"/>
        <v>303.5972570656</v>
      </c>
      <c r="Z630">
        <f t="shared" si="71"/>
        <v>208</v>
      </c>
      <c r="AA630">
        <v>283.20254090617084</v>
      </c>
    </row>
    <row r="631" spans="1:27" ht="12.75">
      <c r="A631" s="3">
        <v>36359</v>
      </c>
      <c r="B631" s="14">
        <v>199</v>
      </c>
      <c r="C631" s="2">
        <v>0.610069454</v>
      </c>
      <c r="D631" s="15">
        <v>0.610069454</v>
      </c>
      <c r="E631" s="1">
        <v>6213</v>
      </c>
      <c r="F631" s="16">
        <v>0</v>
      </c>
      <c r="G631" s="18">
        <v>1032.1</v>
      </c>
      <c r="H631" s="19">
        <f t="shared" si="68"/>
        <v>988.0999999999999</v>
      </c>
      <c r="I631" s="17">
        <v>988.1</v>
      </c>
      <c r="J631" s="19">
        <f t="shared" si="69"/>
        <v>208.71448915191107</v>
      </c>
      <c r="K631" s="19">
        <f t="shared" si="70"/>
        <v>268.4511891519111</v>
      </c>
      <c r="L631" s="19">
        <f t="shared" si="66"/>
        <v>237.33489615191107</v>
      </c>
      <c r="M631" s="23">
        <f t="shared" si="67"/>
        <v>252.89304265191106</v>
      </c>
      <c r="N631" s="17">
        <v>26.1</v>
      </c>
      <c r="O631" s="17">
        <v>90.8</v>
      </c>
      <c r="P631" s="17">
        <v>85.7</v>
      </c>
      <c r="Q631" s="25">
        <v>2.568</v>
      </c>
      <c r="R631" s="27">
        <v>161.844</v>
      </c>
      <c r="S631" s="27">
        <f t="shared" si="64"/>
        <v>206.29116666666667</v>
      </c>
      <c r="T631" s="26">
        <v>15.17</v>
      </c>
      <c r="U631" s="23">
        <v>252.89304265191106</v>
      </c>
      <c r="W631">
        <f t="shared" si="72"/>
        <v>157.41933515840012</v>
      </c>
      <c r="Z631">
        <f t="shared" si="71"/>
        <v>208.8</v>
      </c>
      <c r="AA631">
        <v>252.89304265191106</v>
      </c>
    </row>
    <row r="632" spans="1:27" ht="12.75">
      <c r="A632" s="3">
        <v>36359</v>
      </c>
      <c r="B632" s="14">
        <v>199</v>
      </c>
      <c r="C632" s="2">
        <v>0.610185206</v>
      </c>
      <c r="D632" s="15">
        <v>0.610185206</v>
      </c>
      <c r="E632" s="1">
        <v>6223</v>
      </c>
      <c r="F632" s="16">
        <v>0</v>
      </c>
      <c r="G632" s="18">
        <v>1038.1</v>
      </c>
      <c r="H632" s="19">
        <f t="shared" si="68"/>
        <v>994.0999999999999</v>
      </c>
      <c r="I632" s="17">
        <v>994.1</v>
      </c>
      <c r="J632" s="19">
        <f t="shared" si="69"/>
        <v>158.44321440618302</v>
      </c>
      <c r="K632" s="19">
        <f t="shared" si="70"/>
        <v>218.179914406183</v>
      </c>
      <c r="L632" s="19">
        <f t="shared" si="66"/>
        <v>187.06362140618302</v>
      </c>
      <c r="M632" s="23">
        <f t="shared" si="67"/>
        <v>202.621767906183</v>
      </c>
      <c r="N632" s="17">
        <v>26.6</v>
      </c>
      <c r="O632" s="17">
        <v>90.8</v>
      </c>
      <c r="P632" s="17">
        <v>84.6</v>
      </c>
      <c r="Q632" s="25">
        <v>2.855</v>
      </c>
      <c r="R632" s="27">
        <v>225.317</v>
      </c>
      <c r="S632" s="27">
        <f t="shared" si="64"/>
        <v>210.221</v>
      </c>
      <c r="T632" s="26">
        <v>15.207</v>
      </c>
      <c r="U632" s="23">
        <v>202.621767906183</v>
      </c>
      <c r="W632">
        <f t="shared" si="72"/>
        <v>215.24119811359972</v>
      </c>
      <c r="X632">
        <f>AVERAGE(W631:W633)</f>
        <v>194.24126982613325</v>
      </c>
      <c r="Z632">
        <f t="shared" si="71"/>
        <v>212.8</v>
      </c>
      <c r="AA632">
        <v>202.621767906183</v>
      </c>
    </row>
    <row r="633" spans="1:27" ht="12.75">
      <c r="A633" s="3">
        <v>36359</v>
      </c>
      <c r="B633" s="14">
        <v>199</v>
      </c>
      <c r="C633" s="2">
        <v>0.610300899</v>
      </c>
      <c r="D633" s="15">
        <v>0.610300899</v>
      </c>
      <c r="E633" s="1">
        <v>6233</v>
      </c>
      <c r="F633" s="16">
        <v>0</v>
      </c>
      <c r="G633" s="18">
        <v>1045.6</v>
      </c>
      <c r="H633" s="19">
        <f t="shared" si="68"/>
        <v>1001.5999999999999</v>
      </c>
      <c r="I633" s="17">
        <v>1001.6</v>
      </c>
      <c r="J633" s="19">
        <f t="shared" si="69"/>
        <v>96.02909556301158</v>
      </c>
      <c r="K633" s="19">
        <f t="shared" si="70"/>
        <v>155.76579556301158</v>
      </c>
      <c r="L633" s="19">
        <f t="shared" si="66"/>
        <v>124.64950256301158</v>
      </c>
      <c r="M633" s="23">
        <f t="shared" si="67"/>
        <v>140.2076490630116</v>
      </c>
      <c r="N633" s="17">
        <v>27.2</v>
      </c>
      <c r="O633" s="17">
        <v>89.3</v>
      </c>
      <c r="P633" s="17">
        <v>86.1</v>
      </c>
      <c r="Q633" s="25">
        <v>2.827</v>
      </c>
      <c r="R633" s="27">
        <v>204.747</v>
      </c>
      <c r="S633" s="27">
        <f t="shared" si="64"/>
        <v>221.15800000000002</v>
      </c>
      <c r="T633" s="26">
        <v>15.071</v>
      </c>
      <c r="U633" s="23">
        <v>140.2076490630116</v>
      </c>
      <c r="W633">
        <f t="shared" si="72"/>
        <v>210.06327620639985</v>
      </c>
      <c r="Z633">
        <f t="shared" si="71"/>
        <v>217.6</v>
      </c>
      <c r="AA633">
        <v>140.2076490630116</v>
      </c>
    </row>
    <row r="634" spans="1:27" ht="12.75">
      <c r="A634" s="3">
        <v>36359</v>
      </c>
      <c r="B634" s="14">
        <v>199</v>
      </c>
      <c r="C634" s="2">
        <v>0.610416651</v>
      </c>
      <c r="D634" s="15">
        <v>0.610416651</v>
      </c>
      <c r="E634" s="1">
        <v>6243</v>
      </c>
      <c r="F634" s="16">
        <v>0</v>
      </c>
      <c r="G634" s="18">
        <v>1052.3</v>
      </c>
      <c r="H634" s="19">
        <f t="shared" si="68"/>
        <v>1008.3</v>
      </c>
      <c r="I634" s="17">
        <v>1008.3</v>
      </c>
      <c r="J634" s="19">
        <f t="shared" si="69"/>
        <v>40.66646033210893</v>
      </c>
      <c r="K634" s="19">
        <f t="shared" si="70"/>
        <v>100.40316033210894</v>
      </c>
      <c r="L634" s="19">
        <f t="shared" si="66"/>
        <v>69.28686733210893</v>
      </c>
      <c r="M634" s="23">
        <f t="shared" si="67"/>
        <v>84.84501383210893</v>
      </c>
      <c r="N634" s="17">
        <v>27.9</v>
      </c>
      <c r="O634" s="17">
        <v>86.7</v>
      </c>
      <c r="P634" s="17">
        <v>83.5</v>
      </c>
      <c r="Q634" s="25">
        <v>2.898</v>
      </c>
      <c r="R634" s="27">
        <v>226.134</v>
      </c>
      <c r="S634" s="27">
        <f t="shared" si="64"/>
        <v>221.5806666666667</v>
      </c>
      <c r="T634" s="26">
        <v>15.176</v>
      </c>
      <c r="U634" s="23">
        <v>84.84501383210893</v>
      </c>
      <c r="W634">
        <f t="shared" si="72"/>
        <v>224.68535429920004</v>
      </c>
      <c r="Y634">
        <f>AVERAGE(W631:W636)</f>
        <v>219.9410177757334</v>
      </c>
      <c r="Z634">
        <f t="shared" si="71"/>
        <v>223.2</v>
      </c>
      <c r="AA634">
        <v>84.84501383210893</v>
      </c>
    </row>
    <row r="635" spans="1:27" ht="12.75">
      <c r="A635" s="3">
        <v>36359</v>
      </c>
      <c r="B635" s="14">
        <v>199</v>
      </c>
      <c r="C635" s="2">
        <v>0.610532403</v>
      </c>
      <c r="D635" s="15">
        <v>0.610532403</v>
      </c>
      <c r="E635" s="1">
        <v>6253</v>
      </c>
      <c r="F635" s="16">
        <v>0</v>
      </c>
      <c r="G635" s="18">
        <v>1058.5</v>
      </c>
      <c r="H635" s="19">
        <f t="shared" si="68"/>
        <v>1014.5</v>
      </c>
      <c r="I635" s="17">
        <v>1014.5</v>
      </c>
      <c r="J635" s="19">
        <f t="shared" si="69"/>
        <v>-10.237889808719332</v>
      </c>
      <c r="K635" s="19">
        <f t="shared" si="70"/>
        <v>49.49881019128067</v>
      </c>
      <c r="L635" s="19">
        <f t="shared" si="66"/>
        <v>18.38251719128067</v>
      </c>
      <c r="M635" s="23">
        <f t="shared" si="67"/>
        <v>33.94066369128067</v>
      </c>
      <c r="N635" s="17">
        <v>28.6</v>
      </c>
      <c r="O635" s="17">
        <v>83</v>
      </c>
      <c r="P635" s="17">
        <v>81.2</v>
      </c>
      <c r="Q635" s="25">
        <v>3.314</v>
      </c>
      <c r="R635" s="27">
        <v>310.564</v>
      </c>
      <c r="S635" s="27">
        <f t="shared" si="64"/>
        <v>239.50333333333336</v>
      </c>
      <c r="T635" s="26">
        <v>15.158</v>
      </c>
      <c r="U635" s="23">
        <v>33.94066369128067</v>
      </c>
      <c r="W635">
        <f t="shared" si="72"/>
        <v>308.3074323920002</v>
      </c>
      <c r="X635">
        <f>AVERAGE(W634:W636)</f>
        <v>245.6407657253335</v>
      </c>
      <c r="Z635">
        <f t="shared" si="71"/>
        <v>228.8</v>
      </c>
      <c r="AA635">
        <v>33.94066369128067</v>
      </c>
    </row>
    <row r="636" spans="1:27" ht="12.75">
      <c r="A636" s="3">
        <v>36359</v>
      </c>
      <c r="B636" s="14">
        <v>199</v>
      </c>
      <c r="C636" s="2">
        <v>0.610648155</v>
      </c>
      <c r="D636" s="15">
        <v>0.610648155</v>
      </c>
      <c r="E636" s="1">
        <v>6263</v>
      </c>
      <c r="F636" s="16">
        <v>0</v>
      </c>
      <c r="G636" s="18">
        <v>1060.8</v>
      </c>
      <c r="H636" s="19">
        <f t="shared" si="68"/>
        <v>1016.8</v>
      </c>
      <c r="I636" s="17">
        <v>1016.8</v>
      </c>
      <c r="J636" s="19">
        <f t="shared" si="69"/>
        <v>-29.042690987914625</v>
      </c>
      <c r="K636" s="19">
        <f t="shared" si="70"/>
        <v>30.694009012085374</v>
      </c>
      <c r="L636" s="19">
        <f t="shared" si="66"/>
        <v>-0.42228398791462496</v>
      </c>
      <c r="M636" s="23">
        <f t="shared" si="67"/>
        <v>15.135862512085374</v>
      </c>
      <c r="N636" s="17">
        <v>29.1</v>
      </c>
      <c r="O636" s="17">
        <v>82.4</v>
      </c>
      <c r="P636" s="17">
        <v>80.1</v>
      </c>
      <c r="Q636" s="25">
        <v>2.79</v>
      </c>
      <c r="R636" s="27">
        <v>206.037</v>
      </c>
      <c r="S636" s="27">
        <f t="shared" si="64"/>
        <v>222.44050000000001</v>
      </c>
      <c r="T636" s="26">
        <v>15.073</v>
      </c>
      <c r="U636" s="23">
        <v>15.135862512085374</v>
      </c>
      <c r="W636">
        <f t="shared" si="72"/>
        <v>203.92951048480032</v>
      </c>
      <c r="Z636">
        <f t="shared" si="71"/>
        <v>232.8</v>
      </c>
      <c r="AA636">
        <v>15.135862512085374</v>
      </c>
    </row>
    <row r="637" spans="1:27" ht="12.75">
      <c r="A637" s="3">
        <v>36359</v>
      </c>
      <c r="B637" s="14">
        <v>199</v>
      </c>
      <c r="C637" s="2">
        <v>0.610763907</v>
      </c>
      <c r="D637" s="15">
        <v>0.610763907</v>
      </c>
      <c r="E637" s="1">
        <v>6273</v>
      </c>
      <c r="F637" s="16">
        <v>0</v>
      </c>
      <c r="G637" s="18">
        <v>1060</v>
      </c>
      <c r="H637" s="19">
        <f t="shared" si="68"/>
        <v>1016</v>
      </c>
      <c r="I637" s="17">
        <v>1016</v>
      </c>
      <c r="J637" s="19">
        <f t="shared" si="69"/>
        <v>-22.50671948008344</v>
      </c>
      <c r="K637" s="19">
        <f t="shared" si="70"/>
        <v>37.22998051991656</v>
      </c>
      <c r="L637" s="19">
        <f t="shared" si="66"/>
        <v>6.11368751991656</v>
      </c>
      <c r="M637" s="23">
        <f t="shared" si="67"/>
        <v>21.67183401991656</v>
      </c>
      <c r="N637" s="17">
        <v>29.6</v>
      </c>
      <c r="O637" s="17">
        <v>82.9</v>
      </c>
      <c r="P637" s="17">
        <v>82.8</v>
      </c>
      <c r="Q637" s="25">
        <v>2.771</v>
      </c>
      <c r="S637" s="27">
        <f t="shared" si="64"/>
        <v>234.5598</v>
      </c>
      <c r="T637" s="26">
        <v>0.027</v>
      </c>
      <c r="U637" s="23">
        <v>21.67183401991656</v>
      </c>
      <c r="Z637">
        <f t="shared" si="71"/>
        <v>236.8</v>
      </c>
      <c r="AA637">
        <v>21.67183401991656</v>
      </c>
    </row>
    <row r="638" spans="1:27" ht="12.75">
      <c r="A638" s="3">
        <v>36359</v>
      </c>
      <c r="B638" s="14">
        <v>199</v>
      </c>
      <c r="C638" s="2">
        <v>0.6108796</v>
      </c>
      <c r="D638" s="15">
        <v>0.6108796</v>
      </c>
      <c r="E638" s="1">
        <v>6283</v>
      </c>
      <c r="F638" s="16">
        <v>0</v>
      </c>
      <c r="G638" s="18">
        <v>1057.1</v>
      </c>
      <c r="H638" s="19">
        <f t="shared" si="68"/>
        <v>1013.0999999999999</v>
      </c>
      <c r="I638" s="17">
        <v>1013.1</v>
      </c>
      <c r="J638" s="19">
        <f t="shared" si="69"/>
        <v>1.2293954233727158</v>
      </c>
      <c r="K638" s="19">
        <f t="shared" si="70"/>
        <v>60.966095423372714</v>
      </c>
      <c r="L638" s="19">
        <f t="shared" si="66"/>
        <v>29.849802423372715</v>
      </c>
      <c r="M638" s="23">
        <f t="shared" si="67"/>
        <v>45.407948923372714</v>
      </c>
      <c r="N638" s="17">
        <v>29.3</v>
      </c>
      <c r="O638" s="17">
        <v>79.4</v>
      </c>
      <c r="P638" s="17">
        <v>83.9</v>
      </c>
      <c r="Q638" s="25">
        <v>2.73</v>
      </c>
      <c r="S638" s="27">
        <f t="shared" si="64"/>
        <v>236.8705</v>
      </c>
      <c r="T638" s="26">
        <v>0.001</v>
      </c>
      <c r="U638" s="23">
        <v>45.407948923372714</v>
      </c>
      <c r="Z638">
        <f t="shared" si="71"/>
        <v>234.4</v>
      </c>
      <c r="AA638">
        <v>45.407948923372714</v>
      </c>
    </row>
    <row r="639" spans="1:27" ht="12.75">
      <c r="A639" s="3">
        <v>36359</v>
      </c>
      <c r="B639" s="14">
        <v>199</v>
      </c>
      <c r="C639" s="2">
        <v>0.610995352</v>
      </c>
      <c r="D639" s="15">
        <v>0.610995352</v>
      </c>
      <c r="E639" s="1">
        <v>6293</v>
      </c>
      <c r="F639" s="16">
        <v>0</v>
      </c>
      <c r="G639" s="18">
        <v>1053.8</v>
      </c>
      <c r="H639" s="19">
        <f t="shared" si="68"/>
        <v>1009.8</v>
      </c>
      <c r="I639" s="17">
        <v>1009.8</v>
      </c>
      <c r="J639" s="19">
        <f t="shared" si="69"/>
        <v>28.32224611895675</v>
      </c>
      <c r="K639" s="19">
        <f t="shared" si="70"/>
        <v>88.05894611895675</v>
      </c>
      <c r="L639" s="19">
        <f t="shared" si="66"/>
        <v>56.94265311895675</v>
      </c>
      <c r="M639" s="23">
        <f t="shared" si="67"/>
        <v>72.50079961895675</v>
      </c>
      <c r="N639" s="17">
        <v>28.9</v>
      </c>
      <c r="O639" s="17">
        <v>78.7</v>
      </c>
      <c r="P639" s="17">
        <v>86.3</v>
      </c>
      <c r="Q639" s="25">
        <v>2.504</v>
      </c>
      <c r="S639" s="27">
        <f t="shared" si="64"/>
        <v>247.57833333333335</v>
      </c>
      <c r="T639" s="26">
        <v>0.001</v>
      </c>
      <c r="U639" s="23">
        <v>72.50079961895675</v>
      </c>
      <c r="Z639">
        <f t="shared" si="71"/>
        <v>231.2</v>
      </c>
      <c r="AA639">
        <v>72.50079961895675</v>
      </c>
    </row>
    <row r="640" spans="1:27" ht="12.75">
      <c r="A640" s="3">
        <v>36359</v>
      </c>
      <c r="B640" s="14">
        <v>199</v>
      </c>
      <c r="C640" s="2">
        <v>0.611111104</v>
      </c>
      <c r="D640" s="15">
        <v>0.611111104</v>
      </c>
      <c r="E640" s="1">
        <v>6303</v>
      </c>
      <c r="F640" s="16">
        <v>0</v>
      </c>
      <c r="G640" s="18">
        <v>1050.2</v>
      </c>
      <c r="H640" s="19">
        <f t="shared" si="68"/>
        <v>1006.2</v>
      </c>
      <c r="I640" s="17">
        <v>1006.2</v>
      </c>
      <c r="J640" s="19">
        <f t="shared" si="69"/>
        <v>57.979246827868664</v>
      </c>
      <c r="K640" s="19">
        <f t="shared" si="70"/>
        <v>117.71594682786866</v>
      </c>
      <c r="L640" s="19">
        <f t="shared" si="66"/>
        <v>86.59965382786866</v>
      </c>
      <c r="M640" s="23">
        <f t="shared" si="67"/>
        <v>102.15780032786867</v>
      </c>
      <c r="N640" s="17">
        <v>28.6</v>
      </c>
      <c r="O640" s="17">
        <v>78.8</v>
      </c>
      <c r="P640" s="17">
        <v>85.7</v>
      </c>
      <c r="Q640" s="25">
        <v>1.971</v>
      </c>
      <c r="T640" s="26">
        <v>-0.004</v>
      </c>
      <c r="U640" s="23">
        <v>102.15780032786867</v>
      </c>
      <c r="Z640">
        <f t="shared" si="71"/>
        <v>228.8</v>
      </c>
      <c r="AA640">
        <v>102.15780032786867</v>
      </c>
    </row>
    <row r="641" spans="1:27" ht="12.75">
      <c r="A641" s="3">
        <v>36359</v>
      </c>
      <c r="B641" s="14">
        <v>199</v>
      </c>
      <c r="C641" s="2">
        <v>0.611226857</v>
      </c>
      <c r="D641" s="15">
        <v>0.611226857</v>
      </c>
      <c r="E641" s="1">
        <v>6313</v>
      </c>
      <c r="F641" s="16">
        <v>0</v>
      </c>
      <c r="G641" s="18">
        <v>1047.1</v>
      </c>
      <c r="H641" s="19">
        <f t="shared" si="68"/>
        <v>1003.0999999999999</v>
      </c>
      <c r="I641" s="17">
        <v>1003.1</v>
      </c>
      <c r="J641" s="19">
        <f t="shared" si="69"/>
        <v>83.60236898791344</v>
      </c>
      <c r="K641" s="19">
        <f t="shared" si="70"/>
        <v>143.33906898791344</v>
      </c>
      <c r="L641" s="19">
        <f t="shared" si="66"/>
        <v>112.22277598791344</v>
      </c>
      <c r="M641" s="23">
        <f t="shared" si="67"/>
        <v>127.78092248791344</v>
      </c>
      <c r="N641" s="17">
        <v>28.4</v>
      </c>
      <c r="O641" s="17">
        <v>79.8</v>
      </c>
      <c r="P641" s="17">
        <v>87.8</v>
      </c>
      <c r="Q641" s="25">
        <v>1.87</v>
      </c>
      <c r="T641" s="26">
        <v>0.004</v>
      </c>
      <c r="U641" s="23">
        <v>127.78092248791344</v>
      </c>
      <c r="Z641">
        <f t="shared" si="71"/>
        <v>227.2</v>
      </c>
      <c r="AA641">
        <v>127.78092248791344</v>
      </c>
    </row>
    <row r="642" spans="1:27" ht="12.75">
      <c r="A642" s="3">
        <v>36359</v>
      </c>
      <c r="B642" s="14">
        <v>199</v>
      </c>
      <c r="C642" s="2">
        <v>0.611342609</v>
      </c>
      <c r="D642" s="15">
        <v>0.611342609</v>
      </c>
      <c r="E642" s="1">
        <v>6323</v>
      </c>
      <c r="F642" s="16">
        <v>0</v>
      </c>
      <c r="G642" s="18">
        <v>1042.9</v>
      </c>
      <c r="H642" s="19">
        <f t="shared" si="68"/>
        <v>998.9000000000001</v>
      </c>
      <c r="I642" s="17">
        <v>998.9</v>
      </c>
      <c r="J642" s="19">
        <f t="shared" si="69"/>
        <v>118.44417411153515</v>
      </c>
      <c r="K642" s="19">
        <f t="shared" si="70"/>
        <v>178.18087411153516</v>
      </c>
      <c r="L642" s="19">
        <f t="shared" si="66"/>
        <v>147.06458111153515</v>
      </c>
      <c r="M642" s="23">
        <f t="shared" si="67"/>
        <v>162.62272761153514</v>
      </c>
      <c r="N642" s="17">
        <v>27.8</v>
      </c>
      <c r="O642" s="17">
        <v>81.3</v>
      </c>
      <c r="P642" s="17">
        <v>84.8</v>
      </c>
      <c r="Q642" s="25">
        <v>1.639</v>
      </c>
      <c r="T642" s="26">
        <v>-0.005</v>
      </c>
      <c r="U642" s="23">
        <v>162.62272761153514</v>
      </c>
      <c r="Z642">
        <f t="shared" si="71"/>
        <v>222.4</v>
      </c>
      <c r="AA642">
        <v>162.62272761153514</v>
      </c>
    </row>
    <row r="643" spans="1:27" ht="12.75">
      <c r="A643" s="3">
        <v>36359</v>
      </c>
      <c r="B643" s="14">
        <v>199</v>
      </c>
      <c r="C643" s="2">
        <v>0.611458361</v>
      </c>
      <c r="D643" s="15">
        <v>0.611458361</v>
      </c>
      <c r="E643" s="1">
        <v>6333</v>
      </c>
      <c r="F643" s="16">
        <v>0</v>
      </c>
      <c r="G643" s="18">
        <v>1039.5</v>
      </c>
      <c r="H643" s="19">
        <f t="shared" si="68"/>
        <v>995.5</v>
      </c>
      <c r="I643" s="17">
        <v>995.5</v>
      </c>
      <c r="J643" s="19">
        <f t="shared" si="69"/>
        <v>146.75691179305227</v>
      </c>
      <c r="K643" s="19">
        <f t="shared" si="70"/>
        <v>206.49361179305225</v>
      </c>
      <c r="L643" s="19">
        <f t="shared" si="66"/>
        <v>175.37731879305227</v>
      </c>
      <c r="M643" s="23">
        <f t="shared" si="67"/>
        <v>190.93546529305226</v>
      </c>
      <c r="N643" s="17">
        <v>27.6</v>
      </c>
      <c r="O643" s="17">
        <v>82.2</v>
      </c>
      <c r="P643" s="17">
        <v>84.8</v>
      </c>
      <c r="Q643" s="25">
        <v>1.678</v>
      </c>
      <c r="T643" s="26">
        <v>-0.005</v>
      </c>
      <c r="U643" s="23">
        <v>190.93546529305226</v>
      </c>
      <c r="V643">
        <f>AVERAGE(Q643:Q688)</f>
        <v>1.755586956521739</v>
      </c>
      <c r="Z643">
        <f t="shared" si="71"/>
        <v>220.8</v>
      </c>
      <c r="AA643">
        <v>190.93546529305226</v>
      </c>
    </row>
    <row r="644" spans="1:27" ht="12.75">
      <c r="A644" s="3">
        <v>36359</v>
      </c>
      <c r="B644" s="14">
        <v>199</v>
      </c>
      <c r="C644" s="2">
        <v>0.611574054</v>
      </c>
      <c r="D644" s="15">
        <v>0.611574054</v>
      </c>
      <c r="E644" s="1">
        <v>6343</v>
      </c>
      <c r="F644" s="16">
        <v>0</v>
      </c>
      <c r="G644" s="18">
        <v>1037.2</v>
      </c>
      <c r="H644" s="19">
        <f t="shared" si="68"/>
        <v>993.2</v>
      </c>
      <c r="I644" s="17">
        <v>993.2</v>
      </c>
      <c r="J644" s="19">
        <f t="shared" si="69"/>
        <v>165.9645315155595</v>
      </c>
      <c r="K644" s="19">
        <f t="shared" si="70"/>
        <v>225.70123151555947</v>
      </c>
      <c r="L644" s="19">
        <f t="shared" si="66"/>
        <v>194.5849385155595</v>
      </c>
      <c r="M644" s="23">
        <f t="shared" si="67"/>
        <v>210.14308501555948</v>
      </c>
      <c r="N644" s="17">
        <v>27.5</v>
      </c>
      <c r="O644" s="17">
        <v>83.2</v>
      </c>
      <c r="P644" s="17">
        <v>82.8</v>
      </c>
      <c r="Q644" s="25">
        <v>1.77</v>
      </c>
      <c r="T644" s="26">
        <v>-0.006</v>
      </c>
      <c r="U644" s="23">
        <v>210.14308501555948</v>
      </c>
      <c r="Z644">
        <f t="shared" si="71"/>
        <v>220</v>
      </c>
      <c r="AA644">
        <v>210.14308501555948</v>
      </c>
    </row>
    <row r="645" spans="1:27" ht="12.75">
      <c r="A645" s="3">
        <v>36359</v>
      </c>
      <c r="B645" s="14">
        <v>199</v>
      </c>
      <c r="C645" s="2">
        <v>0.611689806</v>
      </c>
      <c r="D645" s="15">
        <v>0.611689806</v>
      </c>
      <c r="E645" s="1">
        <v>6353</v>
      </c>
      <c r="F645" s="16">
        <v>0</v>
      </c>
      <c r="G645" s="18">
        <v>1034.5</v>
      </c>
      <c r="H645" s="19">
        <f t="shared" si="68"/>
        <v>990.5</v>
      </c>
      <c r="I645" s="17">
        <v>990.5</v>
      </c>
      <c r="J645" s="19">
        <f t="shared" si="69"/>
        <v>188.56944410287636</v>
      </c>
      <c r="K645" s="19">
        <f t="shared" si="70"/>
        <v>248.30614410287637</v>
      </c>
      <c r="L645" s="19">
        <f t="shared" si="66"/>
        <v>217.18985110287636</v>
      </c>
      <c r="M645" s="23">
        <f t="shared" si="67"/>
        <v>232.74799760287635</v>
      </c>
      <c r="N645" s="17">
        <v>27.2</v>
      </c>
      <c r="O645" s="17">
        <v>83.1</v>
      </c>
      <c r="P645" s="17">
        <v>82.1</v>
      </c>
      <c r="Q645" s="25">
        <v>1.527</v>
      </c>
      <c r="T645" s="26">
        <v>-0.009</v>
      </c>
      <c r="U645" s="23">
        <v>232.74799760287635</v>
      </c>
      <c r="Z645">
        <f t="shared" si="71"/>
        <v>217.6</v>
      </c>
      <c r="AA645">
        <v>232.74799760287635</v>
      </c>
    </row>
    <row r="646" spans="1:27" ht="12.75">
      <c r="A646" s="3">
        <v>36359</v>
      </c>
      <c r="B646" s="14">
        <v>199</v>
      </c>
      <c r="C646" s="2">
        <v>0.611805558</v>
      </c>
      <c r="D646" s="15">
        <v>0.611805558</v>
      </c>
      <c r="E646" s="1">
        <v>6363</v>
      </c>
      <c r="F646" s="16">
        <v>0</v>
      </c>
      <c r="G646" s="18">
        <v>1031</v>
      </c>
      <c r="H646" s="19">
        <f t="shared" si="68"/>
        <v>987</v>
      </c>
      <c r="I646" s="17">
        <v>987</v>
      </c>
      <c r="J646" s="19">
        <f t="shared" si="69"/>
        <v>217.96399292753438</v>
      </c>
      <c r="K646" s="19">
        <f t="shared" si="70"/>
        <v>277.70069292753436</v>
      </c>
      <c r="L646" s="19">
        <f t="shared" si="66"/>
        <v>246.58439992753438</v>
      </c>
      <c r="M646" s="23">
        <f t="shared" si="67"/>
        <v>262.1425464275344</v>
      </c>
      <c r="N646" s="17">
        <v>27</v>
      </c>
      <c r="O646" s="17">
        <v>85.3</v>
      </c>
      <c r="P646" s="17">
        <v>83.4</v>
      </c>
      <c r="Q646" s="25">
        <v>1.706</v>
      </c>
      <c r="T646" s="26">
        <v>-0.005</v>
      </c>
      <c r="U646" s="23">
        <v>262.1425464275344</v>
      </c>
      <c r="Z646">
        <f t="shared" si="71"/>
        <v>216</v>
      </c>
      <c r="AA646">
        <v>262.1425464275344</v>
      </c>
    </row>
    <row r="647" spans="1:27" ht="12.75">
      <c r="A647" s="3">
        <v>36359</v>
      </c>
      <c r="B647" s="14">
        <v>199</v>
      </c>
      <c r="C647" s="2">
        <v>0.61192131</v>
      </c>
      <c r="D647" s="15">
        <v>0.61192131</v>
      </c>
      <c r="E647" s="1">
        <v>6373</v>
      </c>
      <c r="F647" s="16">
        <v>0</v>
      </c>
      <c r="G647" s="18">
        <v>1028.1</v>
      </c>
      <c r="H647" s="19">
        <f t="shared" si="68"/>
        <v>984.0999999999999</v>
      </c>
      <c r="I647" s="17">
        <v>984.1</v>
      </c>
      <c r="J647" s="19">
        <f t="shared" si="69"/>
        <v>242.39854861160774</v>
      </c>
      <c r="K647" s="19">
        <f t="shared" si="70"/>
        <v>302.1352486116077</v>
      </c>
      <c r="L647" s="19">
        <f t="shared" si="66"/>
        <v>271.01895561160774</v>
      </c>
      <c r="M647" s="23">
        <f t="shared" si="67"/>
        <v>286.5771021116077</v>
      </c>
      <c r="N647" s="17">
        <v>26.9</v>
      </c>
      <c r="O647" s="17">
        <v>80</v>
      </c>
      <c r="P647" s="17">
        <v>83.1</v>
      </c>
      <c r="Q647" s="25">
        <v>1.876</v>
      </c>
      <c r="T647" s="26">
        <v>-0.009</v>
      </c>
      <c r="U647" s="23">
        <v>286.5771021116077</v>
      </c>
      <c r="Z647">
        <f t="shared" si="71"/>
        <v>215.2</v>
      </c>
      <c r="AA647">
        <v>286.5771021116077</v>
      </c>
    </row>
    <row r="648" spans="1:27" ht="12.75">
      <c r="A648" s="3">
        <v>36359</v>
      </c>
      <c r="B648" s="14">
        <v>199</v>
      </c>
      <c r="C648" s="2">
        <v>0.612037063</v>
      </c>
      <c r="D648" s="15">
        <v>0.612037063</v>
      </c>
      <c r="E648" s="1">
        <v>6383</v>
      </c>
      <c r="F648" s="16">
        <v>0</v>
      </c>
      <c r="G648" s="18">
        <v>1025.3</v>
      </c>
      <c r="H648" s="19">
        <f t="shared" si="68"/>
        <v>981.3</v>
      </c>
      <c r="I648" s="17">
        <v>981.3</v>
      </c>
      <c r="J648" s="19">
        <f t="shared" si="69"/>
        <v>266.05895318255875</v>
      </c>
      <c r="K648" s="19">
        <f t="shared" si="70"/>
        <v>325.79565318255874</v>
      </c>
      <c r="L648" s="19">
        <f t="shared" si="66"/>
        <v>294.67936018255875</v>
      </c>
      <c r="M648" s="23">
        <f t="shared" si="67"/>
        <v>310.2375066825588</v>
      </c>
      <c r="N648" s="17">
        <v>26.7</v>
      </c>
      <c r="O648" s="17">
        <v>83.2</v>
      </c>
      <c r="P648" s="17">
        <v>86.1</v>
      </c>
      <c r="Q648" s="25">
        <v>1.771</v>
      </c>
      <c r="T648" s="26">
        <v>0.006</v>
      </c>
      <c r="U648" s="23">
        <v>310.2375066825588</v>
      </c>
      <c r="Z648">
        <f t="shared" si="71"/>
        <v>213.6</v>
      </c>
      <c r="AA648">
        <v>310.2375066825588</v>
      </c>
    </row>
    <row r="649" spans="1:27" ht="12.75">
      <c r="A649" s="3">
        <v>36359</v>
      </c>
      <c r="B649" s="14">
        <v>199</v>
      </c>
      <c r="C649" s="2">
        <v>0.612152755</v>
      </c>
      <c r="D649" s="15">
        <v>0.612152755</v>
      </c>
      <c r="E649" s="1">
        <v>6393</v>
      </c>
      <c r="F649" s="16">
        <v>0</v>
      </c>
      <c r="G649" s="18">
        <v>1022.9</v>
      </c>
      <c r="H649" s="19">
        <f t="shared" si="68"/>
        <v>978.9</v>
      </c>
      <c r="I649" s="17">
        <v>978.9</v>
      </c>
      <c r="J649" s="19">
        <f t="shared" si="69"/>
        <v>286.3930958734752</v>
      </c>
      <c r="K649" s="19">
        <f t="shared" si="70"/>
        <v>346.1297958734752</v>
      </c>
      <c r="L649" s="19">
        <f aca="true" t="shared" si="73" ref="L649:L712">(J649+28.620407)</f>
        <v>315.0135028734752</v>
      </c>
      <c r="M649" s="23">
        <f aca="true" t="shared" si="74" ref="M649:M712">AVERAGE(K649:L649)</f>
        <v>330.5716493734752</v>
      </c>
      <c r="N649" s="17">
        <v>26.6</v>
      </c>
      <c r="O649" s="17">
        <v>85.9</v>
      </c>
      <c r="P649" s="17">
        <v>87.2</v>
      </c>
      <c r="Q649" s="25">
        <v>1.475</v>
      </c>
      <c r="T649" s="26">
        <v>0</v>
      </c>
      <c r="U649" s="23">
        <v>330.5716493734752</v>
      </c>
      <c r="Z649">
        <f t="shared" si="71"/>
        <v>212.8</v>
      </c>
      <c r="AA649">
        <v>330.5716493734752</v>
      </c>
    </row>
    <row r="650" spans="1:27" ht="12.75">
      <c r="A650" s="3">
        <v>36359</v>
      </c>
      <c r="B650" s="14">
        <v>199</v>
      </c>
      <c r="C650" s="2">
        <v>0.612268507</v>
      </c>
      <c r="D650" s="15">
        <v>0.612268507</v>
      </c>
      <c r="E650" s="1">
        <v>6403</v>
      </c>
      <c r="F650" s="16">
        <v>0</v>
      </c>
      <c r="G650" s="18">
        <v>1018.5</v>
      </c>
      <c r="H650" s="19">
        <f aca="true" t="shared" si="75" ref="H650:H713">(G650-44)</f>
        <v>974.5</v>
      </c>
      <c r="I650" s="17">
        <v>974.5</v>
      </c>
      <c r="J650" s="19">
        <f aca="true" t="shared" si="76" ref="J650:J713">(8303.951372*LN(1013.25/H650))</f>
        <v>323.8021752529953</v>
      </c>
      <c r="K650" s="19">
        <f aca="true" t="shared" si="77" ref="K650:K713">(J650+59.7367)</f>
        <v>383.5388752529953</v>
      </c>
      <c r="L650" s="19">
        <f t="shared" si="73"/>
        <v>352.4225822529953</v>
      </c>
      <c r="M650" s="23">
        <f t="shared" si="74"/>
        <v>367.98072875299533</v>
      </c>
      <c r="N650" s="17">
        <v>26.2</v>
      </c>
      <c r="O650" s="17">
        <v>89.1</v>
      </c>
      <c r="P650" s="17">
        <v>84.9</v>
      </c>
      <c r="Q650" s="25">
        <v>1.271</v>
      </c>
      <c r="T650" s="26">
        <v>0.005</v>
      </c>
      <c r="U650" s="23">
        <v>367.98072875299533</v>
      </c>
      <c r="Z650">
        <f aca="true" t="shared" si="78" ref="Z650:Z713">(N650*8)</f>
        <v>209.6</v>
      </c>
      <c r="AA650">
        <v>367.98072875299533</v>
      </c>
    </row>
    <row r="651" spans="1:27" ht="12.75">
      <c r="A651" s="3">
        <v>36359</v>
      </c>
      <c r="B651" s="14">
        <v>199</v>
      </c>
      <c r="C651" s="2">
        <v>0.61238426</v>
      </c>
      <c r="D651" s="15">
        <v>0.61238426</v>
      </c>
      <c r="E651" s="1">
        <v>6413</v>
      </c>
      <c r="F651" s="16">
        <v>0</v>
      </c>
      <c r="G651" s="18">
        <v>1015</v>
      </c>
      <c r="H651" s="19">
        <f t="shared" si="75"/>
        <v>971</v>
      </c>
      <c r="I651" s="17">
        <v>971</v>
      </c>
      <c r="J651" s="19">
        <f t="shared" si="76"/>
        <v>353.68021293682483</v>
      </c>
      <c r="K651" s="19">
        <f t="shared" si="77"/>
        <v>413.4169129368248</v>
      </c>
      <c r="L651" s="19">
        <f t="shared" si="73"/>
        <v>382.30061993682483</v>
      </c>
      <c r="M651" s="23">
        <f t="shared" si="74"/>
        <v>397.8587664368248</v>
      </c>
      <c r="N651" s="17">
        <v>25.9</v>
      </c>
      <c r="O651" s="17">
        <v>86.3</v>
      </c>
      <c r="P651" s="17">
        <v>85.1</v>
      </c>
      <c r="Q651" s="25">
        <v>1.845</v>
      </c>
      <c r="T651" s="26">
        <v>0.002</v>
      </c>
      <c r="U651" s="23">
        <v>397.8587664368248</v>
      </c>
      <c r="Z651">
        <f t="shared" si="78"/>
        <v>207.2</v>
      </c>
      <c r="AA651">
        <v>397.8587664368248</v>
      </c>
    </row>
    <row r="652" spans="1:27" ht="12.75">
      <c r="A652" s="3">
        <v>36359</v>
      </c>
      <c r="B652" s="14">
        <v>199</v>
      </c>
      <c r="C652" s="2">
        <v>0.612500012</v>
      </c>
      <c r="D652" s="15">
        <v>0.612500012</v>
      </c>
      <c r="E652" s="1">
        <v>6423</v>
      </c>
      <c r="F652" s="16">
        <v>0</v>
      </c>
      <c r="G652" s="18">
        <v>1012.5</v>
      </c>
      <c r="H652" s="19">
        <f t="shared" si="75"/>
        <v>968.5</v>
      </c>
      <c r="I652" s="17">
        <v>968.5</v>
      </c>
      <c r="J652" s="19">
        <f t="shared" si="76"/>
        <v>375.0876787038029</v>
      </c>
      <c r="K652" s="19">
        <f t="shared" si="77"/>
        <v>434.8243787038029</v>
      </c>
      <c r="L652" s="19">
        <f t="shared" si="73"/>
        <v>403.7080857038029</v>
      </c>
      <c r="M652" s="23">
        <f t="shared" si="74"/>
        <v>419.26623220380293</v>
      </c>
      <c r="N652" s="17">
        <v>25.7</v>
      </c>
      <c r="O652" s="17">
        <v>87.5</v>
      </c>
      <c r="P652" s="17">
        <v>86.8</v>
      </c>
      <c r="Q652" s="25">
        <v>1.936</v>
      </c>
      <c r="T652" s="26">
        <v>0.005</v>
      </c>
      <c r="U652" s="23">
        <v>419.26623220380293</v>
      </c>
      <c r="Z652">
        <f t="shared" si="78"/>
        <v>205.6</v>
      </c>
      <c r="AA652">
        <v>419.26623220380293</v>
      </c>
    </row>
    <row r="653" spans="1:27" ht="12.75">
      <c r="A653" s="3">
        <v>36359</v>
      </c>
      <c r="B653" s="14">
        <v>199</v>
      </c>
      <c r="C653" s="2">
        <v>0.612615764</v>
      </c>
      <c r="D653" s="15">
        <v>0.612615764</v>
      </c>
      <c r="E653" s="1">
        <v>6433</v>
      </c>
      <c r="F653" s="16">
        <v>0</v>
      </c>
      <c r="G653" s="18">
        <v>1009.9</v>
      </c>
      <c r="H653" s="19">
        <f t="shared" si="75"/>
        <v>965.9</v>
      </c>
      <c r="I653" s="17">
        <v>965.9</v>
      </c>
      <c r="J653" s="19">
        <f t="shared" si="76"/>
        <v>397.4101420708841</v>
      </c>
      <c r="K653" s="19">
        <f t="shared" si="77"/>
        <v>457.1468420708841</v>
      </c>
      <c r="L653" s="19">
        <f t="shared" si="73"/>
        <v>426.0305490708841</v>
      </c>
      <c r="M653" s="23">
        <f t="shared" si="74"/>
        <v>441.58869557088406</v>
      </c>
      <c r="N653" s="17">
        <v>25.4</v>
      </c>
      <c r="O653" s="17">
        <v>86.4</v>
      </c>
      <c r="P653" s="17">
        <v>88.9</v>
      </c>
      <c r="Q653" s="25">
        <v>1.508</v>
      </c>
      <c r="T653" s="26">
        <v>0.005</v>
      </c>
      <c r="U653" s="23">
        <v>441.58869557088406</v>
      </c>
      <c r="Z653">
        <f t="shared" si="78"/>
        <v>203.2</v>
      </c>
      <c r="AA653">
        <v>441.58869557088406</v>
      </c>
    </row>
    <row r="654" spans="1:27" ht="12.75">
      <c r="A654" s="3">
        <v>36359</v>
      </c>
      <c r="B654" s="14">
        <v>199</v>
      </c>
      <c r="C654" s="2">
        <v>0.612731457</v>
      </c>
      <c r="D654" s="15">
        <v>0.612731457</v>
      </c>
      <c r="E654" s="1">
        <v>6443</v>
      </c>
      <c r="F654" s="16">
        <v>0</v>
      </c>
      <c r="G654" s="18">
        <v>1008.4</v>
      </c>
      <c r="H654" s="19">
        <f t="shared" si="75"/>
        <v>964.4</v>
      </c>
      <c r="I654" s="17">
        <v>964.4</v>
      </c>
      <c r="J654" s="19">
        <f t="shared" si="76"/>
        <v>410.31583503590986</v>
      </c>
      <c r="K654" s="19">
        <f t="shared" si="77"/>
        <v>470.05253503590984</v>
      </c>
      <c r="L654" s="19">
        <f t="shared" si="73"/>
        <v>438.93624203590986</v>
      </c>
      <c r="M654" s="23">
        <f t="shared" si="74"/>
        <v>454.4943885359098</v>
      </c>
      <c r="N654" s="17">
        <v>25.7</v>
      </c>
      <c r="O654" s="17">
        <v>79.1</v>
      </c>
      <c r="P654" s="17">
        <v>87.6</v>
      </c>
      <c r="Q654" s="25">
        <v>1.974</v>
      </c>
      <c r="T654" s="26">
        <v>0.001</v>
      </c>
      <c r="U654" s="23">
        <v>454.4943885359098</v>
      </c>
      <c r="Z654">
        <f t="shared" si="78"/>
        <v>205.6</v>
      </c>
      <c r="AA654">
        <v>454.4943885359098</v>
      </c>
    </row>
    <row r="655" spans="1:27" ht="12.75">
      <c r="A655" s="3">
        <v>36359</v>
      </c>
      <c r="B655" s="14">
        <v>199</v>
      </c>
      <c r="C655" s="2">
        <v>0.612847209</v>
      </c>
      <c r="D655" s="15">
        <v>0.612847209</v>
      </c>
      <c r="E655" s="1">
        <v>6453</v>
      </c>
      <c r="F655" s="16">
        <v>0</v>
      </c>
      <c r="G655" s="18">
        <v>1005.1</v>
      </c>
      <c r="H655" s="19">
        <f t="shared" si="75"/>
        <v>961.1</v>
      </c>
      <c r="I655" s="17">
        <v>961.1</v>
      </c>
      <c r="J655" s="19">
        <f t="shared" si="76"/>
        <v>438.77916025793104</v>
      </c>
      <c r="K655" s="19">
        <f t="shared" si="77"/>
        <v>498.515860257931</v>
      </c>
      <c r="L655" s="19">
        <f t="shared" si="73"/>
        <v>467.39956725793104</v>
      </c>
      <c r="M655" s="23">
        <f t="shared" si="74"/>
        <v>482.95771375793106</v>
      </c>
      <c r="N655" s="17">
        <v>25.5</v>
      </c>
      <c r="O655" s="17">
        <v>78.9</v>
      </c>
      <c r="P655" s="17">
        <v>89.4</v>
      </c>
      <c r="Q655" s="25">
        <v>1.373</v>
      </c>
      <c r="T655" s="26">
        <v>0.009</v>
      </c>
      <c r="U655" s="23">
        <v>482.95771375793106</v>
      </c>
      <c r="Z655">
        <f t="shared" si="78"/>
        <v>204</v>
      </c>
      <c r="AA655">
        <v>482.95771375793106</v>
      </c>
    </row>
    <row r="656" spans="1:27" ht="12.75">
      <c r="A656" s="3">
        <v>36359</v>
      </c>
      <c r="B656" s="14">
        <v>199</v>
      </c>
      <c r="C656" s="2">
        <v>0.612962961</v>
      </c>
      <c r="D656" s="15">
        <v>0.612962961</v>
      </c>
      <c r="E656" s="1">
        <v>6463</v>
      </c>
      <c r="F656" s="16">
        <v>0</v>
      </c>
      <c r="G656" s="18">
        <v>1003.1</v>
      </c>
      <c r="H656" s="19">
        <f t="shared" si="75"/>
        <v>959.1</v>
      </c>
      <c r="I656" s="17">
        <v>959.1</v>
      </c>
      <c r="J656" s="19">
        <f t="shared" si="76"/>
        <v>456.07726331976033</v>
      </c>
      <c r="K656" s="19">
        <f t="shared" si="77"/>
        <v>515.8139633197603</v>
      </c>
      <c r="L656" s="19">
        <f t="shared" si="73"/>
        <v>484.69767031976033</v>
      </c>
      <c r="M656" s="23">
        <f t="shared" si="74"/>
        <v>500.2558168197603</v>
      </c>
      <c r="N656" s="17">
        <v>25.3</v>
      </c>
      <c r="O656" s="17">
        <v>79.6</v>
      </c>
      <c r="P656" s="17">
        <v>88.8</v>
      </c>
      <c r="Q656" s="25">
        <v>1.991</v>
      </c>
      <c r="T656" s="26">
        <v>0.011</v>
      </c>
      <c r="U656" s="23">
        <v>500.2558168197603</v>
      </c>
      <c r="Z656">
        <f t="shared" si="78"/>
        <v>202.4</v>
      </c>
      <c r="AA656">
        <v>500.2558168197603</v>
      </c>
    </row>
    <row r="657" spans="1:27" ht="12.75">
      <c r="A657" s="3">
        <v>36359</v>
      </c>
      <c r="B657" s="14">
        <v>199</v>
      </c>
      <c r="C657" s="2">
        <v>0.613078713</v>
      </c>
      <c r="D657" s="15">
        <v>0.613078713</v>
      </c>
      <c r="E657" s="1">
        <v>6473</v>
      </c>
      <c r="F657" s="16">
        <v>0</v>
      </c>
      <c r="G657" s="18">
        <v>1000.1</v>
      </c>
      <c r="H657" s="19">
        <f t="shared" si="75"/>
        <v>956.1</v>
      </c>
      <c r="I657" s="17">
        <v>956.1</v>
      </c>
      <c r="J657" s="19">
        <f t="shared" si="76"/>
        <v>482.0921698476381</v>
      </c>
      <c r="K657" s="19">
        <f t="shared" si="77"/>
        <v>541.8288698476381</v>
      </c>
      <c r="L657" s="19">
        <f t="shared" si="73"/>
        <v>510.7125768476381</v>
      </c>
      <c r="M657" s="23">
        <f t="shared" si="74"/>
        <v>526.2707233476381</v>
      </c>
      <c r="N657" s="17">
        <v>25.6</v>
      </c>
      <c r="O657" s="17">
        <v>71</v>
      </c>
      <c r="P657" s="17">
        <v>87.3</v>
      </c>
      <c r="Q657" s="25">
        <v>1.644</v>
      </c>
      <c r="T657" s="26">
        <v>0.009</v>
      </c>
      <c r="U657" s="23">
        <v>526.2707233476381</v>
      </c>
      <c r="Z657">
        <f t="shared" si="78"/>
        <v>204.8</v>
      </c>
      <c r="AA657">
        <v>526.2707233476381</v>
      </c>
    </row>
    <row r="658" spans="1:27" ht="12.75">
      <c r="A658" s="3">
        <v>36359</v>
      </c>
      <c r="B658" s="14">
        <v>199</v>
      </c>
      <c r="C658" s="2">
        <v>0.613194466</v>
      </c>
      <c r="D658" s="15">
        <v>0.613194466</v>
      </c>
      <c r="E658" s="1">
        <v>6483</v>
      </c>
      <c r="F658" s="16">
        <v>0</v>
      </c>
      <c r="G658" s="18">
        <v>996.7</v>
      </c>
      <c r="H658" s="19">
        <f t="shared" si="75"/>
        <v>952.7</v>
      </c>
      <c r="I658" s="17">
        <v>952.7</v>
      </c>
      <c r="J658" s="19">
        <f t="shared" si="76"/>
        <v>511.67459286120067</v>
      </c>
      <c r="K658" s="19">
        <f t="shared" si="77"/>
        <v>571.4112928612006</v>
      </c>
      <c r="L658" s="19">
        <f t="shared" si="73"/>
        <v>540.2949998612007</v>
      </c>
      <c r="M658" s="23">
        <f t="shared" si="74"/>
        <v>555.8531463612007</v>
      </c>
      <c r="N658" s="17">
        <v>25.6</v>
      </c>
      <c r="O658" s="17">
        <v>68.8</v>
      </c>
      <c r="P658" s="17">
        <v>92.8</v>
      </c>
      <c r="Q658" s="25">
        <v>1.791</v>
      </c>
      <c r="T658" s="26">
        <v>0.012</v>
      </c>
      <c r="U658" s="23">
        <v>555.8531463612007</v>
      </c>
      <c r="Z658">
        <f t="shared" si="78"/>
        <v>204.8</v>
      </c>
      <c r="AA658">
        <v>555.8531463612007</v>
      </c>
    </row>
    <row r="659" spans="1:27" ht="12.75">
      <c r="A659" s="3">
        <v>36359</v>
      </c>
      <c r="B659" s="14">
        <v>199</v>
      </c>
      <c r="C659" s="2">
        <v>0.613310158</v>
      </c>
      <c r="D659" s="15">
        <v>0.613310158</v>
      </c>
      <c r="E659" s="1">
        <v>6493</v>
      </c>
      <c r="F659" s="16">
        <v>0</v>
      </c>
      <c r="G659" s="18">
        <v>993.9</v>
      </c>
      <c r="H659" s="19">
        <f t="shared" si="75"/>
        <v>949.9</v>
      </c>
      <c r="I659" s="17">
        <v>949.9</v>
      </c>
      <c r="J659" s="19">
        <f t="shared" si="76"/>
        <v>536.1159684813479</v>
      </c>
      <c r="K659" s="19">
        <f t="shared" si="77"/>
        <v>595.8526684813479</v>
      </c>
      <c r="L659" s="19">
        <f t="shared" si="73"/>
        <v>564.7363754813479</v>
      </c>
      <c r="M659" s="23">
        <f t="shared" si="74"/>
        <v>580.2945219813479</v>
      </c>
      <c r="N659" s="17">
        <v>24.7</v>
      </c>
      <c r="O659" s="17">
        <v>80.9</v>
      </c>
      <c r="P659" s="17">
        <v>91.9</v>
      </c>
      <c r="Q659" s="25">
        <v>1.733</v>
      </c>
      <c r="T659" s="26">
        <v>0.011</v>
      </c>
      <c r="U659" s="23">
        <v>580.2945219813479</v>
      </c>
      <c r="Z659">
        <f t="shared" si="78"/>
        <v>197.6</v>
      </c>
      <c r="AA659">
        <v>580.2945219813479</v>
      </c>
    </row>
    <row r="660" spans="1:27" ht="12.75">
      <c r="A660" s="3">
        <v>36359</v>
      </c>
      <c r="B660" s="14">
        <v>199</v>
      </c>
      <c r="C660" s="2">
        <v>0.61342591</v>
      </c>
      <c r="D660" s="15">
        <v>0.61342591</v>
      </c>
      <c r="E660" s="1">
        <v>6503</v>
      </c>
      <c r="F660" s="16">
        <v>0</v>
      </c>
      <c r="G660" s="18">
        <v>990.8</v>
      </c>
      <c r="H660" s="19">
        <f t="shared" si="75"/>
        <v>946.8</v>
      </c>
      <c r="I660" s="17">
        <v>946.8</v>
      </c>
      <c r="J660" s="19">
        <f t="shared" si="76"/>
        <v>563.2602424046626</v>
      </c>
      <c r="K660" s="19">
        <f t="shared" si="77"/>
        <v>622.9969424046626</v>
      </c>
      <c r="L660" s="19">
        <f t="shared" si="73"/>
        <v>591.8806494046626</v>
      </c>
      <c r="M660" s="23">
        <f t="shared" si="74"/>
        <v>607.4387959046626</v>
      </c>
      <c r="N660" s="17">
        <v>24.7</v>
      </c>
      <c r="O660" s="17">
        <v>71.1</v>
      </c>
      <c r="P660" s="17">
        <v>86.7</v>
      </c>
      <c r="Q660" s="25">
        <v>1.611</v>
      </c>
      <c r="T660" s="26">
        <v>0.011</v>
      </c>
      <c r="U660" s="23">
        <v>607.4387959046626</v>
      </c>
      <c r="Z660">
        <f t="shared" si="78"/>
        <v>197.6</v>
      </c>
      <c r="AA660">
        <v>607.4387959046626</v>
      </c>
    </row>
    <row r="661" spans="1:27" ht="12.75">
      <c r="A661" s="3">
        <v>36359</v>
      </c>
      <c r="B661" s="14">
        <v>199</v>
      </c>
      <c r="C661" s="2">
        <v>0.613541663</v>
      </c>
      <c r="D661" s="15">
        <v>0.613541663</v>
      </c>
      <c r="E661" s="1">
        <v>6513</v>
      </c>
      <c r="F661" s="16">
        <v>0</v>
      </c>
      <c r="G661" s="18">
        <v>989.2</v>
      </c>
      <c r="H661" s="19">
        <f t="shared" si="75"/>
        <v>945.2</v>
      </c>
      <c r="I661" s="17">
        <v>945.2</v>
      </c>
      <c r="J661" s="19">
        <f t="shared" si="76"/>
        <v>577.3049838025938</v>
      </c>
      <c r="K661" s="19">
        <f t="shared" si="77"/>
        <v>637.0416838025939</v>
      </c>
      <c r="L661" s="19">
        <f t="shared" si="73"/>
        <v>605.9253908025938</v>
      </c>
      <c r="M661" s="23">
        <f t="shared" si="74"/>
        <v>621.4835373025938</v>
      </c>
      <c r="N661" s="17">
        <v>25</v>
      </c>
      <c r="O661" s="17">
        <v>67.8</v>
      </c>
      <c r="P661" s="17">
        <v>91.3</v>
      </c>
      <c r="Q661" s="25">
        <v>1.652</v>
      </c>
      <c r="T661" s="26">
        <v>0.012</v>
      </c>
      <c r="U661" s="23">
        <v>621.4835373025938</v>
      </c>
      <c r="Z661">
        <f t="shared" si="78"/>
        <v>200</v>
      </c>
      <c r="AA661">
        <v>621.4835373025938</v>
      </c>
    </row>
    <row r="662" spans="1:27" ht="12.75">
      <c r="A662" s="3">
        <v>36359</v>
      </c>
      <c r="B662" s="14">
        <v>199</v>
      </c>
      <c r="C662" s="2">
        <v>0.613657415</v>
      </c>
      <c r="D662" s="15">
        <v>0.613657415</v>
      </c>
      <c r="E662" s="1">
        <v>6523</v>
      </c>
      <c r="F662" s="16">
        <v>0</v>
      </c>
      <c r="G662" s="18">
        <v>985.9</v>
      </c>
      <c r="H662" s="19">
        <f t="shared" si="75"/>
        <v>941.9</v>
      </c>
      <c r="I662" s="17">
        <v>941.9</v>
      </c>
      <c r="J662" s="19">
        <f t="shared" si="76"/>
        <v>606.34750138038</v>
      </c>
      <c r="K662" s="19">
        <f t="shared" si="77"/>
        <v>666.08420138038</v>
      </c>
      <c r="L662" s="19">
        <f t="shared" si="73"/>
        <v>634.96790838038</v>
      </c>
      <c r="M662" s="23">
        <f t="shared" si="74"/>
        <v>650.52605488038</v>
      </c>
      <c r="N662" s="17">
        <v>24.8</v>
      </c>
      <c r="O662" s="17">
        <v>67.2</v>
      </c>
      <c r="P662" s="17">
        <v>96.3</v>
      </c>
      <c r="Q662" s="25">
        <v>1.842</v>
      </c>
      <c r="T662" s="26">
        <v>0.012</v>
      </c>
      <c r="U662" s="23">
        <v>650.52605488038</v>
      </c>
      <c r="Z662">
        <f t="shared" si="78"/>
        <v>198.4</v>
      </c>
      <c r="AA662">
        <v>650.52605488038</v>
      </c>
    </row>
    <row r="663" spans="1:27" ht="12.75">
      <c r="A663" s="3">
        <v>36359</v>
      </c>
      <c r="B663" s="14">
        <v>199</v>
      </c>
      <c r="C663" s="2">
        <v>0.613773167</v>
      </c>
      <c r="D663" s="15">
        <v>0.613773167</v>
      </c>
      <c r="E663" s="1">
        <v>6533</v>
      </c>
      <c r="F663" s="16">
        <v>0</v>
      </c>
      <c r="G663" s="18">
        <v>983.5</v>
      </c>
      <c r="H663" s="19">
        <f t="shared" si="75"/>
        <v>939.5</v>
      </c>
      <c r="I663" s="17">
        <v>939.5</v>
      </c>
      <c r="J663" s="19">
        <f t="shared" si="76"/>
        <v>627.5333141825921</v>
      </c>
      <c r="K663" s="19">
        <f t="shared" si="77"/>
        <v>687.2700141825921</v>
      </c>
      <c r="L663" s="19">
        <f t="shared" si="73"/>
        <v>656.1537211825921</v>
      </c>
      <c r="M663" s="23">
        <f t="shared" si="74"/>
        <v>671.7118676825921</v>
      </c>
      <c r="N663" s="17">
        <v>24.6</v>
      </c>
      <c r="O663" s="17">
        <v>67.4</v>
      </c>
      <c r="P663" s="17">
        <v>92.1</v>
      </c>
      <c r="Q663" s="25">
        <v>1.721</v>
      </c>
      <c r="T663" s="26">
        <v>0.012</v>
      </c>
      <c r="U663" s="23">
        <v>671.7118676825921</v>
      </c>
      <c r="Z663">
        <f t="shared" si="78"/>
        <v>196.8</v>
      </c>
      <c r="AA663">
        <v>671.7118676825921</v>
      </c>
    </row>
    <row r="664" spans="1:27" ht="12.75">
      <c r="A664" s="3">
        <v>36359</v>
      </c>
      <c r="B664" s="14">
        <v>199</v>
      </c>
      <c r="C664" s="2">
        <v>0.61388886</v>
      </c>
      <c r="D664" s="15">
        <v>0.61388886</v>
      </c>
      <c r="E664" s="1">
        <v>6543</v>
      </c>
      <c r="F664" s="16">
        <v>0</v>
      </c>
      <c r="G664" s="18">
        <v>981.8</v>
      </c>
      <c r="H664" s="19">
        <f t="shared" si="75"/>
        <v>937.8</v>
      </c>
      <c r="I664" s="17">
        <v>937.8</v>
      </c>
      <c r="J664" s="19">
        <f t="shared" si="76"/>
        <v>642.572701804303</v>
      </c>
      <c r="K664" s="19">
        <f t="shared" si="77"/>
        <v>702.3094018043031</v>
      </c>
      <c r="L664" s="19">
        <f t="shared" si="73"/>
        <v>671.193108804303</v>
      </c>
      <c r="M664" s="23">
        <f t="shared" si="74"/>
        <v>686.7512553043031</v>
      </c>
      <c r="N664" s="17">
        <v>24.6</v>
      </c>
      <c r="O664" s="17">
        <v>67.1</v>
      </c>
      <c r="P664" s="17">
        <v>91.6</v>
      </c>
      <c r="Q664" s="25">
        <v>1.461</v>
      </c>
      <c r="T664" s="26">
        <v>0.011</v>
      </c>
      <c r="U664" s="23">
        <v>686.7512553043031</v>
      </c>
      <c r="Z664">
        <f t="shared" si="78"/>
        <v>196.8</v>
      </c>
      <c r="AA664">
        <v>686.7512553043031</v>
      </c>
    </row>
    <row r="665" spans="1:27" ht="12.75">
      <c r="A665" s="3">
        <v>36359</v>
      </c>
      <c r="B665" s="14">
        <v>199</v>
      </c>
      <c r="C665" s="2">
        <v>0.614004612</v>
      </c>
      <c r="D665" s="15">
        <v>0.614004612</v>
      </c>
      <c r="E665" s="1">
        <v>6553</v>
      </c>
      <c r="F665" s="16">
        <v>0</v>
      </c>
      <c r="G665" s="18">
        <v>979.4</v>
      </c>
      <c r="H665" s="19">
        <f t="shared" si="75"/>
        <v>935.4</v>
      </c>
      <c r="I665" s="17">
        <v>935.4</v>
      </c>
      <c r="J665" s="19">
        <f t="shared" si="76"/>
        <v>663.8512563610984</v>
      </c>
      <c r="K665" s="19">
        <f t="shared" si="77"/>
        <v>723.5879563610985</v>
      </c>
      <c r="L665" s="19">
        <f t="shared" si="73"/>
        <v>692.4716633610984</v>
      </c>
      <c r="M665" s="23">
        <f t="shared" si="74"/>
        <v>708.0298098610984</v>
      </c>
      <c r="N665" s="17">
        <v>24.5</v>
      </c>
      <c r="O665" s="17">
        <v>67</v>
      </c>
      <c r="P665" s="17">
        <v>92.7</v>
      </c>
      <c r="Q665" s="25">
        <v>1.611</v>
      </c>
      <c r="T665" s="26">
        <v>0.011</v>
      </c>
      <c r="U665" s="23">
        <v>708.0298098610984</v>
      </c>
      <c r="Z665">
        <f t="shared" si="78"/>
        <v>196</v>
      </c>
      <c r="AA665">
        <v>708.0298098610984</v>
      </c>
    </row>
    <row r="666" spans="1:27" ht="12.75">
      <c r="A666" s="3">
        <v>36359</v>
      </c>
      <c r="B666" s="14">
        <v>199</v>
      </c>
      <c r="C666" s="2">
        <v>0.614120364</v>
      </c>
      <c r="D666" s="15">
        <v>0.614120364</v>
      </c>
      <c r="E666" s="1">
        <v>6563</v>
      </c>
      <c r="F666" s="16">
        <v>0</v>
      </c>
      <c r="G666" s="18">
        <v>976</v>
      </c>
      <c r="H666" s="19">
        <f t="shared" si="75"/>
        <v>932</v>
      </c>
      <c r="I666" s="17">
        <v>932</v>
      </c>
      <c r="J666" s="19">
        <f t="shared" si="76"/>
        <v>694.0895190394506</v>
      </c>
      <c r="K666" s="19">
        <f t="shared" si="77"/>
        <v>753.8262190394506</v>
      </c>
      <c r="L666" s="19">
        <f t="shared" si="73"/>
        <v>722.7099260394506</v>
      </c>
      <c r="M666" s="23">
        <f t="shared" si="74"/>
        <v>738.2680725394506</v>
      </c>
      <c r="N666" s="17">
        <v>23.5</v>
      </c>
      <c r="O666" s="17">
        <v>86.6</v>
      </c>
      <c r="P666" s="17">
        <v>92.9</v>
      </c>
      <c r="Q666" s="25">
        <v>1.802</v>
      </c>
      <c r="T666" s="26">
        <v>0.014</v>
      </c>
      <c r="U666" s="23">
        <v>738.2680725394506</v>
      </c>
      <c r="Z666">
        <f t="shared" si="78"/>
        <v>188</v>
      </c>
      <c r="AA666">
        <v>738.2680725394506</v>
      </c>
    </row>
    <row r="667" spans="1:27" ht="12.75">
      <c r="A667" s="3">
        <v>36359</v>
      </c>
      <c r="B667" s="14">
        <v>199</v>
      </c>
      <c r="C667" s="2">
        <v>0.614236116</v>
      </c>
      <c r="D667" s="15">
        <v>0.614236116</v>
      </c>
      <c r="E667" s="1">
        <v>6573</v>
      </c>
      <c r="F667" s="16">
        <v>0</v>
      </c>
      <c r="G667" s="18">
        <v>973</v>
      </c>
      <c r="H667" s="19">
        <f t="shared" si="75"/>
        <v>929</v>
      </c>
      <c r="I667" s="17">
        <v>929</v>
      </c>
      <c r="J667" s="19">
        <f t="shared" si="76"/>
        <v>720.8620882981234</v>
      </c>
      <c r="K667" s="19">
        <f t="shared" si="77"/>
        <v>780.5987882981234</v>
      </c>
      <c r="L667" s="19">
        <f t="shared" si="73"/>
        <v>749.4824952981234</v>
      </c>
      <c r="M667" s="23">
        <f t="shared" si="74"/>
        <v>765.0406417981234</v>
      </c>
      <c r="N667" s="17">
        <v>23.8</v>
      </c>
      <c r="O667" s="17">
        <v>67.9</v>
      </c>
      <c r="P667" s="17">
        <v>94.8</v>
      </c>
      <c r="Q667" s="25">
        <v>1.851</v>
      </c>
      <c r="T667" s="26">
        <v>0.014</v>
      </c>
      <c r="U667" s="23">
        <v>765.0406417981234</v>
      </c>
      <c r="Z667">
        <f t="shared" si="78"/>
        <v>190.4</v>
      </c>
      <c r="AA667">
        <v>765.0406417981234</v>
      </c>
    </row>
    <row r="668" spans="1:27" ht="12.75">
      <c r="A668" s="3">
        <v>36359</v>
      </c>
      <c r="B668" s="14">
        <v>199</v>
      </c>
      <c r="C668" s="2">
        <v>0.614351869</v>
      </c>
      <c r="D668" s="15">
        <v>0.614351869</v>
      </c>
      <c r="E668" s="1">
        <v>6583</v>
      </c>
      <c r="F668" s="16">
        <v>0</v>
      </c>
      <c r="G668" s="18">
        <v>972</v>
      </c>
      <c r="H668" s="19">
        <f t="shared" si="75"/>
        <v>928</v>
      </c>
      <c r="I668" s="17">
        <v>928</v>
      </c>
      <c r="J668" s="19">
        <f t="shared" si="76"/>
        <v>729.8054939789798</v>
      </c>
      <c r="K668" s="19">
        <f t="shared" si="77"/>
        <v>789.5421939789799</v>
      </c>
      <c r="L668" s="19">
        <f t="shared" si="73"/>
        <v>758.4259009789798</v>
      </c>
      <c r="M668" s="23">
        <f t="shared" si="74"/>
        <v>773.9840474789798</v>
      </c>
      <c r="N668" s="17">
        <v>23.9</v>
      </c>
      <c r="O668" s="17">
        <v>66.3</v>
      </c>
      <c r="P668" s="17">
        <v>93.3</v>
      </c>
      <c r="Q668" s="25">
        <v>1.891</v>
      </c>
      <c r="T668" s="26">
        <v>0.014</v>
      </c>
      <c r="U668" s="23">
        <v>773.9840474789798</v>
      </c>
      <c r="Z668">
        <f t="shared" si="78"/>
        <v>191.2</v>
      </c>
      <c r="AA668">
        <v>773.9840474789798</v>
      </c>
    </row>
    <row r="669" spans="1:27" ht="12.75">
      <c r="A669" s="3">
        <v>36359</v>
      </c>
      <c r="B669" s="14">
        <v>199</v>
      </c>
      <c r="C669" s="2">
        <v>0.614467621</v>
      </c>
      <c r="D669" s="15">
        <v>0.614467621</v>
      </c>
      <c r="E669" s="1">
        <v>6593</v>
      </c>
      <c r="F669" s="16">
        <v>0</v>
      </c>
      <c r="G669" s="18">
        <v>971.6</v>
      </c>
      <c r="H669" s="19">
        <f t="shared" si="75"/>
        <v>927.6</v>
      </c>
      <c r="I669" s="17">
        <v>927.6</v>
      </c>
      <c r="J669" s="19">
        <f t="shared" si="76"/>
        <v>733.3855549837747</v>
      </c>
      <c r="K669" s="19">
        <f t="shared" si="77"/>
        <v>793.1222549837747</v>
      </c>
      <c r="L669" s="19">
        <f t="shared" si="73"/>
        <v>762.0059619837747</v>
      </c>
      <c r="M669" s="23">
        <f t="shared" si="74"/>
        <v>777.5641084837747</v>
      </c>
      <c r="N669" s="17">
        <v>24.1</v>
      </c>
      <c r="O669" s="17">
        <v>64</v>
      </c>
      <c r="P669" s="17">
        <v>94.7</v>
      </c>
      <c r="Q669" s="25">
        <v>1.891</v>
      </c>
      <c r="T669" s="26">
        <v>0.012</v>
      </c>
      <c r="U669" s="23">
        <v>777.5641084837747</v>
      </c>
      <c r="Z669">
        <f t="shared" si="78"/>
        <v>192.8</v>
      </c>
      <c r="AA669">
        <v>777.5641084837747</v>
      </c>
    </row>
    <row r="670" spans="1:27" ht="12.75">
      <c r="A670" s="3">
        <v>36359</v>
      </c>
      <c r="B670" s="14">
        <v>199</v>
      </c>
      <c r="C670" s="2">
        <v>0.614583313</v>
      </c>
      <c r="D670" s="15">
        <v>0.614583313</v>
      </c>
      <c r="E670" s="1">
        <v>6603</v>
      </c>
      <c r="F670" s="16">
        <v>0</v>
      </c>
      <c r="G670" s="18">
        <v>970.4</v>
      </c>
      <c r="H670" s="19">
        <f t="shared" si="75"/>
        <v>926.4</v>
      </c>
      <c r="I670" s="17">
        <v>926.4</v>
      </c>
      <c r="J670" s="19">
        <f t="shared" si="76"/>
        <v>744.1350080991092</v>
      </c>
      <c r="K670" s="19">
        <f t="shared" si="77"/>
        <v>803.8717080991092</v>
      </c>
      <c r="L670" s="19">
        <f t="shared" si="73"/>
        <v>772.7554150991092</v>
      </c>
      <c r="M670" s="23">
        <f t="shared" si="74"/>
        <v>788.3135615991092</v>
      </c>
      <c r="N670" s="17">
        <v>24.2</v>
      </c>
      <c r="O670" s="17">
        <v>63.6</v>
      </c>
      <c r="P670" s="17">
        <v>95.9</v>
      </c>
      <c r="Q670" s="25">
        <v>1.971</v>
      </c>
      <c r="T670" s="26">
        <v>0.014</v>
      </c>
      <c r="U670" s="23">
        <v>788.3135615991092</v>
      </c>
      <c r="Z670">
        <f t="shared" si="78"/>
        <v>193.6</v>
      </c>
      <c r="AA670">
        <v>788.3135615991092</v>
      </c>
    </row>
    <row r="671" spans="1:27" ht="12.75">
      <c r="A671" s="3">
        <v>36359</v>
      </c>
      <c r="B671" s="14">
        <v>199</v>
      </c>
      <c r="C671" s="2">
        <v>0.614699066</v>
      </c>
      <c r="D671" s="15">
        <v>0.614699066</v>
      </c>
      <c r="E671" s="1">
        <v>6613</v>
      </c>
      <c r="F671" s="16">
        <v>0</v>
      </c>
      <c r="G671" s="18">
        <v>970.2</v>
      </c>
      <c r="H671" s="19">
        <f t="shared" si="75"/>
        <v>926.2</v>
      </c>
      <c r="I671" s="17">
        <v>926.2</v>
      </c>
      <c r="J671" s="19">
        <f t="shared" si="76"/>
        <v>745.9279372590486</v>
      </c>
      <c r="K671" s="19">
        <f t="shared" si="77"/>
        <v>805.6646372590486</v>
      </c>
      <c r="L671" s="19">
        <f t="shared" si="73"/>
        <v>774.5483442590486</v>
      </c>
      <c r="M671" s="23">
        <f t="shared" si="74"/>
        <v>790.1064907590486</v>
      </c>
      <c r="N671" s="17">
        <v>24.1</v>
      </c>
      <c r="O671" s="17">
        <v>65.5</v>
      </c>
      <c r="P671" s="17">
        <v>93.6</v>
      </c>
      <c r="Q671" s="25">
        <v>1.82</v>
      </c>
      <c r="T671" s="26">
        <v>0.013</v>
      </c>
      <c r="U671" s="23">
        <v>790.1064907590486</v>
      </c>
      <c r="Z671">
        <f t="shared" si="78"/>
        <v>192.8</v>
      </c>
      <c r="AA671">
        <v>790.1064907590486</v>
      </c>
    </row>
    <row r="672" spans="1:27" ht="12.75">
      <c r="A672" s="3">
        <v>36359</v>
      </c>
      <c r="B672" s="14">
        <v>199</v>
      </c>
      <c r="C672" s="2">
        <v>0.614814818</v>
      </c>
      <c r="D672" s="15">
        <v>0.614814818</v>
      </c>
      <c r="E672" s="1">
        <v>6623</v>
      </c>
      <c r="F672" s="16">
        <v>0</v>
      </c>
      <c r="G672" s="18">
        <v>969.7</v>
      </c>
      <c r="H672" s="19">
        <f t="shared" si="75"/>
        <v>925.7</v>
      </c>
      <c r="I672" s="17">
        <v>925.7</v>
      </c>
      <c r="J672" s="19">
        <f t="shared" si="76"/>
        <v>750.4119545244388</v>
      </c>
      <c r="K672" s="19">
        <f t="shared" si="77"/>
        <v>810.1486545244388</v>
      </c>
      <c r="L672" s="19">
        <f t="shared" si="73"/>
        <v>779.0323615244388</v>
      </c>
      <c r="M672" s="23">
        <f t="shared" si="74"/>
        <v>794.5905080244388</v>
      </c>
      <c r="N672" s="17">
        <v>23.9</v>
      </c>
      <c r="O672" s="17">
        <v>69.3</v>
      </c>
      <c r="P672" s="17">
        <v>90.3</v>
      </c>
      <c r="Q672" s="25">
        <v>1.483</v>
      </c>
      <c r="T672" s="26">
        <v>0.013</v>
      </c>
      <c r="U672" s="23">
        <v>794.5905080244388</v>
      </c>
      <c r="Z672">
        <f t="shared" si="78"/>
        <v>191.2</v>
      </c>
      <c r="AA672">
        <v>794.5905080244388</v>
      </c>
    </row>
    <row r="673" spans="1:27" ht="12.75">
      <c r="A673" s="3">
        <v>36359</v>
      </c>
      <c r="B673" s="14">
        <v>199</v>
      </c>
      <c r="C673" s="2">
        <v>0.61493057</v>
      </c>
      <c r="D673" s="15">
        <v>0.61493057</v>
      </c>
      <c r="E673" s="1">
        <v>6633</v>
      </c>
      <c r="F673" s="16">
        <v>0</v>
      </c>
      <c r="G673" s="18">
        <v>971.6</v>
      </c>
      <c r="H673" s="19">
        <f t="shared" si="75"/>
        <v>927.6</v>
      </c>
      <c r="I673" s="17">
        <v>927.6</v>
      </c>
      <c r="J673" s="19">
        <f t="shared" si="76"/>
        <v>733.3855549837747</v>
      </c>
      <c r="K673" s="19">
        <f t="shared" si="77"/>
        <v>793.1222549837747</v>
      </c>
      <c r="L673" s="19">
        <f t="shared" si="73"/>
        <v>762.0059619837747</v>
      </c>
      <c r="M673" s="23">
        <f t="shared" si="74"/>
        <v>777.5641084837747</v>
      </c>
      <c r="N673" s="17">
        <v>23.4</v>
      </c>
      <c r="O673" s="17">
        <v>85.5</v>
      </c>
      <c r="P673" s="17">
        <v>79.8</v>
      </c>
      <c r="Q673" s="25">
        <v>1.961</v>
      </c>
      <c r="T673" s="26">
        <v>0.017</v>
      </c>
      <c r="U673" s="23">
        <v>777.5641084837747</v>
      </c>
      <c r="Z673">
        <f t="shared" si="78"/>
        <v>187.2</v>
      </c>
      <c r="AA673">
        <v>777.5641084837747</v>
      </c>
    </row>
    <row r="674" spans="1:27" ht="12.75">
      <c r="A674" s="3">
        <v>36359</v>
      </c>
      <c r="B674" s="14">
        <v>199</v>
      </c>
      <c r="C674" s="2">
        <v>0.615046322</v>
      </c>
      <c r="D674" s="15">
        <v>0.615046322</v>
      </c>
      <c r="E674" s="1">
        <v>6643</v>
      </c>
      <c r="F674" s="16">
        <v>0</v>
      </c>
      <c r="G674" s="18">
        <v>972.5</v>
      </c>
      <c r="H674" s="19">
        <f t="shared" si="75"/>
        <v>928.5</v>
      </c>
      <c r="I674" s="17">
        <v>928.5</v>
      </c>
      <c r="J674" s="19">
        <f t="shared" si="76"/>
        <v>725.3325871258818</v>
      </c>
      <c r="K674" s="19">
        <f t="shared" si="77"/>
        <v>785.0692871258818</v>
      </c>
      <c r="L674" s="19">
        <f t="shared" si="73"/>
        <v>753.9529941258818</v>
      </c>
      <c r="M674" s="23">
        <f t="shared" si="74"/>
        <v>769.5111406258818</v>
      </c>
      <c r="N674" s="17">
        <v>23.6</v>
      </c>
      <c r="O674" s="17">
        <v>87.9</v>
      </c>
      <c r="P674" s="17">
        <v>62.4</v>
      </c>
      <c r="Q674" s="25">
        <v>1.79</v>
      </c>
      <c r="T674" s="26">
        <v>0.016</v>
      </c>
      <c r="U674" s="23">
        <v>769.5111406258818</v>
      </c>
      <c r="Z674">
        <f t="shared" si="78"/>
        <v>188.8</v>
      </c>
      <c r="AA674">
        <v>769.5111406258818</v>
      </c>
    </row>
    <row r="675" spans="1:27" ht="12.75">
      <c r="A675" s="3">
        <v>36359</v>
      </c>
      <c r="B675" s="14">
        <v>199</v>
      </c>
      <c r="C675" s="2">
        <v>0.615162015</v>
      </c>
      <c r="D675" s="15">
        <v>0.615162015</v>
      </c>
      <c r="E675" s="1">
        <v>6653</v>
      </c>
      <c r="F675" s="16">
        <v>0</v>
      </c>
      <c r="G675" s="18">
        <v>974.8</v>
      </c>
      <c r="H675" s="19">
        <f t="shared" si="75"/>
        <v>930.8</v>
      </c>
      <c r="I675" s="17">
        <v>930.8</v>
      </c>
      <c r="J675" s="19">
        <f t="shared" si="76"/>
        <v>704.7881909578517</v>
      </c>
      <c r="K675" s="19">
        <f t="shared" si="77"/>
        <v>764.5248909578518</v>
      </c>
      <c r="L675" s="19">
        <f t="shared" si="73"/>
        <v>733.4085979578517</v>
      </c>
      <c r="M675" s="23">
        <f t="shared" si="74"/>
        <v>748.9667444578517</v>
      </c>
      <c r="N675" s="17">
        <v>23.5</v>
      </c>
      <c r="O675" s="17">
        <v>96.5</v>
      </c>
      <c r="P675" s="17">
        <v>75.4</v>
      </c>
      <c r="Q675" s="25">
        <v>1.962</v>
      </c>
      <c r="T675" s="26">
        <v>0.021</v>
      </c>
      <c r="U675" s="23">
        <v>748.9667444578517</v>
      </c>
      <c r="Z675">
        <f t="shared" si="78"/>
        <v>188</v>
      </c>
      <c r="AA675">
        <v>748.9667444578517</v>
      </c>
    </row>
    <row r="676" spans="1:27" ht="12.75">
      <c r="A676" s="3">
        <v>36359</v>
      </c>
      <c r="B676" s="14">
        <v>199</v>
      </c>
      <c r="C676" s="2">
        <v>0.615277767</v>
      </c>
      <c r="D676" s="15">
        <v>0.615277767</v>
      </c>
      <c r="E676" s="1">
        <v>6663</v>
      </c>
      <c r="F676" s="16">
        <v>0</v>
      </c>
      <c r="G676" s="18">
        <v>975.9</v>
      </c>
      <c r="H676" s="19">
        <f t="shared" si="75"/>
        <v>931.9</v>
      </c>
      <c r="I676" s="17">
        <v>931.9</v>
      </c>
      <c r="J676" s="19">
        <f t="shared" si="76"/>
        <v>694.9805487491958</v>
      </c>
      <c r="K676" s="19">
        <f t="shared" si="77"/>
        <v>754.7172487491958</v>
      </c>
      <c r="L676" s="19">
        <f t="shared" si="73"/>
        <v>723.6009557491958</v>
      </c>
      <c r="M676" s="23">
        <f t="shared" si="74"/>
        <v>739.1591022491958</v>
      </c>
      <c r="N676" s="17">
        <v>23.5</v>
      </c>
      <c r="O676" s="17">
        <v>89.6</v>
      </c>
      <c r="P676" s="17">
        <v>86.4</v>
      </c>
      <c r="Q676" s="25">
        <v>1.941</v>
      </c>
      <c r="T676" s="26">
        <v>0.015</v>
      </c>
      <c r="U676" s="23">
        <v>739.1591022491958</v>
      </c>
      <c r="Z676">
        <f t="shared" si="78"/>
        <v>188</v>
      </c>
      <c r="AA676">
        <v>739.1591022491958</v>
      </c>
    </row>
    <row r="677" spans="1:27" ht="12.75">
      <c r="A677" s="3">
        <v>36359</v>
      </c>
      <c r="B677" s="14">
        <v>199</v>
      </c>
      <c r="C677" s="2">
        <v>0.615393519</v>
      </c>
      <c r="D677" s="15">
        <v>0.615393519</v>
      </c>
      <c r="E677" s="1">
        <v>6673</v>
      </c>
      <c r="F677" s="16">
        <v>0</v>
      </c>
      <c r="G677" s="18">
        <v>975.9</v>
      </c>
      <c r="H677" s="19">
        <f t="shared" si="75"/>
        <v>931.9</v>
      </c>
      <c r="I677" s="17">
        <v>931.9</v>
      </c>
      <c r="J677" s="19">
        <f t="shared" si="76"/>
        <v>694.9805487491958</v>
      </c>
      <c r="K677" s="19">
        <f t="shared" si="77"/>
        <v>754.7172487491958</v>
      </c>
      <c r="L677" s="19">
        <f t="shared" si="73"/>
        <v>723.6009557491958</v>
      </c>
      <c r="M677" s="23">
        <f t="shared" si="74"/>
        <v>739.1591022491958</v>
      </c>
      <c r="N677" s="17">
        <v>24.4</v>
      </c>
      <c r="O677" s="17">
        <v>68.5</v>
      </c>
      <c r="P677" s="17">
        <v>89.9</v>
      </c>
      <c r="Q677" s="25">
        <v>2.128</v>
      </c>
      <c r="T677" s="26">
        <v>0.019</v>
      </c>
      <c r="U677" s="23">
        <v>739.1591022491958</v>
      </c>
      <c r="Z677">
        <f t="shared" si="78"/>
        <v>195.2</v>
      </c>
      <c r="AA677">
        <v>739.1591022491958</v>
      </c>
    </row>
    <row r="678" spans="1:27" ht="12.75">
      <c r="A678" s="3">
        <v>36359</v>
      </c>
      <c r="B678" s="14">
        <v>199</v>
      </c>
      <c r="C678" s="2">
        <v>0.615509272</v>
      </c>
      <c r="D678" s="15">
        <v>0.615509272</v>
      </c>
      <c r="E678" s="1">
        <v>6683</v>
      </c>
      <c r="F678" s="16">
        <v>0</v>
      </c>
      <c r="G678" s="18">
        <v>975.7</v>
      </c>
      <c r="H678" s="19">
        <f t="shared" si="75"/>
        <v>931.7</v>
      </c>
      <c r="I678" s="17">
        <v>931.7</v>
      </c>
      <c r="J678" s="19">
        <f t="shared" si="76"/>
        <v>696.762895047517</v>
      </c>
      <c r="K678" s="19">
        <f t="shared" si="77"/>
        <v>756.499595047517</v>
      </c>
      <c r="L678" s="19">
        <f t="shared" si="73"/>
        <v>725.383302047517</v>
      </c>
      <c r="M678" s="23">
        <f t="shared" si="74"/>
        <v>740.941448547517</v>
      </c>
      <c r="N678" s="17">
        <v>24.5</v>
      </c>
      <c r="O678" s="17">
        <v>65.6</v>
      </c>
      <c r="P678" s="17">
        <v>92.7</v>
      </c>
      <c r="Q678" s="25">
        <v>1.761</v>
      </c>
      <c r="T678" s="26">
        <v>0.016</v>
      </c>
      <c r="U678" s="23">
        <v>740.941448547517</v>
      </c>
      <c r="Z678">
        <f t="shared" si="78"/>
        <v>196</v>
      </c>
      <c r="AA678">
        <v>740.941448547517</v>
      </c>
    </row>
    <row r="679" spans="1:27" ht="12.75">
      <c r="A679" s="3">
        <v>36359</v>
      </c>
      <c r="B679" s="14">
        <v>199</v>
      </c>
      <c r="C679" s="2">
        <v>0.615625024</v>
      </c>
      <c r="D679" s="15">
        <v>0.615625024</v>
      </c>
      <c r="E679" s="1">
        <v>6693</v>
      </c>
      <c r="F679" s="16">
        <v>0</v>
      </c>
      <c r="G679" s="18">
        <v>976.5</v>
      </c>
      <c r="H679" s="19">
        <f t="shared" si="75"/>
        <v>932.5</v>
      </c>
      <c r="I679" s="17">
        <v>932.5</v>
      </c>
      <c r="J679" s="19">
        <f t="shared" si="76"/>
        <v>689.6358040643601</v>
      </c>
      <c r="K679" s="19">
        <f t="shared" si="77"/>
        <v>749.3725040643601</v>
      </c>
      <c r="L679" s="19">
        <f t="shared" si="73"/>
        <v>718.2562110643601</v>
      </c>
      <c r="M679" s="23">
        <f t="shared" si="74"/>
        <v>733.8143575643601</v>
      </c>
      <c r="N679" s="17">
        <v>24.7</v>
      </c>
      <c r="O679" s="17">
        <v>64</v>
      </c>
      <c r="P679" s="17">
        <v>91.7</v>
      </c>
      <c r="Q679" s="25">
        <v>1.801</v>
      </c>
      <c r="T679" s="26">
        <v>0.015</v>
      </c>
      <c r="U679" s="23">
        <v>733.8143575643601</v>
      </c>
      <c r="Z679">
        <f t="shared" si="78"/>
        <v>197.6</v>
      </c>
      <c r="AA679">
        <v>733.8143575643601</v>
      </c>
    </row>
    <row r="680" spans="1:27" ht="12.75">
      <c r="A680" s="3">
        <v>36359</v>
      </c>
      <c r="B680" s="14">
        <v>199</v>
      </c>
      <c r="C680" s="2">
        <v>0.615740716</v>
      </c>
      <c r="D680" s="15">
        <v>0.615740716</v>
      </c>
      <c r="E680" s="1">
        <v>6703</v>
      </c>
      <c r="F680" s="16">
        <v>0</v>
      </c>
      <c r="G680" s="18">
        <v>976.8</v>
      </c>
      <c r="H680" s="19">
        <f t="shared" si="75"/>
        <v>932.8</v>
      </c>
      <c r="I680" s="17">
        <v>932.8</v>
      </c>
      <c r="J680" s="19">
        <f t="shared" si="76"/>
        <v>686.9647212003922</v>
      </c>
      <c r="K680" s="19">
        <f t="shared" si="77"/>
        <v>746.7014212003922</v>
      </c>
      <c r="L680" s="19">
        <f t="shared" si="73"/>
        <v>715.5851282003922</v>
      </c>
      <c r="M680" s="23">
        <f t="shared" si="74"/>
        <v>731.1432747003922</v>
      </c>
      <c r="N680" s="17">
        <v>24.8</v>
      </c>
      <c r="O680" s="17">
        <v>63.6</v>
      </c>
      <c r="P680" s="17">
        <v>92.4</v>
      </c>
      <c r="Q680" s="25">
        <v>1.821</v>
      </c>
      <c r="T680" s="26">
        <v>0.016</v>
      </c>
      <c r="U680" s="23">
        <v>731.1432747003922</v>
      </c>
      <c r="Z680">
        <f t="shared" si="78"/>
        <v>198.4</v>
      </c>
      <c r="AA680">
        <v>731.1432747003922</v>
      </c>
    </row>
    <row r="681" spans="1:27" ht="12.75">
      <c r="A681" s="3">
        <v>36359</v>
      </c>
      <c r="B681" s="14">
        <v>199</v>
      </c>
      <c r="C681" s="2">
        <v>0.615856469</v>
      </c>
      <c r="D681" s="15">
        <v>0.615856469</v>
      </c>
      <c r="E681" s="1">
        <v>6713</v>
      </c>
      <c r="F681" s="16">
        <v>0</v>
      </c>
      <c r="G681" s="18">
        <v>975.3</v>
      </c>
      <c r="H681" s="19">
        <f t="shared" si="75"/>
        <v>931.3</v>
      </c>
      <c r="I681" s="17">
        <v>931.3</v>
      </c>
      <c r="J681" s="19">
        <f t="shared" si="76"/>
        <v>700.3287357344103</v>
      </c>
      <c r="K681" s="19">
        <f t="shared" si="77"/>
        <v>760.0654357344104</v>
      </c>
      <c r="L681" s="19">
        <f t="shared" si="73"/>
        <v>728.9491427344103</v>
      </c>
      <c r="M681" s="23">
        <f t="shared" si="74"/>
        <v>744.5072892344103</v>
      </c>
      <c r="N681" s="17">
        <v>24.4</v>
      </c>
      <c r="O681" s="17">
        <v>72.3</v>
      </c>
      <c r="P681" s="17">
        <v>91.4</v>
      </c>
      <c r="Q681" s="25">
        <v>1.572</v>
      </c>
      <c r="T681" s="26">
        <v>0.018</v>
      </c>
      <c r="U681" s="23">
        <v>744.5072892344103</v>
      </c>
      <c r="Z681">
        <f t="shared" si="78"/>
        <v>195.2</v>
      </c>
      <c r="AA681">
        <v>744.5072892344103</v>
      </c>
    </row>
    <row r="682" spans="1:27" ht="12.75">
      <c r="A682" s="3">
        <v>36359</v>
      </c>
      <c r="B682" s="14">
        <v>199</v>
      </c>
      <c r="C682" s="2">
        <v>0.615972221</v>
      </c>
      <c r="D682" s="15">
        <v>0.615972221</v>
      </c>
      <c r="E682" s="1">
        <v>6723</v>
      </c>
      <c r="F682" s="16">
        <v>0</v>
      </c>
      <c r="G682" s="18">
        <v>975.1</v>
      </c>
      <c r="H682" s="19">
        <f t="shared" si="75"/>
        <v>931.1</v>
      </c>
      <c r="I682" s="17">
        <v>931.1</v>
      </c>
      <c r="J682" s="19">
        <f t="shared" si="76"/>
        <v>702.1122304517463</v>
      </c>
      <c r="K682" s="19">
        <f t="shared" si="77"/>
        <v>761.8489304517464</v>
      </c>
      <c r="L682" s="19">
        <f t="shared" si="73"/>
        <v>730.7326374517463</v>
      </c>
      <c r="M682" s="23">
        <f t="shared" si="74"/>
        <v>746.2907839517463</v>
      </c>
      <c r="N682" s="17">
        <v>24.4</v>
      </c>
      <c r="O682" s="17">
        <v>63.9</v>
      </c>
      <c r="P682" s="17">
        <v>87.7</v>
      </c>
      <c r="Q682" s="25">
        <v>1.81</v>
      </c>
      <c r="T682" s="26">
        <v>0.014</v>
      </c>
      <c r="U682" s="23">
        <v>746.2907839517463</v>
      </c>
      <c r="Z682">
        <f t="shared" si="78"/>
        <v>195.2</v>
      </c>
      <c r="AA682">
        <v>746.2907839517463</v>
      </c>
    </row>
    <row r="683" spans="1:27" ht="12.75">
      <c r="A683" s="3">
        <v>36359</v>
      </c>
      <c r="B683" s="14">
        <v>199</v>
      </c>
      <c r="C683" s="2">
        <v>0.616087973</v>
      </c>
      <c r="D683" s="15">
        <v>0.616087973</v>
      </c>
      <c r="E683" s="1">
        <v>6733</v>
      </c>
      <c r="F683" s="16">
        <v>0</v>
      </c>
      <c r="G683" s="18">
        <v>974</v>
      </c>
      <c r="H683" s="19">
        <f t="shared" si="75"/>
        <v>930</v>
      </c>
      <c r="I683" s="17">
        <v>930</v>
      </c>
      <c r="J683" s="19">
        <f t="shared" si="76"/>
        <v>711.9283043573504</v>
      </c>
      <c r="K683" s="19">
        <f t="shared" si="77"/>
        <v>771.6650043573504</v>
      </c>
      <c r="L683" s="19">
        <f t="shared" si="73"/>
        <v>740.5487113573504</v>
      </c>
      <c r="M683" s="23">
        <f t="shared" si="74"/>
        <v>756.1068578573504</v>
      </c>
      <c r="N683" s="17">
        <v>24.5</v>
      </c>
      <c r="O683" s="17">
        <v>63.2</v>
      </c>
      <c r="P683" s="17">
        <v>88.6</v>
      </c>
      <c r="Q683" s="25">
        <v>1.82</v>
      </c>
      <c r="T683" s="26">
        <v>0.013</v>
      </c>
      <c r="U683" s="23">
        <v>756.1068578573504</v>
      </c>
      <c r="Z683">
        <f t="shared" si="78"/>
        <v>196</v>
      </c>
      <c r="AA683">
        <v>756.1068578573504</v>
      </c>
    </row>
    <row r="684" spans="1:27" ht="12.75">
      <c r="A684" s="3">
        <v>36359</v>
      </c>
      <c r="B684" s="14">
        <v>199</v>
      </c>
      <c r="C684" s="2">
        <v>0.616203725</v>
      </c>
      <c r="D684" s="15">
        <v>0.616203725</v>
      </c>
      <c r="E684" s="1">
        <v>6743</v>
      </c>
      <c r="F684" s="16">
        <v>0</v>
      </c>
      <c r="G684" s="18">
        <v>973.4</v>
      </c>
      <c r="H684" s="19">
        <f t="shared" si="75"/>
        <v>929.4</v>
      </c>
      <c r="I684" s="17">
        <v>929.4</v>
      </c>
      <c r="J684" s="19">
        <f t="shared" si="76"/>
        <v>717.2874212726241</v>
      </c>
      <c r="K684" s="19">
        <f t="shared" si="77"/>
        <v>777.0241212726241</v>
      </c>
      <c r="L684" s="19">
        <f t="shared" si="73"/>
        <v>745.9078282726241</v>
      </c>
      <c r="M684" s="23">
        <f t="shared" si="74"/>
        <v>761.4659747726241</v>
      </c>
      <c r="N684" s="17">
        <v>24.2</v>
      </c>
      <c r="O684" s="17">
        <v>66.5</v>
      </c>
      <c r="P684" s="17">
        <v>89.3</v>
      </c>
      <c r="Q684" s="25">
        <v>1.611</v>
      </c>
      <c r="T684" s="26">
        <v>0.014</v>
      </c>
      <c r="U684" s="23">
        <v>761.4659747726241</v>
      </c>
      <c r="Z684">
        <f t="shared" si="78"/>
        <v>193.6</v>
      </c>
      <c r="AA684">
        <v>761.4659747726241</v>
      </c>
    </row>
    <row r="685" spans="1:27" ht="12.75">
      <c r="A685" s="3">
        <v>36359</v>
      </c>
      <c r="B685" s="14">
        <v>199</v>
      </c>
      <c r="C685" s="2">
        <v>0.616319418</v>
      </c>
      <c r="D685" s="15">
        <v>0.616319418</v>
      </c>
      <c r="E685" s="1">
        <v>6753</v>
      </c>
      <c r="F685" s="16">
        <v>0</v>
      </c>
      <c r="G685" s="18">
        <v>973.2</v>
      </c>
      <c r="H685" s="19">
        <f t="shared" si="75"/>
        <v>929.2</v>
      </c>
      <c r="I685" s="17">
        <v>929.2</v>
      </c>
      <c r="J685" s="19">
        <f t="shared" si="76"/>
        <v>719.0745624335091</v>
      </c>
      <c r="K685" s="19">
        <f t="shared" si="77"/>
        <v>778.8112624335091</v>
      </c>
      <c r="L685" s="19">
        <f t="shared" si="73"/>
        <v>747.6949694335091</v>
      </c>
      <c r="M685" s="23">
        <f t="shared" si="74"/>
        <v>763.2531159335091</v>
      </c>
      <c r="N685" s="17">
        <v>24.4</v>
      </c>
      <c r="O685" s="17">
        <v>63.3</v>
      </c>
      <c r="P685" s="17">
        <v>90.8</v>
      </c>
      <c r="Q685" s="25">
        <v>1.901</v>
      </c>
      <c r="T685" s="26">
        <v>0.015</v>
      </c>
      <c r="U685" s="23">
        <v>763.2531159335091</v>
      </c>
      <c r="Z685">
        <f t="shared" si="78"/>
        <v>195.2</v>
      </c>
      <c r="AA685">
        <v>763.2531159335091</v>
      </c>
    </row>
    <row r="686" spans="1:27" ht="12.75">
      <c r="A686" s="3">
        <v>36359</v>
      </c>
      <c r="B686" s="14">
        <v>199</v>
      </c>
      <c r="C686" s="2">
        <v>0.61643517</v>
      </c>
      <c r="D686" s="15">
        <v>0.61643517</v>
      </c>
      <c r="E686" s="1">
        <v>6763</v>
      </c>
      <c r="F686" s="16">
        <v>0</v>
      </c>
      <c r="G686" s="18">
        <v>973.5</v>
      </c>
      <c r="H686" s="19">
        <f t="shared" si="75"/>
        <v>929.5</v>
      </c>
      <c r="I686" s="17">
        <v>929.5</v>
      </c>
      <c r="J686" s="19">
        <f t="shared" si="76"/>
        <v>716.3939949043402</v>
      </c>
      <c r="K686" s="19">
        <f t="shared" si="77"/>
        <v>776.1306949043402</v>
      </c>
      <c r="L686" s="19">
        <f t="shared" si="73"/>
        <v>745.0144019043402</v>
      </c>
      <c r="M686" s="23">
        <f t="shared" si="74"/>
        <v>760.5725484043402</v>
      </c>
      <c r="N686" s="17">
        <v>24.3</v>
      </c>
      <c r="O686" s="17">
        <v>63.6</v>
      </c>
      <c r="P686" s="17">
        <v>89.8</v>
      </c>
      <c r="Q686" s="25">
        <v>1.83</v>
      </c>
      <c r="T686" s="26">
        <v>0.015</v>
      </c>
      <c r="U686" s="23">
        <v>760.5725484043402</v>
      </c>
      <c r="Z686">
        <f t="shared" si="78"/>
        <v>194.4</v>
      </c>
      <c r="AA686">
        <v>760.5725484043402</v>
      </c>
    </row>
    <row r="687" spans="1:27" ht="12.75">
      <c r="A687" s="3">
        <v>36359</v>
      </c>
      <c r="B687" s="14">
        <v>199</v>
      </c>
      <c r="C687" s="2">
        <v>0.616550922</v>
      </c>
      <c r="D687" s="15">
        <v>0.616550922</v>
      </c>
      <c r="E687" s="1">
        <v>6773</v>
      </c>
      <c r="F687" s="16">
        <v>0</v>
      </c>
      <c r="G687" s="18">
        <v>973.8</v>
      </c>
      <c r="H687" s="19">
        <f t="shared" si="75"/>
        <v>929.8</v>
      </c>
      <c r="I687" s="17">
        <v>929.8</v>
      </c>
      <c r="J687" s="19">
        <f t="shared" si="76"/>
        <v>713.7142923999379</v>
      </c>
      <c r="K687" s="19">
        <f t="shared" si="77"/>
        <v>773.450992399938</v>
      </c>
      <c r="L687" s="19">
        <f t="shared" si="73"/>
        <v>742.3346993999379</v>
      </c>
      <c r="M687" s="23">
        <f t="shared" si="74"/>
        <v>757.8928458999379</v>
      </c>
      <c r="N687" s="17">
        <v>24.1</v>
      </c>
      <c r="O687" s="17">
        <v>73.6</v>
      </c>
      <c r="P687" s="17">
        <v>90.7</v>
      </c>
      <c r="Q687" s="25">
        <v>1.782</v>
      </c>
      <c r="T687" s="26">
        <v>0.015</v>
      </c>
      <c r="U687" s="23">
        <v>757.8928458999379</v>
      </c>
      <c r="Z687">
        <f t="shared" si="78"/>
        <v>192.8</v>
      </c>
      <c r="AA687">
        <v>757.8928458999379</v>
      </c>
    </row>
    <row r="688" spans="1:27" ht="12.75">
      <c r="A688" s="3">
        <v>36359</v>
      </c>
      <c r="B688" s="14">
        <v>199</v>
      </c>
      <c r="C688" s="2">
        <v>0.616666675</v>
      </c>
      <c r="D688" s="15">
        <v>0.616666675</v>
      </c>
      <c r="E688" s="1">
        <v>6783</v>
      </c>
      <c r="F688" s="16">
        <v>0</v>
      </c>
      <c r="G688" s="18">
        <v>974.1</v>
      </c>
      <c r="H688" s="19">
        <f t="shared" si="75"/>
        <v>930.1</v>
      </c>
      <c r="I688" s="17">
        <v>930.1</v>
      </c>
      <c r="J688" s="19">
        <f t="shared" si="76"/>
        <v>711.0354543621883</v>
      </c>
      <c r="K688" s="19">
        <f t="shared" si="77"/>
        <v>770.7721543621883</v>
      </c>
      <c r="L688" s="19">
        <f t="shared" si="73"/>
        <v>739.6558613621883</v>
      </c>
      <c r="M688" s="23">
        <f t="shared" si="74"/>
        <v>755.2140078621883</v>
      </c>
      <c r="N688" s="17">
        <v>23.8</v>
      </c>
      <c r="O688" s="17">
        <v>81.7</v>
      </c>
      <c r="P688" s="17">
        <v>85.4</v>
      </c>
      <c r="Q688" s="25">
        <v>1.79</v>
      </c>
      <c r="T688" s="26">
        <v>0.015</v>
      </c>
      <c r="U688" s="23">
        <v>755.2140078621883</v>
      </c>
      <c r="Z688">
        <f t="shared" si="78"/>
        <v>190.4</v>
      </c>
      <c r="AA688">
        <v>755.2140078621883</v>
      </c>
    </row>
    <row r="689" spans="1:27" ht="12.75">
      <c r="A689" s="3">
        <v>36359</v>
      </c>
      <c r="B689" s="14">
        <v>199</v>
      </c>
      <c r="C689" s="2">
        <v>0.616782427</v>
      </c>
      <c r="D689" s="15">
        <v>0.616782427</v>
      </c>
      <c r="E689" s="1">
        <v>6793</v>
      </c>
      <c r="F689" s="16">
        <v>0</v>
      </c>
      <c r="G689" s="18">
        <v>974.2</v>
      </c>
      <c r="H689" s="19">
        <f t="shared" si="75"/>
        <v>930.2</v>
      </c>
      <c r="I689" s="17">
        <v>930.2</v>
      </c>
      <c r="J689" s="19">
        <f t="shared" si="76"/>
        <v>710.1427003569207</v>
      </c>
      <c r="K689" s="19">
        <f t="shared" si="77"/>
        <v>769.8794003569208</v>
      </c>
      <c r="L689" s="19">
        <f t="shared" si="73"/>
        <v>738.7631073569207</v>
      </c>
      <c r="M689" s="23">
        <f t="shared" si="74"/>
        <v>754.3212538569207</v>
      </c>
      <c r="N689" s="17">
        <v>23.6</v>
      </c>
      <c r="O689" s="17">
        <v>83.5</v>
      </c>
      <c r="P689" s="17">
        <v>89.7</v>
      </c>
      <c r="Q689" s="25">
        <v>2.019</v>
      </c>
      <c r="T689" s="26">
        <v>15.133</v>
      </c>
      <c r="U689" s="23">
        <v>754.3212538569207</v>
      </c>
      <c r="Z689">
        <f t="shared" si="78"/>
        <v>188.8</v>
      </c>
      <c r="AA689">
        <v>754.3212538569207</v>
      </c>
    </row>
    <row r="690" spans="1:27" ht="12.75">
      <c r="A690" s="3">
        <v>36359</v>
      </c>
      <c r="B690" s="14">
        <v>199</v>
      </c>
      <c r="C690" s="2">
        <v>0.616898119</v>
      </c>
      <c r="D690" s="15">
        <v>0.616898119</v>
      </c>
      <c r="E690" s="1">
        <v>6803</v>
      </c>
      <c r="F690" s="16">
        <v>0</v>
      </c>
      <c r="G690" s="18">
        <v>974</v>
      </c>
      <c r="H690" s="19">
        <f t="shared" si="75"/>
        <v>930</v>
      </c>
      <c r="I690" s="17">
        <v>930</v>
      </c>
      <c r="J690" s="19">
        <f t="shared" si="76"/>
        <v>711.9283043573504</v>
      </c>
      <c r="K690" s="19">
        <f t="shared" si="77"/>
        <v>771.6650043573504</v>
      </c>
      <c r="L690" s="19">
        <f t="shared" si="73"/>
        <v>740.5487113573504</v>
      </c>
      <c r="M690" s="23">
        <f t="shared" si="74"/>
        <v>756.1068578573504</v>
      </c>
      <c r="N690" s="17">
        <v>23.6</v>
      </c>
      <c r="O690" s="17">
        <v>91.2</v>
      </c>
      <c r="P690" s="17">
        <v>91.2</v>
      </c>
      <c r="Q690" s="25">
        <v>2.178</v>
      </c>
      <c r="T690" s="26">
        <v>15.084</v>
      </c>
      <c r="U690" s="23">
        <v>756.1068578573504</v>
      </c>
      <c r="Z690">
        <f t="shared" si="78"/>
        <v>188.8</v>
      </c>
      <c r="AA690">
        <v>756.1068578573504</v>
      </c>
    </row>
    <row r="691" spans="1:27" ht="12.75">
      <c r="A691" s="3">
        <v>36359</v>
      </c>
      <c r="B691" s="14">
        <v>199</v>
      </c>
      <c r="C691" s="2">
        <v>0.617013872</v>
      </c>
      <c r="D691" s="15">
        <v>0.617013872</v>
      </c>
      <c r="E691" s="1">
        <v>6813</v>
      </c>
      <c r="F691" s="16">
        <v>0</v>
      </c>
      <c r="G691" s="18">
        <v>973.2</v>
      </c>
      <c r="H691" s="19">
        <f t="shared" si="75"/>
        <v>929.2</v>
      </c>
      <c r="I691" s="17">
        <v>929.2</v>
      </c>
      <c r="J691" s="19">
        <f t="shared" si="76"/>
        <v>719.0745624335091</v>
      </c>
      <c r="K691" s="19">
        <f t="shared" si="77"/>
        <v>778.8112624335091</v>
      </c>
      <c r="L691" s="19">
        <f t="shared" si="73"/>
        <v>747.6949694335091</v>
      </c>
      <c r="M691" s="23">
        <f t="shared" si="74"/>
        <v>763.2531159335091</v>
      </c>
      <c r="N691" s="17">
        <v>23.4</v>
      </c>
      <c r="O691" s="17">
        <v>88.1</v>
      </c>
      <c r="P691" s="17">
        <v>97.6</v>
      </c>
      <c r="Q691" s="25">
        <v>2.166</v>
      </c>
      <c r="T691" s="26">
        <v>15.086</v>
      </c>
      <c r="U691" s="23">
        <v>763.2531159335091</v>
      </c>
      <c r="Z691">
        <f t="shared" si="78"/>
        <v>187.2</v>
      </c>
      <c r="AA691">
        <v>763.2531159335091</v>
      </c>
    </row>
    <row r="692" spans="1:27" ht="12.75">
      <c r="A692" s="3">
        <v>36359</v>
      </c>
      <c r="B692" s="14">
        <v>199</v>
      </c>
      <c r="C692" s="2">
        <v>0.617129624</v>
      </c>
      <c r="D692" s="15">
        <v>0.617129624</v>
      </c>
      <c r="E692" s="1">
        <v>6823</v>
      </c>
      <c r="F692" s="16">
        <v>0</v>
      </c>
      <c r="G692" s="18">
        <v>974.7</v>
      </c>
      <c r="H692" s="19">
        <f t="shared" si="75"/>
        <v>930.7</v>
      </c>
      <c r="I692" s="17">
        <v>930.7</v>
      </c>
      <c r="J692" s="19">
        <f t="shared" si="76"/>
        <v>705.6803694569109</v>
      </c>
      <c r="K692" s="19">
        <f t="shared" si="77"/>
        <v>765.4170694569109</v>
      </c>
      <c r="L692" s="19">
        <f t="shared" si="73"/>
        <v>734.3007764569109</v>
      </c>
      <c r="M692" s="23">
        <f t="shared" si="74"/>
        <v>749.8589229569109</v>
      </c>
      <c r="N692" s="17">
        <v>23.4</v>
      </c>
      <c r="O692" s="17">
        <v>79.6</v>
      </c>
      <c r="P692" s="17">
        <v>93.3</v>
      </c>
      <c r="Q692" s="25">
        <v>3.356</v>
      </c>
      <c r="T692" s="26">
        <v>15.128</v>
      </c>
      <c r="U692" s="23">
        <v>749.8589229569109</v>
      </c>
      <c r="Z692">
        <f t="shared" si="78"/>
        <v>187.2</v>
      </c>
      <c r="AA692">
        <v>749.8589229569109</v>
      </c>
    </row>
    <row r="693" spans="1:27" ht="12.75">
      <c r="A693" s="3">
        <v>36359</v>
      </c>
      <c r="B693" s="14">
        <v>199</v>
      </c>
      <c r="C693" s="2">
        <v>0.617245376</v>
      </c>
      <c r="D693" s="15">
        <v>0.617245376</v>
      </c>
      <c r="E693" s="1">
        <v>6833</v>
      </c>
      <c r="F693" s="16">
        <v>0</v>
      </c>
      <c r="G693" s="18">
        <v>972.8</v>
      </c>
      <c r="H693" s="19">
        <f t="shared" si="75"/>
        <v>928.8</v>
      </c>
      <c r="I693" s="17">
        <v>928.8</v>
      </c>
      <c r="J693" s="19">
        <f t="shared" si="76"/>
        <v>722.6499990321266</v>
      </c>
      <c r="K693" s="19">
        <f t="shared" si="77"/>
        <v>782.3866990321267</v>
      </c>
      <c r="L693" s="19">
        <f t="shared" si="73"/>
        <v>751.2704060321266</v>
      </c>
      <c r="M693" s="23">
        <f t="shared" si="74"/>
        <v>766.8285525321267</v>
      </c>
      <c r="N693" s="17">
        <v>23.4</v>
      </c>
      <c r="O693" s="17">
        <v>93</v>
      </c>
      <c r="P693" s="17">
        <v>93.3</v>
      </c>
      <c r="Q693" s="25">
        <v>3.159</v>
      </c>
      <c r="T693" s="26">
        <v>15.203</v>
      </c>
      <c r="U693" s="23">
        <v>766.8285525321267</v>
      </c>
      <c r="Z693">
        <f t="shared" si="78"/>
        <v>187.2</v>
      </c>
      <c r="AA693">
        <v>766.8285525321267</v>
      </c>
    </row>
    <row r="694" spans="1:27" ht="12.75">
      <c r="A694" s="3">
        <v>36359</v>
      </c>
      <c r="B694" s="14">
        <v>199</v>
      </c>
      <c r="C694" s="2">
        <v>0.617361128</v>
      </c>
      <c r="D694" s="15">
        <v>0.617361128</v>
      </c>
      <c r="E694" s="1">
        <v>6843</v>
      </c>
      <c r="F694" s="16">
        <v>0</v>
      </c>
      <c r="G694" s="18">
        <v>973.3</v>
      </c>
      <c r="H694" s="19">
        <f t="shared" si="75"/>
        <v>929.3</v>
      </c>
      <c r="I694" s="17">
        <v>929.3</v>
      </c>
      <c r="J694" s="19">
        <f t="shared" si="76"/>
        <v>718.1809437754506</v>
      </c>
      <c r="K694" s="19">
        <f t="shared" si="77"/>
        <v>777.9176437754506</v>
      </c>
      <c r="L694" s="19">
        <f t="shared" si="73"/>
        <v>746.8013507754506</v>
      </c>
      <c r="M694" s="23">
        <f t="shared" si="74"/>
        <v>762.3594972754506</v>
      </c>
      <c r="N694" s="17">
        <v>23.1</v>
      </c>
      <c r="O694" s="17">
        <v>94.8</v>
      </c>
      <c r="P694" s="17">
        <v>92.2</v>
      </c>
      <c r="Q694" s="25">
        <v>3.239</v>
      </c>
      <c r="T694" s="26">
        <v>15.203</v>
      </c>
      <c r="U694" s="23">
        <v>762.3594972754506</v>
      </c>
      <c r="Z694">
        <f t="shared" si="78"/>
        <v>184.8</v>
      </c>
      <c r="AA694">
        <v>762.3594972754506</v>
      </c>
    </row>
    <row r="695" spans="1:27" ht="12.75">
      <c r="A695" s="3">
        <v>36359</v>
      </c>
      <c r="B695" s="14">
        <v>199</v>
      </c>
      <c r="C695" s="2">
        <v>0.617476881</v>
      </c>
      <c r="D695" s="15">
        <v>0.617476881</v>
      </c>
      <c r="E695" s="1">
        <v>6853</v>
      </c>
      <c r="F695" s="16">
        <v>0</v>
      </c>
      <c r="G695" s="18">
        <v>974</v>
      </c>
      <c r="H695" s="19">
        <f t="shared" si="75"/>
        <v>930</v>
      </c>
      <c r="I695" s="17">
        <v>930</v>
      </c>
      <c r="J695" s="19">
        <f t="shared" si="76"/>
        <v>711.9283043573504</v>
      </c>
      <c r="K695" s="19">
        <f t="shared" si="77"/>
        <v>771.6650043573504</v>
      </c>
      <c r="L695" s="19">
        <f t="shared" si="73"/>
        <v>740.5487113573504</v>
      </c>
      <c r="M695" s="23">
        <f t="shared" si="74"/>
        <v>756.1068578573504</v>
      </c>
      <c r="N695" s="17">
        <v>23.5</v>
      </c>
      <c r="O695" s="17">
        <v>81.6</v>
      </c>
      <c r="P695" s="17">
        <v>93.6</v>
      </c>
      <c r="Q695" s="25">
        <v>3.456</v>
      </c>
      <c r="R695" s="27">
        <v>361.729</v>
      </c>
      <c r="S695" s="27">
        <f aca="true" t="shared" si="79" ref="S695:S758">AVERAGE(R690:R695)</f>
        <v>361.729</v>
      </c>
      <c r="T695" s="26">
        <v>15.227</v>
      </c>
      <c r="U695" s="23">
        <v>756.1068578573504</v>
      </c>
      <c r="Z695">
        <f t="shared" si="78"/>
        <v>188</v>
      </c>
      <c r="AA695">
        <v>756.1068578573504</v>
      </c>
    </row>
    <row r="696" spans="1:27" ht="12.75">
      <c r="A696" s="3">
        <v>36359</v>
      </c>
      <c r="B696" s="14">
        <v>199</v>
      </c>
      <c r="C696" s="2">
        <v>0.617592573</v>
      </c>
      <c r="D696" s="15">
        <v>0.617592573</v>
      </c>
      <c r="E696" s="1">
        <v>6863</v>
      </c>
      <c r="F696" s="16">
        <v>0</v>
      </c>
      <c r="G696" s="18">
        <v>973.5</v>
      </c>
      <c r="H696" s="19">
        <f t="shared" si="75"/>
        <v>929.5</v>
      </c>
      <c r="I696" s="17">
        <v>929.5</v>
      </c>
      <c r="J696" s="19">
        <f t="shared" si="76"/>
        <v>716.3939949043402</v>
      </c>
      <c r="K696" s="19">
        <f t="shared" si="77"/>
        <v>776.1306949043402</v>
      </c>
      <c r="L696" s="19">
        <f t="shared" si="73"/>
        <v>745.0144019043402</v>
      </c>
      <c r="M696" s="23">
        <f t="shared" si="74"/>
        <v>760.5725484043402</v>
      </c>
      <c r="N696" s="17">
        <v>24.1</v>
      </c>
      <c r="O696" s="17">
        <v>69</v>
      </c>
      <c r="P696" s="17">
        <v>93.2</v>
      </c>
      <c r="Q696" s="25">
        <v>2.969</v>
      </c>
      <c r="R696" s="27">
        <v>256.609</v>
      </c>
      <c r="S696" s="27">
        <f t="shared" si="79"/>
        <v>309.169</v>
      </c>
      <c r="T696" s="26">
        <v>15.184</v>
      </c>
      <c r="U696" s="23">
        <v>760.5725484043402</v>
      </c>
      <c r="Z696">
        <f t="shared" si="78"/>
        <v>192.8</v>
      </c>
      <c r="AA696">
        <v>760.5725484043402</v>
      </c>
    </row>
    <row r="697" spans="1:27" ht="12.75">
      <c r="A697" s="3">
        <v>36359</v>
      </c>
      <c r="B697" s="14">
        <v>199</v>
      </c>
      <c r="C697" s="2">
        <v>0.617708325</v>
      </c>
      <c r="D697" s="15">
        <v>0.617708325</v>
      </c>
      <c r="E697" s="1">
        <v>6873</v>
      </c>
      <c r="F697" s="16">
        <v>0</v>
      </c>
      <c r="G697" s="18">
        <v>973.6</v>
      </c>
      <c r="H697" s="19">
        <f t="shared" si="75"/>
        <v>929.6</v>
      </c>
      <c r="I697" s="17">
        <v>929.6</v>
      </c>
      <c r="J697" s="19">
        <f t="shared" si="76"/>
        <v>715.5006646499161</v>
      </c>
      <c r="K697" s="19">
        <f t="shared" si="77"/>
        <v>775.2373646499161</v>
      </c>
      <c r="L697" s="19">
        <f t="shared" si="73"/>
        <v>744.1210716499161</v>
      </c>
      <c r="M697" s="23">
        <f t="shared" si="74"/>
        <v>759.6792181499161</v>
      </c>
      <c r="N697" s="17">
        <v>24.2</v>
      </c>
      <c r="O697" s="17">
        <v>66.7</v>
      </c>
      <c r="P697" s="17">
        <v>92.6</v>
      </c>
      <c r="Q697" s="25">
        <v>2.849</v>
      </c>
      <c r="R697" s="27">
        <v>214.476</v>
      </c>
      <c r="S697" s="27">
        <f t="shared" si="79"/>
        <v>277.6046666666667</v>
      </c>
      <c r="T697" s="26">
        <v>15.227</v>
      </c>
      <c r="U697" s="23">
        <v>759.6792181499161</v>
      </c>
      <c r="Z697">
        <f t="shared" si="78"/>
        <v>193.6</v>
      </c>
      <c r="AA697">
        <v>759.6792181499161</v>
      </c>
    </row>
    <row r="698" spans="1:27" ht="12.75">
      <c r="A698" s="3">
        <v>36359</v>
      </c>
      <c r="B698" s="14">
        <v>199</v>
      </c>
      <c r="C698" s="2">
        <v>0.617824078</v>
      </c>
      <c r="D698" s="15">
        <v>0.617824078</v>
      </c>
      <c r="E698" s="1">
        <v>6883</v>
      </c>
      <c r="F698" s="16">
        <v>0</v>
      </c>
      <c r="G698" s="18">
        <v>973.4</v>
      </c>
      <c r="H698" s="19">
        <f t="shared" si="75"/>
        <v>929.4</v>
      </c>
      <c r="I698" s="17">
        <v>929.4</v>
      </c>
      <c r="J698" s="19">
        <f t="shared" si="76"/>
        <v>717.2874212726241</v>
      </c>
      <c r="K698" s="19">
        <f t="shared" si="77"/>
        <v>777.0241212726241</v>
      </c>
      <c r="L698" s="19">
        <f t="shared" si="73"/>
        <v>745.9078282726241</v>
      </c>
      <c r="M698" s="23">
        <f t="shared" si="74"/>
        <v>761.4659747726241</v>
      </c>
      <c r="N698" s="17">
        <v>24.2</v>
      </c>
      <c r="O698" s="17">
        <v>66</v>
      </c>
      <c r="P698" s="17">
        <v>93.8</v>
      </c>
      <c r="Q698" s="25">
        <v>2.72</v>
      </c>
      <c r="R698" s="27">
        <v>193.329</v>
      </c>
      <c r="S698" s="27">
        <f t="shared" si="79"/>
        <v>256.53575</v>
      </c>
      <c r="T698" s="26">
        <v>15.183</v>
      </c>
      <c r="U698" s="23">
        <v>761.4659747726241</v>
      </c>
      <c r="Z698">
        <f t="shared" si="78"/>
        <v>193.6</v>
      </c>
      <c r="AA698">
        <v>761.4659747726241</v>
      </c>
    </row>
    <row r="699" spans="1:27" ht="12.75">
      <c r="A699" s="3">
        <v>36359</v>
      </c>
      <c r="B699" s="14">
        <v>199</v>
      </c>
      <c r="C699" s="2">
        <v>0.61793983</v>
      </c>
      <c r="D699" s="15">
        <v>0.61793983</v>
      </c>
      <c r="E699" s="1">
        <v>6893</v>
      </c>
      <c r="F699" s="16">
        <v>0</v>
      </c>
      <c r="G699" s="18">
        <v>973.6</v>
      </c>
      <c r="H699" s="19">
        <f t="shared" si="75"/>
        <v>929.6</v>
      </c>
      <c r="I699" s="17">
        <v>929.6</v>
      </c>
      <c r="J699" s="19">
        <f t="shared" si="76"/>
        <v>715.5006646499161</v>
      </c>
      <c r="K699" s="19">
        <f t="shared" si="77"/>
        <v>775.2373646499161</v>
      </c>
      <c r="L699" s="19">
        <f t="shared" si="73"/>
        <v>744.1210716499161</v>
      </c>
      <c r="M699" s="23">
        <f t="shared" si="74"/>
        <v>759.6792181499161</v>
      </c>
      <c r="N699" s="17">
        <v>24.3</v>
      </c>
      <c r="O699" s="17">
        <v>64.8</v>
      </c>
      <c r="P699" s="17">
        <v>91.8</v>
      </c>
      <c r="Q699" s="25">
        <v>2.809</v>
      </c>
      <c r="R699" s="27">
        <v>214.196</v>
      </c>
      <c r="S699" s="27">
        <f t="shared" si="79"/>
        <v>248.06779999999998</v>
      </c>
      <c r="T699" s="26">
        <v>15.122</v>
      </c>
      <c r="U699" s="23">
        <v>759.6792181499161</v>
      </c>
      <c r="Z699">
        <f t="shared" si="78"/>
        <v>194.4</v>
      </c>
      <c r="AA699">
        <v>759.6792181499161</v>
      </c>
    </row>
    <row r="700" spans="1:27" ht="12.75">
      <c r="A700" s="3">
        <v>36359</v>
      </c>
      <c r="B700" s="14">
        <v>199</v>
      </c>
      <c r="C700" s="2">
        <v>0.618055582</v>
      </c>
      <c r="D700" s="15">
        <v>0.618055582</v>
      </c>
      <c r="E700" s="1">
        <v>6903</v>
      </c>
      <c r="F700" s="16">
        <v>0</v>
      </c>
      <c r="G700" s="18">
        <v>973.7</v>
      </c>
      <c r="H700" s="19">
        <f t="shared" si="75"/>
        <v>929.7</v>
      </c>
      <c r="I700" s="17">
        <v>929.7</v>
      </c>
      <c r="J700" s="19">
        <f t="shared" si="76"/>
        <v>714.6074304886715</v>
      </c>
      <c r="K700" s="19">
        <f t="shared" si="77"/>
        <v>774.3441304886716</v>
      </c>
      <c r="L700" s="19">
        <f t="shared" si="73"/>
        <v>743.2278374886715</v>
      </c>
      <c r="M700" s="23">
        <f t="shared" si="74"/>
        <v>758.7859839886715</v>
      </c>
      <c r="N700" s="17">
        <v>24.3</v>
      </c>
      <c r="O700" s="17">
        <v>64.7</v>
      </c>
      <c r="P700" s="17">
        <v>91.8</v>
      </c>
      <c r="Q700" s="25">
        <v>2.901</v>
      </c>
      <c r="R700" s="27">
        <v>235.076</v>
      </c>
      <c r="S700" s="27">
        <f t="shared" si="79"/>
        <v>245.9025</v>
      </c>
      <c r="T700" s="26">
        <v>15.165</v>
      </c>
      <c r="U700" s="23">
        <v>758.7859839886715</v>
      </c>
      <c r="Z700">
        <f t="shared" si="78"/>
        <v>194.4</v>
      </c>
      <c r="AA700">
        <v>758.7859839886715</v>
      </c>
    </row>
    <row r="701" spans="1:27" ht="12.75">
      <c r="A701" s="3">
        <v>36359</v>
      </c>
      <c r="B701" s="14">
        <v>199</v>
      </c>
      <c r="C701" s="2">
        <v>0.618171275</v>
      </c>
      <c r="D701" s="15">
        <v>0.618171275</v>
      </c>
      <c r="E701" s="1">
        <v>6913</v>
      </c>
      <c r="F701" s="16">
        <v>0</v>
      </c>
      <c r="G701" s="18">
        <v>973.7</v>
      </c>
      <c r="H701" s="19">
        <f t="shared" si="75"/>
        <v>929.7</v>
      </c>
      <c r="I701" s="17">
        <v>929.7</v>
      </c>
      <c r="J701" s="19">
        <f t="shared" si="76"/>
        <v>714.6074304886715</v>
      </c>
      <c r="K701" s="19">
        <f t="shared" si="77"/>
        <v>774.3441304886716</v>
      </c>
      <c r="L701" s="19">
        <f t="shared" si="73"/>
        <v>743.2278374886715</v>
      </c>
      <c r="M701" s="23">
        <f t="shared" si="74"/>
        <v>758.7859839886715</v>
      </c>
      <c r="N701" s="17">
        <v>24.4</v>
      </c>
      <c r="O701" s="17">
        <v>65.5</v>
      </c>
      <c r="P701" s="17">
        <v>91.7</v>
      </c>
      <c r="Q701" s="25">
        <v>2.719</v>
      </c>
      <c r="R701" s="27">
        <v>192.943</v>
      </c>
      <c r="S701" s="27">
        <f t="shared" si="79"/>
        <v>217.77149999999997</v>
      </c>
      <c r="T701" s="26">
        <v>15.158</v>
      </c>
      <c r="U701" s="23">
        <v>758.7859839886715</v>
      </c>
      <c r="Z701">
        <f t="shared" si="78"/>
        <v>195.2</v>
      </c>
      <c r="AA701">
        <v>758.7859839886715</v>
      </c>
    </row>
    <row r="702" spans="1:27" ht="12.75">
      <c r="A702" s="3">
        <v>36359</v>
      </c>
      <c r="B702" s="14">
        <v>199</v>
      </c>
      <c r="C702" s="2">
        <v>0.618287027</v>
      </c>
      <c r="D702" s="15">
        <v>0.618287027</v>
      </c>
      <c r="E702" s="1">
        <v>6923</v>
      </c>
      <c r="F702" s="16">
        <v>0</v>
      </c>
      <c r="G702" s="18">
        <v>973.7</v>
      </c>
      <c r="H702" s="19">
        <f t="shared" si="75"/>
        <v>929.7</v>
      </c>
      <c r="I702" s="17">
        <v>929.7</v>
      </c>
      <c r="J702" s="19">
        <f t="shared" si="76"/>
        <v>714.6074304886715</v>
      </c>
      <c r="K702" s="19">
        <f t="shared" si="77"/>
        <v>774.3441304886716</v>
      </c>
      <c r="L702" s="19">
        <f t="shared" si="73"/>
        <v>743.2278374886715</v>
      </c>
      <c r="M702" s="23">
        <f t="shared" si="74"/>
        <v>758.7859839886715</v>
      </c>
      <c r="N702" s="17">
        <v>24.4</v>
      </c>
      <c r="O702" s="17">
        <v>64.7</v>
      </c>
      <c r="P702" s="17">
        <v>88.8</v>
      </c>
      <c r="Q702" s="25">
        <v>3.239</v>
      </c>
      <c r="R702" s="27">
        <v>297.796</v>
      </c>
      <c r="S702" s="27">
        <f t="shared" si="79"/>
        <v>224.636</v>
      </c>
      <c r="T702" s="26">
        <v>15.218</v>
      </c>
      <c r="U702" s="23">
        <v>758.7859839886715</v>
      </c>
      <c r="Z702">
        <f t="shared" si="78"/>
        <v>195.2</v>
      </c>
      <c r="AA702">
        <v>758.7859839886715</v>
      </c>
    </row>
    <row r="703" spans="1:27" ht="12.75">
      <c r="A703" s="3">
        <v>36359</v>
      </c>
      <c r="B703" s="14">
        <v>199</v>
      </c>
      <c r="C703" s="2">
        <v>0.618402779</v>
      </c>
      <c r="D703" s="15">
        <v>0.618402779</v>
      </c>
      <c r="E703" s="1">
        <v>6933</v>
      </c>
      <c r="F703" s="16">
        <v>0</v>
      </c>
      <c r="G703" s="18">
        <v>974.2</v>
      </c>
      <c r="H703" s="19">
        <f t="shared" si="75"/>
        <v>930.2</v>
      </c>
      <c r="I703" s="17">
        <v>930.2</v>
      </c>
      <c r="J703" s="19">
        <f t="shared" si="76"/>
        <v>710.1427003569207</v>
      </c>
      <c r="K703" s="19">
        <f t="shared" si="77"/>
        <v>769.8794003569208</v>
      </c>
      <c r="L703" s="19">
        <f t="shared" si="73"/>
        <v>738.7631073569207</v>
      </c>
      <c r="M703" s="23">
        <f t="shared" si="74"/>
        <v>754.3212538569207</v>
      </c>
      <c r="N703" s="17">
        <v>24.5</v>
      </c>
      <c r="O703" s="17">
        <v>63.2</v>
      </c>
      <c r="P703" s="17">
        <v>93.2</v>
      </c>
      <c r="Q703" s="25">
        <v>2.9</v>
      </c>
      <c r="R703" s="27">
        <v>234.663</v>
      </c>
      <c r="S703" s="27">
        <f t="shared" si="79"/>
        <v>228.0005</v>
      </c>
      <c r="T703" s="26">
        <v>15.173</v>
      </c>
      <c r="U703" s="23">
        <v>754.3212538569207</v>
      </c>
      <c r="Z703">
        <f t="shared" si="78"/>
        <v>196</v>
      </c>
      <c r="AA703">
        <v>754.3212538569207</v>
      </c>
    </row>
    <row r="704" spans="1:27" ht="12.75">
      <c r="A704" s="3">
        <v>36359</v>
      </c>
      <c r="B704" s="14">
        <v>199</v>
      </c>
      <c r="C704" s="2">
        <v>0.618518531</v>
      </c>
      <c r="D704" s="15">
        <v>0.618518531</v>
      </c>
      <c r="E704" s="1">
        <v>6943</v>
      </c>
      <c r="F704" s="16">
        <v>0</v>
      </c>
      <c r="G704" s="18">
        <v>974.6</v>
      </c>
      <c r="H704" s="19">
        <f t="shared" si="75"/>
        <v>930.6</v>
      </c>
      <c r="I704" s="17">
        <v>930.6</v>
      </c>
      <c r="J704" s="19">
        <f t="shared" si="76"/>
        <v>706.5726438221382</v>
      </c>
      <c r="K704" s="19">
        <f t="shared" si="77"/>
        <v>766.3093438221382</v>
      </c>
      <c r="L704" s="19">
        <f t="shared" si="73"/>
        <v>735.1930508221382</v>
      </c>
      <c r="M704" s="23">
        <f t="shared" si="74"/>
        <v>750.7511973221382</v>
      </c>
      <c r="N704" s="17">
        <v>24.6</v>
      </c>
      <c r="O704" s="17">
        <v>62.9</v>
      </c>
      <c r="P704" s="17">
        <v>91.8</v>
      </c>
      <c r="Q704" s="25">
        <v>3.019</v>
      </c>
      <c r="R704" s="27">
        <v>255.543</v>
      </c>
      <c r="S704" s="27">
        <f t="shared" si="79"/>
        <v>238.36950000000002</v>
      </c>
      <c r="T704" s="26">
        <v>15.183</v>
      </c>
      <c r="U704" s="23">
        <v>750.7511973221382</v>
      </c>
      <c r="Z704">
        <f t="shared" si="78"/>
        <v>196.8</v>
      </c>
      <c r="AA704">
        <v>750.7511973221382</v>
      </c>
    </row>
    <row r="705" spans="1:27" ht="12.75">
      <c r="A705" s="3">
        <v>36359</v>
      </c>
      <c r="B705" s="14">
        <v>199</v>
      </c>
      <c r="C705" s="2">
        <v>0.618634284</v>
      </c>
      <c r="D705" s="15">
        <v>0.618634284</v>
      </c>
      <c r="E705" s="1">
        <v>6953</v>
      </c>
      <c r="F705" s="16">
        <v>0</v>
      </c>
      <c r="G705" s="18">
        <v>974.6</v>
      </c>
      <c r="H705" s="19">
        <f t="shared" si="75"/>
        <v>930.6</v>
      </c>
      <c r="I705" s="17">
        <v>930.6</v>
      </c>
      <c r="J705" s="19">
        <f t="shared" si="76"/>
        <v>706.5726438221382</v>
      </c>
      <c r="K705" s="19">
        <f t="shared" si="77"/>
        <v>766.3093438221382</v>
      </c>
      <c r="L705" s="19">
        <f t="shared" si="73"/>
        <v>735.1930508221382</v>
      </c>
      <c r="M705" s="23">
        <f t="shared" si="74"/>
        <v>750.7511973221382</v>
      </c>
      <c r="N705" s="17">
        <v>24.6</v>
      </c>
      <c r="O705" s="17">
        <v>62.5</v>
      </c>
      <c r="P705" s="17">
        <v>94.3</v>
      </c>
      <c r="Q705" s="25">
        <v>2.96</v>
      </c>
      <c r="R705" s="27">
        <v>255.41</v>
      </c>
      <c r="S705" s="27">
        <f t="shared" si="79"/>
        <v>245.23850000000004</v>
      </c>
      <c r="T705" s="26">
        <v>15.188</v>
      </c>
      <c r="U705" s="23">
        <v>750.7511973221382</v>
      </c>
      <c r="Z705">
        <f t="shared" si="78"/>
        <v>196.8</v>
      </c>
      <c r="AA705">
        <v>750.7511973221382</v>
      </c>
    </row>
    <row r="706" spans="1:27" ht="12.75">
      <c r="A706" s="3">
        <v>36359</v>
      </c>
      <c r="B706" s="14">
        <v>199</v>
      </c>
      <c r="C706" s="2">
        <v>0.618749976</v>
      </c>
      <c r="D706" s="15">
        <v>0.618749976</v>
      </c>
      <c r="E706" s="1">
        <v>6963</v>
      </c>
      <c r="F706" s="16">
        <v>0</v>
      </c>
      <c r="G706" s="18">
        <v>974.9</v>
      </c>
      <c r="H706" s="19">
        <f t="shared" si="75"/>
        <v>930.9</v>
      </c>
      <c r="I706" s="17">
        <v>930.9</v>
      </c>
      <c r="J706" s="19">
        <f t="shared" si="76"/>
        <v>703.8961083043656</v>
      </c>
      <c r="K706" s="19">
        <f t="shared" si="77"/>
        <v>763.6328083043657</v>
      </c>
      <c r="L706" s="19">
        <f t="shared" si="73"/>
        <v>732.5165153043656</v>
      </c>
      <c r="M706" s="23">
        <f t="shared" si="74"/>
        <v>748.0746618043656</v>
      </c>
      <c r="N706" s="17">
        <v>23.8</v>
      </c>
      <c r="O706" s="17">
        <v>84.6</v>
      </c>
      <c r="P706" s="17">
        <v>91.9</v>
      </c>
      <c r="Q706" s="25">
        <v>3.069</v>
      </c>
      <c r="R706" s="27">
        <v>276.263</v>
      </c>
      <c r="S706" s="27">
        <f t="shared" si="79"/>
        <v>252.10299999999998</v>
      </c>
      <c r="T706" s="26">
        <v>15.141</v>
      </c>
      <c r="U706" s="23">
        <v>748.0746618043656</v>
      </c>
      <c r="Z706">
        <f t="shared" si="78"/>
        <v>190.4</v>
      </c>
      <c r="AA706">
        <v>748.0746618043656</v>
      </c>
    </row>
    <row r="707" spans="1:27" ht="12.75">
      <c r="A707" s="3">
        <v>36359</v>
      </c>
      <c r="B707" s="14">
        <v>199</v>
      </c>
      <c r="C707" s="2">
        <v>0.618865728</v>
      </c>
      <c r="D707" s="15">
        <v>0.618865728</v>
      </c>
      <c r="E707" s="1">
        <v>6973</v>
      </c>
      <c r="F707" s="16">
        <v>0</v>
      </c>
      <c r="G707" s="18">
        <v>975.2</v>
      </c>
      <c r="H707" s="19">
        <f t="shared" si="75"/>
        <v>931.2</v>
      </c>
      <c r="I707" s="17">
        <v>931.2</v>
      </c>
      <c r="J707" s="19">
        <f t="shared" si="76"/>
        <v>701.2204352114537</v>
      </c>
      <c r="K707" s="19">
        <f t="shared" si="77"/>
        <v>760.9571352114538</v>
      </c>
      <c r="L707" s="19">
        <f t="shared" si="73"/>
        <v>729.8408422114537</v>
      </c>
      <c r="M707" s="23">
        <f t="shared" si="74"/>
        <v>745.3989887114537</v>
      </c>
      <c r="N707" s="17">
        <v>24.2</v>
      </c>
      <c r="O707" s="17">
        <v>70.8</v>
      </c>
      <c r="P707" s="17">
        <v>92.9</v>
      </c>
      <c r="Q707" s="25">
        <v>3.416</v>
      </c>
      <c r="R707" s="27">
        <v>339.143</v>
      </c>
      <c r="S707" s="27">
        <f t="shared" si="79"/>
        <v>276.4696666666667</v>
      </c>
      <c r="T707" s="26">
        <v>15.299</v>
      </c>
      <c r="U707" s="23">
        <v>745.3989887114537</v>
      </c>
      <c r="Z707">
        <f t="shared" si="78"/>
        <v>193.6</v>
      </c>
      <c r="AA707">
        <v>745.3989887114537</v>
      </c>
    </row>
    <row r="708" spans="1:27" ht="12.75">
      <c r="A708" s="3">
        <v>36359</v>
      </c>
      <c r="B708" s="14">
        <v>199</v>
      </c>
      <c r="C708" s="2">
        <v>0.618981481</v>
      </c>
      <c r="D708" s="15">
        <v>0.618981481</v>
      </c>
      <c r="E708" s="1">
        <v>6983</v>
      </c>
      <c r="F708" s="16">
        <v>0</v>
      </c>
      <c r="G708" s="18">
        <v>974.3</v>
      </c>
      <c r="H708" s="19">
        <f t="shared" si="75"/>
        <v>930.3</v>
      </c>
      <c r="I708" s="17">
        <v>930.3</v>
      </c>
      <c r="J708" s="19">
        <f t="shared" si="76"/>
        <v>709.2500423209099</v>
      </c>
      <c r="K708" s="19">
        <f t="shared" si="77"/>
        <v>768.9867423209099</v>
      </c>
      <c r="L708" s="19">
        <f t="shared" si="73"/>
        <v>737.8704493209099</v>
      </c>
      <c r="M708" s="23">
        <f t="shared" si="74"/>
        <v>753.4285958209099</v>
      </c>
      <c r="N708" s="17">
        <v>23.8</v>
      </c>
      <c r="O708" s="17">
        <v>86.1</v>
      </c>
      <c r="P708" s="17">
        <v>87.8</v>
      </c>
      <c r="Q708" s="25">
        <v>3.048</v>
      </c>
      <c r="R708" s="27">
        <v>255.01</v>
      </c>
      <c r="S708" s="27">
        <f t="shared" si="79"/>
        <v>269.33866666666665</v>
      </c>
      <c r="T708" s="26">
        <v>15.205</v>
      </c>
      <c r="U708" s="23">
        <v>753.4285958209099</v>
      </c>
      <c r="Z708">
        <f t="shared" si="78"/>
        <v>190.4</v>
      </c>
      <c r="AA708">
        <v>753.4285958209099</v>
      </c>
    </row>
    <row r="709" spans="1:27" ht="12.75">
      <c r="A709" s="3">
        <v>36359</v>
      </c>
      <c r="B709" s="14">
        <v>199</v>
      </c>
      <c r="C709" s="2">
        <v>0.619097233</v>
      </c>
      <c r="D709" s="15">
        <v>0.619097233</v>
      </c>
      <c r="E709" s="1">
        <v>6993</v>
      </c>
      <c r="F709" s="16">
        <v>0</v>
      </c>
      <c r="G709" s="18">
        <v>973.5</v>
      </c>
      <c r="H709" s="19">
        <f t="shared" si="75"/>
        <v>929.5</v>
      </c>
      <c r="I709" s="17">
        <v>929.5</v>
      </c>
      <c r="J709" s="19">
        <f t="shared" si="76"/>
        <v>716.3939949043402</v>
      </c>
      <c r="K709" s="19">
        <f t="shared" si="77"/>
        <v>776.1306949043402</v>
      </c>
      <c r="L709" s="19">
        <f t="shared" si="73"/>
        <v>745.0144019043402</v>
      </c>
      <c r="M709" s="23">
        <f t="shared" si="74"/>
        <v>760.5725484043402</v>
      </c>
      <c r="N709" s="17">
        <v>23.8</v>
      </c>
      <c r="O709" s="17">
        <v>86.3</v>
      </c>
      <c r="P709" s="17">
        <v>93.6</v>
      </c>
      <c r="Q709" s="25">
        <v>3.088</v>
      </c>
      <c r="R709" s="27">
        <v>275.863</v>
      </c>
      <c r="S709" s="27">
        <f t="shared" si="79"/>
        <v>276.20533333333333</v>
      </c>
      <c r="T709" s="26">
        <v>15.103</v>
      </c>
      <c r="U709" s="23">
        <v>760.5725484043402</v>
      </c>
      <c r="Z709">
        <f t="shared" si="78"/>
        <v>190.4</v>
      </c>
      <c r="AA709">
        <v>760.5725484043402</v>
      </c>
    </row>
    <row r="710" spans="1:27" ht="12.75">
      <c r="A710" s="3">
        <v>36359</v>
      </c>
      <c r="B710" s="14">
        <v>199</v>
      </c>
      <c r="C710" s="2">
        <v>0.619212985</v>
      </c>
      <c r="D710" s="15">
        <v>0.619212985</v>
      </c>
      <c r="E710" s="1">
        <v>7003</v>
      </c>
      <c r="F710" s="16">
        <v>0</v>
      </c>
      <c r="G710" s="18">
        <v>973.6</v>
      </c>
      <c r="H710" s="19">
        <f t="shared" si="75"/>
        <v>929.6</v>
      </c>
      <c r="I710" s="17">
        <v>929.6</v>
      </c>
      <c r="J710" s="19">
        <f t="shared" si="76"/>
        <v>715.5006646499161</v>
      </c>
      <c r="K710" s="19">
        <f t="shared" si="77"/>
        <v>775.2373646499161</v>
      </c>
      <c r="L710" s="19">
        <f t="shared" si="73"/>
        <v>744.1210716499161</v>
      </c>
      <c r="M710" s="23">
        <f t="shared" si="74"/>
        <v>759.6792181499161</v>
      </c>
      <c r="N710" s="17">
        <v>23.9</v>
      </c>
      <c r="O710" s="17">
        <v>75.8</v>
      </c>
      <c r="P710" s="17">
        <v>93.1</v>
      </c>
      <c r="Q710" s="25">
        <v>3.228</v>
      </c>
      <c r="R710" s="27">
        <v>296.73</v>
      </c>
      <c r="S710" s="27">
        <f t="shared" si="79"/>
        <v>283.06983333333335</v>
      </c>
      <c r="T710" s="26">
        <v>15.195</v>
      </c>
      <c r="U710" s="23">
        <v>759.6792181499161</v>
      </c>
      <c r="Z710">
        <f t="shared" si="78"/>
        <v>191.2</v>
      </c>
      <c r="AA710">
        <v>759.6792181499161</v>
      </c>
    </row>
    <row r="711" spans="1:27" ht="12.75">
      <c r="A711" s="3">
        <v>36359</v>
      </c>
      <c r="B711" s="14">
        <v>199</v>
      </c>
      <c r="C711" s="2">
        <v>0.619328678</v>
      </c>
      <c r="D711" s="15">
        <v>0.619328678</v>
      </c>
      <c r="E711" s="1">
        <v>7013</v>
      </c>
      <c r="F711" s="16">
        <v>0</v>
      </c>
      <c r="G711" s="18">
        <v>973.5</v>
      </c>
      <c r="H711" s="19">
        <f t="shared" si="75"/>
        <v>929.5</v>
      </c>
      <c r="I711" s="17">
        <v>929.5</v>
      </c>
      <c r="J711" s="19">
        <f t="shared" si="76"/>
        <v>716.3939949043402</v>
      </c>
      <c r="K711" s="19">
        <f t="shared" si="77"/>
        <v>776.1306949043402</v>
      </c>
      <c r="L711" s="19">
        <f t="shared" si="73"/>
        <v>745.0144019043402</v>
      </c>
      <c r="M711" s="23">
        <f t="shared" si="74"/>
        <v>760.5725484043402</v>
      </c>
      <c r="N711" s="17">
        <v>23.7</v>
      </c>
      <c r="O711" s="17">
        <v>82.6</v>
      </c>
      <c r="P711" s="17">
        <v>96.6</v>
      </c>
      <c r="Q711" s="25">
        <v>2.849</v>
      </c>
      <c r="R711" s="27">
        <v>212.61</v>
      </c>
      <c r="S711" s="27">
        <f t="shared" si="79"/>
        <v>275.9365</v>
      </c>
      <c r="T711" s="26">
        <v>15.163</v>
      </c>
      <c r="U711" s="23">
        <v>760.5725484043402</v>
      </c>
      <c r="Z711">
        <f t="shared" si="78"/>
        <v>189.6</v>
      </c>
      <c r="AA711">
        <v>760.5725484043402</v>
      </c>
    </row>
    <row r="712" spans="1:27" ht="12.75">
      <c r="A712" s="3">
        <v>36359</v>
      </c>
      <c r="B712" s="14">
        <v>199</v>
      </c>
      <c r="C712" s="2">
        <v>0.61944443</v>
      </c>
      <c r="D712" s="15">
        <v>0.61944443</v>
      </c>
      <c r="E712" s="1">
        <v>7023</v>
      </c>
      <c r="F712" s="16">
        <v>0</v>
      </c>
      <c r="G712" s="18">
        <v>973.3</v>
      </c>
      <c r="H712" s="19">
        <f t="shared" si="75"/>
        <v>929.3</v>
      </c>
      <c r="I712" s="17">
        <v>929.3</v>
      </c>
      <c r="J712" s="19">
        <f t="shared" si="76"/>
        <v>718.1809437754506</v>
      </c>
      <c r="K712" s="19">
        <f t="shared" si="77"/>
        <v>777.9176437754506</v>
      </c>
      <c r="L712" s="19">
        <f t="shared" si="73"/>
        <v>746.8013507754506</v>
      </c>
      <c r="M712" s="23">
        <f t="shared" si="74"/>
        <v>762.3594972754506</v>
      </c>
      <c r="N712" s="17">
        <v>24.2</v>
      </c>
      <c r="O712" s="17">
        <v>68.7</v>
      </c>
      <c r="P712" s="17">
        <v>94.3</v>
      </c>
      <c r="Q712" s="25">
        <v>3.101</v>
      </c>
      <c r="R712" s="27">
        <v>275.477</v>
      </c>
      <c r="S712" s="27">
        <f t="shared" si="79"/>
        <v>275.8055</v>
      </c>
      <c r="T712" s="26">
        <v>15.189</v>
      </c>
      <c r="U712" s="23">
        <v>762.3594972754506</v>
      </c>
      <c r="Z712">
        <f t="shared" si="78"/>
        <v>193.6</v>
      </c>
      <c r="AA712">
        <v>762.3594972754506</v>
      </c>
    </row>
    <row r="713" spans="1:27" ht="12.75">
      <c r="A713" s="3">
        <v>36359</v>
      </c>
      <c r="B713" s="14">
        <v>199</v>
      </c>
      <c r="C713" s="2">
        <v>0.619560182</v>
      </c>
      <c r="D713" s="15">
        <v>0.619560182</v>
      </c>
      <c r="E713" s="1">
        <v>7033</v>
      </c>
      <c r="F713" s="16">
        <v>0</v>
      </c>
      <c r="G713" s="18">
        <v>972.5</v>
      </c>
      <c r="H713" s="19">
        <f t="shared" si="75"/>
        <v>928.5</v>
      </c>
      <c r="I713" s="17">
        <v>928.5</v>
      </c>
      <c r="J713" s="19">
        <f t="shared" si="76"/>
        <v>725.3325871258818</v>
      </c>
      <c r="K713" s="19">
        <f t="shared" si="77"/>
        <v>785.0692871258818</v>
      </c>
      <c r="L713" s="19">
        <f aca="true" t="shared" si="80" ref="L713:L776">(J713+28.620407)</f>
        <v>753.9529941258818</v>
      </c>
      <c r="M713" s="23">
        <f aca="true" t="shared" si="81" ref="M713:M776">AVERAGE(K713:L713)</f>
        <v>769.5111406258818</v>
      </c>
      <c r="N713" s="17">
        <v>24.2</v>
      </c>
      <c r="O713" s="17">
        <v>69.8</v>
      </c>
      <c r="P713" s="17">
        <v>93.6</v>
      </c>
      <c r="Q713" s="25">
        <v>2.989</v>
      </c>
      <c r="R713" s="27">
        <v>254.33</v>
      </c>
      <c r="S713" s="27">
        <f t="shared" si="79"/>
        <v>261.67</v>
      </c>
      <c r="T713" s="26">
        <v>15.093</v>
      </c>
      <c r="U713" s="23">
        <v>769.5111406258818</v>
      </c>
      <c r="Z713">
        <f t="shared" si="78"/>
        <v>193.6</v>
      </c>
      <c r="AA713">
        <v>769.5111406258818</v>
      </c>
    </row>
    <row r="714" spans="1:27" ht="12.75">
      <c r="A714" s="3">
        <v>36359</v>
      </c>
      <c r="B714" s="14">
        <v>199</v>
      </c>
      <c r="C714" s="2">
        <v>0.619675934</v>
      </c>
      <c r="D714" s="15">
        <v>0.619675934</v>
      </c>
      <c r="E714" s="1">
        <v>7043</v>
      </c>
      <c r="F714" s="16">
        <v>0</v>
      </c>
      <c r="G714" s="18">
        <v>973.2</v>
      </c>
      <c r="H714" s="19">
        <f aca="true" t="shared" si="82" ref="H714:H777">(G714-44)</f>
        <v>929.2</v>
      </c>
      <c r="I714" s="17">
        <v>929.2</v>
      </c>
      <c r="J714" s="19">
        <f aca="true" t="shared" si="83" ref="J714:J777">(8303.951372*LN(1013.25/H714))</f>
        <v>719.0745624335091</v>
      </c>
      <c r="K714" s="19">
        <f aca="true" t="shared" si="84" ref="K714:K777">(J714+59.7367)</f>
        <v>778.8112624335091</v>
      </c>
      <c r="L714" s="19">
        <f t="shared" si="80"/>
        <v>747.6949694335091</v>
      </c>
      <c r="M714" s="23">
        <f t="shared" si="81"/>
        <v>763.2531159335091</v>
      </c>
      <c r="N714" s="17">
        <v>24</v>
      </c>
      <c r="O714" s="17">
        <v>72.6</v>
      </c>
      <c r="P714" s="17">
        <v>92.7</v>
      </c>
      <c r="Q714" s="25">
        <v>3.059</v>
      </c>
      <c r="R714" s="27">
        <v>275.197</v>
      </c>
      <c r="S714" s="27">
        <f t="shared" si="79"/>
        <v>265.0345</v>
      </c>
      <c r="T714" s="26">
        <v>15.175</v>
      </c>
      <c r="U714" s="23">
        <v>763.2531159335091</v>
      </c>
      <c r="Z714">
        <f aca="true" t="shared" si="85" ref="Z714:Z777">(N714*8)</f>
        <v>192</v>
      </c>
      <c r="AA714">
        <v>763.2531159335091</v>
      </c>
    </row>
    <row r="715" spans="1:27" ht="12.75">
      <c r="A715" s="3">
        <v>36359</v>
      </c>
      <c r="B715" s="14">
        <v>199</v>
      </c>
      <c r="C715" s="2">
        <v>0.619791687</v>
      </c>
      <c r="D715" s="15">
        <v>0.619791687</v>
      </c>
      <c r="E715" s="1">
        <v>7053</v>
      </c>
      <c r="F715" s="16">
        <v>0</v>
      </c>
      <c r="G715" s="18">
        <v>973.2</v>
      </c>
      <c r="H715" s="19">
        <f t="shared" si="82"/>
        <v>929.2</v>
      </c>
      <c r="I715" s="17">
        <v>929.2</v>
      </c>
      <c r="J715" s="19">
        <f t="shared" si="83"/>
        <v>719.0745624335091</v>
      </c>
      <c r="K715" s="19">
        <f t="shared" si="84"/>
        <v>778.8112624335091</v>
      </c>
      <c r="L715" s="19">
        <f t="shared" si="80"/>
        <v>747.6949694335091</v>
      </c>
      <c r="M715" s="23">
        <f t="shared" si="81"/>
        <v>763.2531159335091</v>
      </c>
      <c r="N715" s="17">
        <v>24.1</v>
      </c>
      <c r="O715" s="17">
        <v>72</v>
      </c>
      <c r="P715" s="17">
        <v>90.8</v>
      </c>
      <c r="Q715" s="25">
        <v>3.279</v>
      </c>
      <c r="R715" s="27">
        <v>317.077</v>
      </c>
      <c r="S715" s="27">
        <f t="shared" si="79"/>
        <v>271.9035</v>
      </c>
      <c r="T715" s="26">
        <v>15.238</v>
      </c>
      <c r="U715" s="23">
        <v>763.2531159335091</v>
      </c>
      <c r="Z715">
        <f t="shared" si="85"/>
        <v>192.8</v>
      </c>
      <c r="AA715">
        <v>763.2531159335091</v>
      </c>
    </row>
    <row r="716" spans="1:27" ht="12.75">
      <c r="A716" s="3">
        <v>36359</v>
      </c>
      <c r="B716" s="14">
        <v>199</v>
      </c>
      <c r="C716" s="2">
        <v>0.619907379</v>
      </c>
      <c r="D716" s="15">
        <v>0.619907379</v>
      </c>
      <c r="E716" s="1">
        <v>7063</v>
      </c>
      <c r="F716" s="16">
        <v>0</v>
      </c>
      <c r="G716" s="18">
        <v>972.3</v>
      </c>
      <c r="H716" s="19">
        <f t="shared" si="82"/>
        <v>928.3</v>
      </c>
      <c r="I716" s="17">
        <v>928.3</v>
      </c>
      <c r="J716" s="19">
        <f t="shared" si="83"/>
        <v>727.1214607588231</v>
      </c>
      <c r="K716" s="19">
        <f t="shared" si="84"/>
        <v>786.8581607588231</v>
      </c>
      <c r="L716" s="19">
        <f t="shared" si="80"/>
        <v>755.7418677588231</v>
      </c>
      <c r="M716" s="23">
        <f t="shared" si="81"/>
        <v>771.3000142588231</v>
      </c>
      <c r="N716" s="17">
        <v>24.3</v>
      </c>
      <c r="O716" s="17">
        <v>68.8</v>
      </c>
      <c r="P716" s="17">
        <v>90.7</v>
      </c>
      <c r="Q716" s="25">
        <v>3.039</v>
      </c>
      <c r="R716" s="27">
        <v>253.944</v>
      </c>
      <c r="S716" s="27">
        <f t="shared" si="79"/>
        <v>264.7725</v>
      </c>
      <c r="T716" s="26">
        <v>15.149</v>
      </c>
      <c r="U716" s="23">
        <v>771.3000142588231</v>
      </c>
      <c r="Z716">
        <f t="shared" si="85"/>
        <v>194.4</v>
      </c>
      <c r="AA716">
        <v>771.3000142588231</v>
      </c>
    </row>
    <row r="717" spans="1:27" ht="12.75">
      <c r="A717" s="3">
        <v>36359</v>
      </c>
      <c r="B717" s="14">
        <v>199</v>
      </c>
      <c r="C717" s="2">
        <v>0.620023131</v>
      </c>
      <c r="D717" s="15">
        <v>0.620023131</v>
      </c>
      <c r="E717" s="1">
        <v>7073</v>
      </c>
      <c r="F717" s="16">
        <v>0</v>
      </c>
      <c r="G717" s="18">
        <v>972.7</v>
      </c>
      <c r="H717" s="19">
        <f t="shared" si="82"/>
        <v>928.7</v>
      </c>
      <c r="I717" s="17">
        <v>928.7</v>
      </c>
      <c r="J717" s="19">
        <f t="shared" si="83"/>
        <v>723.5440987769479</v>
      </c>
      <c r="K717" s="19">
        <f t="shared" si="84"/>
        <v>783.2807987769479</v>
      </c>
      <c r="L717" s="19">
        <f t="shared" si="80"/>
        <v>752.1645057769479</v>
      </c>
      <c r="M717" s="23">
        <f t="shared" si="81"/>
        <v>767.7226522769479</v>
      </c>
      <c r="N717" s="17">
        <v>24.2</v>
      </c>
      <c r="O717" s="17">
        <v>68.4</v>
      </c>
      <c r="P717" s="17">
        <v>93.3</v>
      </c>
      <c r="Q717" s="25">
        <v>3.376</v>
      </c>
      <c r="R717" s="27">
        <v>337.797</v>
      </c>
      <c r="S717" s="27">
        <f t="shared" si="79"/>
        <v>285.637</v>
      </c>
      <c r="T717" s="26">
        <v>15.278</v>
      </c>
      <c r="U717" s="23">
        <v>767.7226522769479</v>
      </c>
      <c r="Z717">
        <f t="shared" si="85"/>
        <v>193.6</v>
      </c>
      <c r="AA717">
        <v>767.7226522769479</v>
      </c>
    </row>
    <row r="718" spans="1:27" ht="12.75">
      <c r="A718" s="3">
        <v>36359</v>
      </c>
      <c r="B718" s="14">
        <v>199</v>
      </c>
      <c r="C718" s="2">
        <v>0.620138884</v>
      </c>
      <c r="D718" s="15">
        <v>0.620138884</v>
      </c>
      <c r="E718" s="1">
        <v>7083</v>
      </c>
      <c r="F718" s="16">
        <v>0</v>
      </c>
      <c r="G718" s="18">
        <v>972.7</v>
      </c>
      <c r="H718" s="19">
        <f t="shared" si="82"/>
        <v>928.7</v>
      </c>
      <c r="I718" s="17">
        <v>928.7</v>
      </c>
      <c r="J718" s="19">
        <f t="shared" si="83"/>
        <v>723.5440987769479</v>
      </c>
      <c r="K718" s="19">
        <f t="shared" si="84"/>
        <v>783.2807987769479</v>
      </c>
      <c r="L718" s="19">
        <f t="shared" si="80"/>
        <v>752.1645057769479</v>
      </c>
      <c r="M718" s="23">
        <f t="shared" si="81"/>
        <v>767.7226522769479</v>
      </c>
      <c r="N718" s="17">
        <v>24</v>
      </c>
      <c r="O718" s="17">
        <v>81.1</v>
      </c>
      <c r="P718" s="17">
        <v>89.8</v>
      </c>
      <c r="Q718" s="25">
        <v>3.029</v>
      </c>
      <c r="R718" s="27">
        <v>253.664</v>
      </c>
      <c r="S718" s="27">
        <f t="shared" si="79"/>
        <v>282.0015</v>
      </c>
      <c r="T718" s="26">
        <v>15.184</v>
      </c>
      <c r="U718" s="23">
        <v>767.7226522769479</v>
      </c>
      <c r="Z718">
        <f t="shared" si="85"/>
        <v>192</v>
      </c>
      <c r="AA718">
        <v>767.7226522769479</v>
      </c>
    </row>
    <row r="719" spans="1:27" ht="12.75">
      <c r="A719" s="3">
        <v>36359</v>
      </c>
      <c r="B719" s="14">
        <v>199</v>
      </c>
      <c r="C719" s="2">
        <v>0.620254636</v>
      </c>
      <c r="D719" s="15">
        <v>0.620254636</v>
      </c>
      <c r="E719" s="1">
        <v>7093</v>
      </c>
      <c r="F719" s="16">
        <v>0</v>
      </c>
      <c r="G719" s="18">
        <v>972.9</v>
      </c>
      <c r="H719" s="19">
        <f t="shared" si="82"/>
        <v>928.9</v>
      </c>
      <c r="I719" s="17">
        <v>928.9</v>
      </c>
      <c r="J719" s="19">
        <f t="shared" si="83"/>
        <v>721.7559955460933</v>
      </c>
      <c r="K719" s="19">
        <f t="shared" si="84"/>
        <v>781.4926955460934</v>
      </c>
      <c r="L719" s="19">
        <f t="shared" si="80"/>
        <v>750.3764025460933</v>
      </c>
      <c r="M719" s="23">
        <f t="shared" si="81"/>
        <v>765.9345490460934</v>
      </c>
      <c r="N719" s="17">
        <v>24.3</v>
      </c>
      <c r="O719" s="17">
        <v>76.6</v>
      </c>
      <c r="P719" s="17">
        <v>88.7</v>
      </c>
      <c r="Q719" s="25">
        <v>3.109</v>
      </c>
      <c r="R719" s="27">
        <v>274.544</v>
      </c>
      <c r="S719" s="27">
        <f t="shared" si="79"/>
        <v>285.3705</v>
      </c>
      <c r="T719" s="26">
        <v>15.197</v>
      </c>
      <c r="U719" s="23">
        <v>765.9345490460934</v>
      </c>
      <c r="Z719">
        <f t="shared" si="85"/>
        <v>194.4</v>
      </c>
      <c r="AA719">
        <v>765.9345490460934</v>
      </c>
    </row>
    <row r="720" spans="1:27" ht="12.75">
      <c r="A720" s="3">
        <v>36359</v>
      </c>
      <c r="B720" s="14">
        <v>199</v>
      </c>
      <c r="C720" s="2">
        <v>0.620370388</v>
      </c>
      <c r="D720" s="15">
        <v>0.620370388</v>
      </c>
      <c r="E720" s="1">
        <v>7103</v>
      </c>
      <c r="F720" s="16">
        <v>0</v>
      </c>
      <c r="G720" s="18">
        <v>971.8</v>
      </c>
      <c r="H720" s="19">
        <f t="shared" si="82"/>
        <v>927.8</v>
      </c>
      <c r="I720" s="17">
        <v>927.8</v>
      </c>
      <c r="J720" s="19">
        <f t="shared" si="83"/>
        <v>731.5953315485782</v>
      </c>
      <c r="K720" s="19">
        <f t="shared" si="84"/>
        <v>791.3320315485782</v>
      </c>
      <c r="L720" s="19">
        <f t="shared" si="80"/>
        <v>760.2157385485782</v>
      </c>
      <c r="M720" s="23">
        <f t="shared" si="81"/>
        <v>775.7738850485782</v>
      </c>
      <c r="N720" s="17">
        <v>23.6</v>
      </c>
      <c r="O720" s="17">
        <v>79.7</v>
      </c>
      <c r="P720" s="17">
        <v>85.6</v>
      </c>
      <c r="Q720" s="25">
        <v>2.728</v>
      </c>
      <c r="R720" s="27">
        <v>190.411</v>
      </c>
      <c r="S720" s="27">
        <f t="shared" si="79"/>
        <v>271.23949999999996</v>
      </c>
      <c r="T720" s="26">
        <v>15.143</v>
      </c>
      <c r="U720" s="23">
        <v>775.7738850485782</v>
      </c>
      <c r="Z720">
        <f t="shared" si="85"/>
        <v>188.8</v>
      </c>
      <c r="AA720">
        <v>775.7738850485782</v>
      </c>
    </row>
    <row r="721" spans="1:27" ht="12.75">
      <c r="A721" s="3">
        <v>36359</v>
      </c>
      <c r="B721" s="14">
        <v>199</v>
      </c>
      <c r="C721" s="2">
        <v>0.62048614</v>
      </c>
      <c r="D721" s="15">
        <v>0.62048614</v>
      </c>
      <c r="E721" s="1">
        <v>7113</v>
      </c>
      <c r="F721" s="16">
        <v>0</v>
      </c>
      <c r="G721" s="18">
        <v>973.2</v>
      </c>
      <c r="H721" s="19">
        <f t="shared" si="82"/>
        <v>929.2</v>
      </c>
      <c r="I721" s="17">
        <v>929.2</v>
      </c>
      <c r="J721" s="19">
        <f t="shared" si="83"/>
        <v>719.0745624335091</v>
      </c>
      <c r="K721" s="19">
        <f t="shared" si="84"/>
        <v>778.8112624335091</v>
      </c>
      <c r="L721" s="19">
        <f t="shared" si="80"/>
        <v>747.6949694335091</v>
      </c>
      <c r="M721" s="23">
        <f t="shared" si="81"/>
        <v>763.2531159335091</v>
      </c>
      <c r="N721" s="17">
        <v>24.3</v>
      </c>
      <c r="O721" s="17">
        <v>69.6</v>
      </c>
      <c r="P721" s="17">
        <v>91.5</v>
      </c>
      <c r="Q721" s="25">
        <v>3.259</v>
      </c>
      <c r="R721" s="27">
        <v>316.264</v>
      </c>
      <c r="S721" s="27">
        <f t="shared" si="79"/>
        <v>271.10400000000004</v>
      </c>
      <c r="T721" s="26">
        <v>15.211</v>
      </c>
      <c r="U721" s="23">
        <v>763.2531159335091</v>
      </c>
      <c r="Z721">
        <f t="shared" si="85"/>
        <v>194.4</v>
      </c>
      <c r="AA721">
        <v>763.2531159335091</v>
      </c>
    </row>
    <row r="722" spans="1:27" ht="12.75">
      <c r="A722" s="3">
        <v>36359</v>
      </c>
      <c r="B722" s="14">
        <v>199</v>
      </c>
      <c r="C722" s="2">
        <v>0.620601833</v>
      </c>
      <c r="D722" s="15">
        <v>0.620601833</v>
      </c>
      <c r="E722" s="1">
        <v>7123</v>
      </c>
      <c r="F722" s="16">
        <v>0</v>
      </c>
      <c r="G722" s="18">
        <v>973.1</v>
      </c>
      <c r="H722" s="19">
        <f t="shared" si="82"/>
        <v>929.1</v>
      </c>
      <c r="I722" s="17">
        <v>929.1</v>
      </c>
      <c r="J722" s="19">
        <f t="shared" si="83"/>
        <v>719.9682772674993</v>
      </c>
      <c r="K722" s="19">
        <f t="shared" si="84"/>
        <v>779.7049772674993</v>
      </c>
      <c r="L722" s="19">
        <f t="shared" si="80"/>
        <v>748.5886842674993</v>
      </c>
      <c r="M722" s="23">
        <f t="shared" si="81"/>
        <v>764.1468307674993</v>
      </c>
      <c r="N722" s="17">
        <v>24.5</v>
      </c>
      <c r="O722" s="17">
        <v>68.3</v>
      </c>
      <c r="P722" s="17">
        <v>94.8</v>
      </c>
      <c r="Q722" s="25">
        <v>3.209</v>
      </c>
      <c r="R722" s="27">
        <v>295.131</v>
      </c>
      <c r="S722" s="27">
        <f t="shared" si="79"/>
        <v>277.96849999999995</v>
      </c>
      <c r="T722" s="26">
        <v>15.216</v>
      </c>
      <c r="U722" s="23">
        <v>764.1468307674993</v>
      </c>
      <c r="Z722">
        <f t="shared" si="85"/>
        <v>196</v>
      </c>
      <c r="AA722">
        <v>764.1468307674993</v>
      </c>
    </row>
    <row r="723" spans="1:27" ht="12.75">
      <c r="A723" s="3">
        <v>36359</v>
      </c>
      <c r="B723" s="14">
        <v>199</v>
      </c>
      <c r="C723" s="2">
        <v>0.620717585</v>
      </c>
      <c r="D723" s="15">
        <v>0.620717585</v>
      </c>
      <c r="E723" s="1">
        <v>7133</v>
      </c>
      <c r="F723" s="16">
        <v>0</v>
      </c>
      <c r="G723" s="18">
        <v>972.7</v>
      </c>
      <c r="H723" s="19">
        <f t="shared" si="82"/>
        <v>928.7</v>
      </c>
      <c r="I723" s="17">
        <v>928.7</v>
      </c>
      <c r="J723" s="19">
        <f t="shared" si="83"/>
        <v>723.5440987769479</v>
      </c>
      <c r="K723" s="19">
        <f t="shared" si="84"/>
        <v>783.2807987769479</v>
      </c>
      <c r="L723" s="19">
        <f t="shared" si="80"/>
        <v>752.1645057769479</v>
      </c>
      <c r="M723" s="23">
        <f t="shared" si="81"/>
        <v>767.7226522769479</v>
      </c>
      <c r="N723" s="17">
        <v>24.4</v>
      </c>
      <c r="O723" s="17">
        <v>72.5</v>
      </c>
      <c r="P723" s="17">
        <v>93.6</v>
      </c>
      <c r="Q723" s="25">
        <v>3.119</v>
      </c>
      <c r="R723" s="27">
        <v>274.011</v>
      </c>
      <c r="S723" s="27">
        <f t="shared" si="79"/>
        <v>267.3374999999999</v>
      </c>
      <c r="T723" s="26">
        <v>15.131</v>
      </c>
      <c r="U723" s="23">
        <v>767.7226522769479</v>
      </c>
      <c r="Z723">
        <f t="shared" si="85"/>
        <v>195.2</v>
      </c>
      <c r="AA723">
        <v>767.7226522769479</v>
      </c>
    </row>
    <row r="724" spans="1:27" ht="12.75">
      <c r="A724" s="3">
        <v>36359</v>
      </c>
      <c r="B724" s="14">
        <v>199</v>
      </c>
      <c r="C724" s="2">
        <v>0.620833337</v>
      </c>
      <c r="D724" s="15">
        <v>0.620833337</v>
      </c>
      <c r="E724" s="1">
        <v>7143</v>
      </c>
      <c r="F724" s="16">
        <v>0</v>
      </c>
      <c r="G724" s="18">
        <v>972.2</v>
      </c>
      <c r="H724" s="19">
        <f t="shared" si="82"/>
        <v>928.2</v>
      </c>
      <c r="I724" s="17">
        <v>928.2</v>
      </c>
      <c r="J724" s="19">
        <f t="shared" si="83"/>
        <v>728.0160421086772</v>
      </c>
      <c r="K724" s="19">
        <f t="shared" si="84"/>
        <v>787.7527421086772</v>
      </c>
      <c r="L724" s="19">
        <f t="shared" si="80"/>
        <v>756.6364491086772</v>
      </c>
      <c r="M724" s="23">
        <f t="shared" si="81"/>
        <v>772.1945956086772</v>
      </c>
      <c r="N724" s="17">
        <v>24.3</v>
      </c>
      <c r="O724" s="17">
        <v>69.9</v>
      </c>
      <c r="P724" s="17">
        <v>86.8</v>
      </c>
      <c r="Q724" s="25">
        <v>2.849</v>
      </c>
      <c r="R724" s="27">
        <v>210.878</v>
      </c>
      <c r="S724" s="27">
        <f t="shared" si="79"/>
        <v>260.20649999999995</v>
      </c>
      <c r="T724" s="26">
        <v>15.233</v>
      </c>
      <c r="U724" s="23">
        <v>772.1945956086772</v>
      </c>
      <c r="Z724">
        <f t="shared" si="85"/>
        <v>194.4</v>
      </c>
      <c r="AA724">
        <v>772.1945956086772</v>
      </c>
    </row>
    <row r="725" spans="1:27" ht="12.75">
      <c r="A725" s="3">
        <v>36359</v>
      </c>
      <c r="B725" s="14">
        <v>199</v>
      </c>
      <c r="C725" s="2">
        <v>0.62094909</v>
      </c>
      <c r="D725" s="15">
        <v>0.62094909</v>
      </c>
      <c r="E725" s="1">
        <v>7153</v>
      </c>
      <c r="F725" s="16">
        <v>0</v>
      </c>
      <c r="G725" s="18">
        <v>972.1</v>
      </c>
      <c r="H725" s="19">
        <f t="shared" si="82"/>
        <v>928.1</v>
      </c>
      <c r="I725" s="17">
        <v>928.1</v>
      </c>
      <c r="J725" s="19">
        <f t="shared" si="83"/>
        <v>728.9107198418069</v>
      </c>
      <c r="K725" s="19">
        <f t="shared" si="84"/>
        <v>788.6474198418069</v>
      </c>
      <c r="L725" s="19">
        <f t="shared" si="80"/>
        <v>757.5311268418069</v>
      </c>
      <c r="M725" s="23">
        <f t="shared" si="81"/>
        <v>773.0892733418069</v>
      </c>
      <c r="N725" s="17">
        <v>24.5</v>
      </c>
      <c r="O725" s="17">
        <v>67.6</v>
      </c>
      <c r="P725" s="17">
        <v>89.7</v>
      </c>
      <c r="Q725" s="25">
        <v>2.929</v>
      </c>
      <c r="R725" s="27">
        <v>231.731</v>
      </c>
      <c r="S725" s="27">
        <f t="shared" si="79"/>
        <v>253.071</v>
      </c>
      <c r="T725" s="26">
        <v>15.266</v>
      </c>
      <c r="U725" s="23">
        <v>773.0892733418069</v>
      </c>
      <c r="Z725">
        <f t="shared" si="85"/>
        <v>196</v>
      </c>
      <c r="AA725">
        <v>773.0892733418069</v>
      </c>
    </row>
    <row r="726" spans="1:27" ht="12.75">
      <c r="A726" s="3">
        <v>36359</v>
      </c>
      <c r="B726" s="14">
        <v>199</v>
      </c>
      <c r="C726" s="2">
        <v>0.621064842</v>
      </c>
      <c r="D726" s="15">
        <v>0.621064842</v>
      </c>
      <c r="E726" s="1">
        <v>7163</v>
      </c>
      <c r="F726" s="16">
        <v>0</v>
      </c>
      <c r="G726" s="18">
        <v>971.6</v>
      </c>
      <c r="H726" s="19">
        <f t="shared" si="82"/>
        <v>927.6</v>
      </c>
      <c r="I726" s="17">
        <v>927.6</v>
      </c>
      <c r="J726" s="19">
        <f t="shared" si="83"/>
        <v>733.3855549837747</v>
      </c>
      <c r="K726" s="19">
        <f t="shared" si="84"/>
        <v>793.1222549837747</v>
      </c>
      <c r="L726" s="19">
        <f t="shared" si="80"/>
        <v>762.0059619837747</v>
      </c>
      <c r="M726" s="23">
        <f t="shared" si="81"/>
        <v>777.5641084837747</v>
      </c>
      <c r="N726" s="17">
        <v>24.5</v>
      </c>
      <c r="O726" s="17">
        <v>67.1</v>
      </c>
      <c r="P726" s="17">
        <v>92.2</v>
      </c>
      <c r="Q726" s="25">
        <v>3.376</v>
      </c>
      <c r="R726" s="27">
        <v>336.598</v>
      </c>
      <c r="S726" s="27">
        <f t="shared" si="79"/>
        <v>277.4355</v>
      </c>
      <c r="T726" s="26">
        <v>15.273</v>
      </c>
      <c r="U726" s="23">
        <v>777.5641084837747</v>
      </c>
      <c r="Z726">
        <f t="shared" si="85"/>
        <v>196</v>
      </c>
      <c r="AA726">
        <v>777.5641084837747</v>
      </c>
    </row>
    <row r="727" spans="1:27" ht="12.75">
      <c r="A727" s="3">
        <v>36359</v>
      </c>
      <c r="B727" s="14">
        <v>199</v>
      </c>
      <c r="C727" s="2">
        <v>0.621180534</v>
      </c>
      <c r="D727" s="15">
        <v>0.621180534</v>
      </c>
      <c r="E727" s="1">
        <v>7173</v>
      </c>
      <c r="F727" s="16">
        <v>0</v>
      </c>
      <c r="G727" s="18">
        <v>971.2</v>
      </c>
      <c r="H727" s="19">
        <f t="shared" si="82"/>
        <v>927.2</v>
      </c>
      <c r="I727" s="17">
        <v>927.2</v>
      </c>
      <c r="J727" s="19">
        <f t="shared" si="83"/>
        <v>736.9671601167197</v>
      </c>
      <c r="K727" s="19">
        <f t="shared" si="84"/>
        <v>796.7038601167197</v>
      </c>
      <c r="L727" s="19">
        <f t="shared" si="80"/>
        <v>765.5875671167197</v>
      </c>
      <c r="M727" s="23">
        <f t="shared" si="81"/>
        <v>781.1457136167197</v>
      </c>
      <c r="N727" s="17">
        <v>24.5</v>
      </c>
      <c r="O727" s="17">
        <v>66.9</v>
      </c>
      <c r="P727" s="17">
        <v>93.1</v>
      </c>
      <c r="Q727" s="25">
        <v>3.239</v>
      </c>
      <c r="R727" s="27">
        <v>294.478</v>
      </c>
      <c r="S727" s="27">
        <f t="shared" si="79"/>
        <v>273.8045</v>
      </c>
      <c r="T727" s="26">
        <v>15.119</v>
      </c>
      <c r="U727" s="23">
        <v>781.1457136167197</v>
      </c>
      <c r="Z727">
        <f t="shared" si="85"/>
        <v>196</v>
      </c>
      <c r="AA727">
        <v>781.1457136167197</v>
      </c>
    </row>
    <row r="728" spans="1:27" ht="12.75">
      <c r="A728" s="3">
        <v>36359</v>
      </c>
      <c r="B728" s="14">
        <v>199</v>
      </c>
      <c r="C728" s="2">
        <v>0.621296287</v>
      </c>
      <c r="D728" s="15">
        <v>0.621296287</v>
      </c>
      <c r="E728" s="1">
        <v>7183</v>
      </c>
      <c r="F728" s="16">
        <v>0</v>
      </c>
      <c r="G728" s="18">
        <v>970.8</v>
      </c>
      <c r="H728" s="19">
        <f t="shared" si="82"/>
        <v>926.8</v>
      </c>
      <c r="I728" s="17">
        <v>926.8</v>
      </c>
      <c r="J728" s="19">
        <f t="shared" si="83"/>
        <v>740.5503107103954</v>
      </c>
      <c r="K728" s="19">
        <f t="shared" si="84"/>
        <v>800.2870107103954</v>
      </c>
      <c r="L728" s="19">
        <f t="shared" si="80"/>
        <v>769.1707177103954</v>
      </c>
      <c r="M728" s="23">
        <f t="shared" si="81"/>
        <v>784.7288642103954</v>
      </c>
      <c r="N728" s="17">
        <v>24.2</v>
      </c>
      <c r="O728" s="17">
        <v>70.8</v>
      </c>
      <c r="P728" s="17">
        <v>84.1</v>
      </c>
      <c r="Q728" s="25">
        <v>2.989</v>
      </c>
      <c r="R728" s="27">
        <v>252.345</v>
      </c>
      <c r="S728" s="27">
        <f t="shared" si="79"/>
        <v>266.67350000000005</v>
      </c>
      <c r="T728" s="26">
        <v>15.191</v>
      </c>
      <c r="U728" s="23">
        <v>784.7288642103954</v>
      </c>
      <c r="Z728">
        <f t="shared" si="85"/>
        <v>193.6</v>
      </c>
      <c r="AA728">
        <v>784.7288642103954</v>
      </c>
    </row>
    <row r="729" spans="1:27" ht="12.75">
      <c r="A729" s="3">
        <v>36359</v>
      </c>
      <c r="B729" s="14">
        <v>199</v>
      </c>
      <c r="C729" s="2">
        <v>0.621412039</v>
      </c>
      <c r="D729" s="15">
        <v>0.621412039</v>
      </c>
      <c r="E729" s="1">
        <v>7193</v>
      </c>
      <c r="F729" s="16">
        <v>0</v>
      </c>
      <c r="G729" s="18">
        <v>970.8</v>
      </c>
      <c r="H729" s="19">
        <f t="shared" si="82"/>
        <v>926.8</v>
      </c>
      <c r="I729" s="17">
        <v>926.8</v>
      </c>
      <c r="J729" s="19">
        <f t="shared" si="83"/>
        <v>740.5503107103954</v>
      </c>
      <c r="K729" s="19">
        <f t="shared" si="84"/>
        <v>800.2870107103954</v>
      </c>
      <c r="L729" s="19">
        <f t="shared" si="80"/>
        <v>769.1707177103954</v>
      </c>
      <c r="M729" s="23">
        <f t="shared" si="81"/>
        <v>784.7288642103954</v>
      </c>
      <c r="N729" s="17">
        <v>24.5</v>
      </c>
      <c r="O729" s="17">
        <v>67.6</v>
      </c>
      <c r="P729" s="17">
        <v>89.9</v>
      </c>
      <c r="Q729" s="25">
        <v>2.919</v>
      </c>
      <c r="R729" s="27">
        <v>231.198</v>
      </c>
      <c r="S729" s="27">
        <f t="shared" si="79"/>
        <v>259.538</v>
      </c>
      <c r="T729" s="26">
        <v>15.158</v>
      </c>
      <c r="U729" s="23">
        <v>784.7288642103954</v>
      </c>
      <c r="Z729">
        <f t="shared" si="85"/>
        <v>196</v>
      </c>
      <c r="AA729">
        <v>784.7288642103954</v>
      </c>
    </row>
    <row r="730" spans="1:27" ht="12.75">
      <c r="A730" s="3">
        <v>36359</v>
      </c>
      <c r="B730" s="14">
        <v>199</v>
      </c>
      <c r="C730" s="2">
        <v>0.621527791</v>
      </c>
      <c r="D730" s="15">
        <v>0.621527791</v>
      </c>
      <c r="E730" s="1">
        <v>7203</v>
      </c>
      <c r="F730" s="16">
        <v>0</v>
      </c>
      <c r="G730" s="18">
        <v>970.5</v>
      </c>
      <c r="H730" s="19">
        <f t="shared" si="82"/>
        <v>926.5</v>
      </c>
      <c r="I730" s="17">
        <v>926.5</v>
      </c>
      <c r="J730" s="19">
        <f t="shared" si="83"/>
        <v>743.2386886668608</v>
      </c>
      <c r="K730" s="19">
        <f t="shared" si="84"/>
        <v>802.9753886668608</v>
      </c>
      <c r="L730" s="19">
        <f t="shared" si="80"/>
        <v>771.8590956668608</v>
      </c>
      <c r="M730" s="23">
        <f t="shared" si="81"/>
        <v>787.4172421668608</v>
      </c>
      <c r="N730" s="17">
        <v>24.4</v>
      </c>
      <c r="O730" s="17">
        <v>67.2</v>
      </c>
      <c r="P730" s="17">
        <v>96.2</v>
      </c>
      <c r="Q730" s="25">
        <v>3.028</v>
      </c>
      <c r="R730" s="27">
        <v>252.065</v>
      </c>
      <c r="S730" s="27">
        <f t="shared" si="79"/>
        <v>266.40250000000003</v>
      </c>
      <c r="T730" s="26">
        <v>15.105</v>
      </c>
      <c r="U730" s="23">
        <v>787.4172421668608</v>
      </c>
      <c r="Z730">
        <f t="shared" si="85"/>
        <v>195.2</v>
      </c>
      <c r="AA730">
        <v>787.4172421668608</v>
      </c>
    </row>
    <row r="731" spans="1:27" ht="12.75">
      <c r="A731" s="3">
        <v>36359</v>
      </c>
      <c r="B731" s="14">
        <v>199</v>
      </c>
      <c r="C731" s="2">
        <v>0.621643543</v>
      </c>
      <c r="D731" s="15">
        <v>0.621643543</v>
      </c>
      <c r="E731" s="1">
        <v>7213</v>
      </c>
      <c r="F731" s="16">
        <v>0</v>
      </c>
      <c r="G731" s="18">
        <v>969.7</v>
      </c>
      <c r="H731" s="19">
        <f t="shared" si="82"/>
        <v>925.7</v>
      </c>
      <c r="I731" s="17">
        <v>925.7</v>
      </c>
      <c r="J731" s="19">
        <f t="shared" si="83"/>
        <v>750.4119545244388</v>
      </c>
      <c r="K731" s="19">
        <f t="shared" si="84"/>
        <v>810.1486545244388</v>
      </c>
      <c r="L731" s="19">
        <f t="shared" si="80"/>
        <v>779.0323615244388</v>
      </c>
      <c r="M731" s="23">
        <f t="shared" si="81"/>
        <v>794.5905080244388</v>
      </c>
      <c r="N731" s="17">
        <v>24.2</v>
      </c>
      <c r="O731" s="17">
        <v>74.1</v>
      </c>
      <c r="P731" s="17">
        <v>97.2</v>
      </c>
      <c r="Q731" s="25">
        <v>3.219</v>
      </c>
      <c r="R731" s="27">
        <v>293.945</v>
      </c>
      <c r="S731" s="27">
        <f t="shared" si="79"/>
        <v>276.7715</v>
      </c>
      <c r="T731" s="26">
        <v>15.204</v>
      </c>
      <c r="U731" s="23">
        <v>794.5905080244388</v>
      </c>
      <c r="Z731">
        <f t="shared" si="85"/>
        <v>193.6</v>
      </c>
      <c r="AA731">
        <v>794.5905080244388</v>
      </c>
    </row>
    <row r="732" spans="1:27" ht="12.75">
      <c r="A732" s="3">
        <v>36359</v>
      </c>
      <c r="B732" s="14">
        <v>199</v>
      </c>
      <c r="C732" s="2">
        <v>0.621759236</v>
      </c>
      <c r="D732" s="15">
        <v>0.621759236</v>
      </c>
      <c r="E732" s="1">
        <v>7223</v>
      </c>
      <c r="F732" s="16">
        <v>0</v>
      </c>
      <c r="G732" s="18">
        <v>969.6</v>
      </c>
      <c r="H732" s="19">
        <f t="shared" si="82"/>
        <v>925.6</v>
      </c>
      <c r="I732" s="17">
        <v>925.6</v>
      </c>
      <c r="J732" s="19">
        <f t="shared" si="83"/>
        <v>751.3090486075233</v>
      </c>
      <c r="K732" s="19">
        <f t="shared" si="84"/>
        <v>811.0457486075234</v>
      </c>
      <c r="L732" s="19">
        <f t="shared" si="80"/>
        <v>779.9294556075233</v>
      </c>
      <c r="M732" s="23">
        <f t="shared" si="81"/>
        <v>795.4876021075233</v>
      </c>
      <c r="N732" s="17">
        <v>24.1</v>
      </c>
      <c r="O732" s="17">
        <v>70.1</v>
      </c>
      <c r="P732" s="17">
        <v>88.1</v>
      </c>
      <c r="Q732" s="25">
        <v>3.296</v>
      </c>
      <c r="R732" s="27">
        <v>314.811</v>
      </c>
      <c r="S732" s="27">
        <f t="shared" si="79"/>
        <v>273.14033333333333</v>
      </c>
      <c r="T732" s="26">
        <v>15.164</v>
      </c>
      <c r="U732" s="23">
        <v>795.4876021075233</v>
      </c>
      <c r="Z732">
        <f t="shared" si="85"/>
        <v>192.8</v>
      </c>
      <c r="AA732">
        <v>795.4876021075233</v>
      </c>
    </row>
    <row r="733" spans="1:27" ht="12.75">
      <c r="A733" s="3">
        <v>36359</v>
      </c>
      <c r="B733" s="14">
        <v>199</v>
      </c>
      <c r="C733" s="2">
        <v>0.621874988</v>
      </c>
      <c r="D733" s="15">
        <v>0.621874988</v>
      </c>
      <c r="E733" s="1">
        <v>7233</v>
      </c>
      <c r="F733" s="16">
        <v>0</v>
      </c>
      <c r="G733" s="18">
        <v>969.7</v>
      </c>
      <c r="H733" s="19">
        <f t="shared" si="82"/>
        <v>925.7</v>
      </c>
      <c r="I733" s="17">
        <v>925.7</v>
      </c>
      <c r="J733" s="19">
        <f t="shared" si="83"/>
        <v>750.4119545244388</v>
      </c>
      <c r="K733" s="19">
        <f t="shared" si="84"/>
        <v>810.1486545244388</v>
      </c>
      <c r="L733" s="19">
        <f t="shared" si="80"/>
        <v>779.0323615244388</v>
      </c>
      <c r="M733" s="23">
        <f t="shared" si="81"/>
        <v>794.5905080244388</v>
      </c>
      <c r="N733" s="17">
        <v>24.3</v>
      </c>
      <c r="O733" s="17">
        <v>67.8</v>
      </c>
      <c r="P733" s="17">
        <v>89.1</v>
      </c>
      <c r="Q733" s="25">
        <v>2.919</v>
      </c>
      <c r="R733" s="27">
        <v>230.665</v>
      </c>
      <c r="S733" s="27">
        <f t="shared" si="79"/>
        <v>262.5048333333333</v>
      </c>
      <c r="T733" s="26">
        <v>15.24</v>
      </c>
      <c r="U733" s="23">
        <v>794.5905080244388</v>
      </c>
      <c r="Z733">
        <f t="shared" si="85"/>
        <v>194.4</v>
      </c>
      <c r="AA733">
        <v>794.5905080244388</v>
      </c>
    </row>
    <row r="734" spans="1:27" ht="12.75">
      <c r="A734" s="3">
        <v>36359</v>
      </c>
      <c r="B734" s="14">
        <v>199</v>
      </c>
      <c r="C734" s="2">
        <v>0.62199074</v>
      </c>
      <c r="D734" s="15">
        <v>0.62199074</v>
      </c>
      <c r="E734" s="1">
        <v>7243</v>
      </c>
      <c r="F734" s="16">
        <v>0</v>
      </c>
      <c r="G734" s="18">
        <v>969.6</v>
      </c>
      <c r="H734" s="19">
        <f t="shared" si="82"/>
        <v>925.6</v>
      </c>
      <c r="I734" s="17">
        <v>925.6</v>
      </c>
      <c r="J734" s="19">
        <f t="shared" si="83"/>
        <v>751.3090486075233</v>
      </c>
      <c r="K734" s="19">
        <f t="shared" si="84"/>
        <v>811.0457486075234</v>
      </c>
      <c r="L734" s="19">
        <f t="shared" si="80"/>
        <v>779.9294556075233</v>
      </c>
      <c r="M734" s="23">
        <f t="shared" si="81"/>
        <v>795.4876021075233</v>
      </c>
      <c r="N734" s="17">
        <v>24.4</v>
      </c>
      <c r="O734" s="17">
        <v>67.4</v>
      </c>
      <c r="P734" s="17">
        <v>92.5</v>
      </c>
      <c r="Q734" s="25">
        <v>3.039</v>
      </c>
      <c r="R734" s="27">
        <v>251.545</v>
      </c>
      <c r="S734" s="27">
        <f t="shared" si="79"/>
        <v>262.3715</v>
      </c>
      <c r="T734" s="26">
        <v>15.137</v>
      </c>
      <c r="U734" s="23">
        <v>795.4876021075233</v>
      </c>
      <c r="Z734">
        <f t="shared" si="85"/>
        <v>195.2</v>
      </c>
      <c r="AA734">
        <v>795.4876021075233</v>
      </c>
    </row>
    <row r="735" spans="1:27" ht="12.75">
      <c r="A735" s="3">
        <v>36359</v>
      </c>
      <c r="B735" s="14">
        <v>199</v>
      </c>
      <c r="C735" s="2">
        <v>0.622106493</v>
      </c>
      <c r="D735" s="15">
        <v>0.622106493</v>
      </c>
      <c r="E735" s="1">
        <v>7253</v>
      </c>
      <c r="F735" s="16">
        <v>0</v>
      </c>
      <c r="G735" s="18">
        <v>969</v>
      </c>
      <c r="H735" s="19">
        <f t="shared" si="82"/>
        <v>925</v>
      </c>
      <c r="I735" s="17">
        <v>925</v>
      </c>
      <c r="J735" s="19">
        <f t="shared" si="83"/>
        <v>756.6936492751764</v>
      </c>
      <c r="K735" s="19">
        <f t="shared" si="84"/>
        <v>816.4303492751765</v>
      </c>
      <c r="L735" s="19">
        <f t="shared" si="80"/>
        <v>785.3140562751764</v>
      </c>
      <c r="M735" s="23">
        <f t="shared" si="81"/>
        <v>800.8722027751764</v>
      </c>
      <c r="N735" s="17">
        <v>24.3</v>
      </c>
      <c r="O735" s="17">
        <v>67.2</v>
      </c>
      <c r="P735" s="17">
        <v>97.6</v>
      </c>
      <c r="Q735" s="25">
        <v>2.879</v>
      </c>
      <c r="R735" s="27">
        <v>230.412</v>
      </c>
      <c r="S735" s="27">
        <f t="shared" si="79"/>
        <v>262.2405</v>
      </c>
      <c r="T735" s="26">
        <v>15.196</v>
      </c>
      <c r="U735" s="23">
        <v>800.8722027751764</v>
      </c>
      <c r="Z735">
        <f t="shared" si="85"/>
        <v>194.4</v>
      </c>
      <c r="AA735">
        <v>800.8722027751764</v>
      </c>
    </row>
    <row r="736" spans="1:27" ht="12.75">
      <c r="A736" s="3">
        <v>36359</v>
      </c>
      <c r="B736" s="14">
        <v>199</v>
      </c>
      <c r="C736" s="2">
        <v>0.622222245</v>
      </c>
      <c r="D736" s="15">
        <v>0.622222245</v>
      </c>
      <c r="E736" s="1">
        <v>7263</v>
      </c>
      <c r="F736" s="16">
        <v>0</v>
      </c>
      <c r="G736" s="18">
        <v>969</v>
      </c>
      <c r="H736" s="19">
        <f t="shared" si="82"/>
        <v>925</v>
      </c>
      <c r="I736" s="17">
        <v>925</v>
      </c>
      <c r="J736" s="19">
        <f t="shared" si="83"/>
        <v>756.6936492751764</v>
      </c>
      <c r="K736" s="19">
        <f t="shared" si="84"/>
        <v>816.4303492751765</v>
      </c>
      <c r="L736" s="19">
        <f t="shared" si="80"/>
        <v>785.3140562751764</v>
      </c>
      <c r="M736" s="23">
        <f t="shared" si="81"/>
        <v>800.8722027751764</v>
      </c>
      <c r="N736" s="17">
        <v>24.3</v>
      </c>
      <c r="O736" s="17">
        <v>67.2</v>
      </c>
      <c r="P736" s="17">
        <v>96.2</v>
      </c>
      <c r="Q736" s="25">
        <v>2.989</v>
      </c>
      <c r="R736" s="27">
        <v>251.265</v>
      </c>
      <c r="S736" s="27">
        <f t="shared" si="79"/>
        <v>262.10716666666667</v>
      </c>
      <c r="T736" s="26">
        <v>15.192</v>
      </c>
      <c r="U736" s="23">
        <v>800.8722027751764</v>
      </c>
      <c r="Z736">
        <f t="shared" si="85"/>
        <v>194.4</v>
      </c>
      <c r="AA736">
        <v>800.8722027751764</v>
      </c>
    </row>
    <row r="737" spans="1:27" ht="12.75">
      <c r="A737" s="3">
        <v>36359</v>
      </c>
      <c r="B737" s="14">
        <v>199</v>
      </c>
      <c r="C737" s="2">
        <v>0.622337937</v>
      </c>
      <c r="D737" s="15">
        <v>0.622337937</v>
      </c>
      <c r="E737" s="1">
        <v>7273</v>
      </c>
      <c r="F737" s="16">
        <v>0</v>
      </c>
      <c r="G737" s="18">
        <v>969</v>
      </c>
      <c r="H737" s="19">
        <f t="shared" si="82"/>
        <v>925</v>
      </c>
      <c r="I737" s="17">
        <v>925</v>
      </c>
      <c r="J737" s="19">
        <f t="shared" si="83"/>
        <v>756.6936492751764</v>
      </c>
      <c r="K737" s="19">
        <f t="shared" si="84"/>
        <v>816.4303492751765</v>
      </c>
      <c r="L737" s="19">
        <f t="shared" si="80"/>
        <v>785.3140562751764</v>
      </c>
      <c r="M737" s="23">
        <f t="shared" si="81"/>
        <v>800.8722027751764</v>
      </c>
      <c r="N737" s="17">
        <v>24.4</v>
      </c>
      <c r="O737" s="17">
        <v>66.9</v>
      </c>
      <c r="P737" s="17">
        <v>95.8</v>
      </c>
      <c r="Q737" s="25">
        <v>3.119</v>
      </c>
      <c r="R737" s="27">
        <v>272.132</v>
      </c>
      <c r="S737" s="27">
        <f t="shared" si="79"/>
        <v>258.47166666666664</v>
      </c>
      <c r="T737" s="26">
        <v>15.197</v>
      </c>
      <c r="U737" s="23">
        <v>800.8722027751764</v>
      </c>
      <c r="Z737">
        <f t="shared" si="85"/>
        <v>195.2</v>
      </c>
      <c r="AA737">
        <v>800.8722027751764</v>
      </c>
    </row>
    <row r="738" spans="1:27" ht="12.75">
      <c r="A738" s="3">
        <v>36359</v>
      </c>
      <c r="B738" s="14">
        <v>199</v>
      </c>
      <c r="C738" s="2">
        <v>0.62245369</v>
      </c>
      <c r="D738" s="15">
        <v>0.62245369</v>
      </c>
      <c r="E738" s="1">
        <v>7283</v>
      </c>
      <c r="F738" s="16">
        <v>0</v>
      </c>
      <c r="G738" s="18">
        <v>968.7</v>
      </c>
      <c r="H738" s="19">
        <f t="shared" si="82"/>
        <v>924.7</v>
      </c>
      <c r="I738" s="17">
        <v>924.7</v>
      </c>
      <c r="J738" s="19">
        <f t="shared" si="83"/>
        <v>759.3872595183977</v>
      </c>
      <c r="K738" s="19">
        <f t="shared" si="84"/>
        <v>819.1239595183978</v>
      </c>
      <c r="L738" s="19">
        <f t="shared" si="80"/>
        <v>788.0076665183977</v>
      </c>
      <c r="M738" s="23">
        <f t="shared" si="81"/>
        <v>803.5658130183978</v>
      </c>
      <c r="N738" s="17">
        <v>24.4</v>
      </c>
      <c r="O738" s="17">
        <v>66.7</v>
      </c>
      <c r="P738" s="17">
        <v>95.6</v>
      </c>
      <c r="Q738" s="25">
        <v>3.099</v>
      </c>
      <c r="R738" s="27">
        <v>272.012</v>
      </c>
      <c r="S738" s="27">
        <f t="shared" si="79"/>
        <v>251.33849999999998</v>
      </c>
      <c r="T738" s="26">
        <v>15.204</v>
      </c>
      <c r="U738" s="23">
        <v>803.5658130183978</v>
      </c>
      <c r="Z738">
        <f t="shared" si="85"/>
        <v>195.2</v>
      </c>
      <c r="AA738">
        <v>803.5658130183978</v>
      </c>
    </row>
    <row r="739" spans="1:27" ht="12.75">
      <c r="A739" s="3">
        <v>36359</v>
      </c>
      <c r="B739" s="14">
        <v>199</v>
      </c>
      <c r="C739" s="2">
        <v>0.622569442</v>
      </c>
      <c r="D739" s="15">
        <v>0.622569442</v>
      </c>
      <c r="E739" s="1">
        <v>7293</v>
      </c>
      <c r="F739" s="16">
        <v>0</v>
      </c>
      <c r="G739" s="18">
        <v>969.1</v>
      </c>
      <c r="H739" s="19">
        <f t="shared" si="82"/>
        <v>925.1</v>
      </c>
      <c r="I739" s="17">
        <v>925.1</v>
      </c>
      <c r="J739" s="19">
        <f t="shared" si="83"/>
        <v>755.7959733246772</v>
      </c>
      <c r="K739" s="19">
        <f t="shared" si="84"/>
        <v>815.5326733246773</v>
      </c>
      <c r="L739" s="19">
        <f t="shared" si="80"/>
        <v>784.4163803246772</v>
      </c>
      <c r="M739" s="23">
        <f t="shared" si="81"/>
        <v>799.9745268246772</v>
      </c>
      <c r="N739" s="17">
        <v>24.4</v>
      </c>
      <c r="O739" s="17">
        <v>66.7</v>
      </c>
      <c r="P739" s="17">
        <v>99.6</v>
      </c>
      <c r="Q739" s="25">
        <v>3.028</v>
      </c>
      <c r="R739" s="27">
        <v>250.879</v>
      </c>
      <c r="S739" s="27">
        <f t="shared" si="79"/>
        <v>254.70749999999998</v>
      </c>
      <c r="T739" s="26">
        <v>15.196</v>
      </c>
      <c r="U739" s="23">
        <v>799.9745268246772</v>
      </c>
      <c r="Z739">
        <f t="shared" si="85"/>
        <v>195.2</v>
      </c>
      <c r="AA739">
        <v>799.9745268246772</v>
      </c>
    </row>
    <row r="740" spans="1:27" ht="12.75">
      <c r="A740" s="3">
        <v>36359</v>
      </c>
      <c r="B740" s="14">
        <v>199</v>
      </c>
      <c r="C740" s="2">
        <v>0.622685194</v>
      </c>
      <c r="D740" s="15">
        <v>0.622685194</v>
      </c>
      <c r="E740" s="1">
        <v>7303</v>
      </c>
      <c r="F740" s="16">
        <v>0</v>
      </c>
      <c r="G740" s="18">
        <v>969.6</v>
      </c>
      <c r="H740" s="19">
        <f t="shared" si="82"/>
        <v>925.6</v>
      </c>
      <c r="I740" s="17">
        <v>925.6</v>
      </c>
      <c r="J740" s="19">
        <f t="shared" si="83"/>
        <v>751.3090486075233</v>
      </c>
      <c r="K740" s="19">
        <f t="shared" si="84"/>
        <v>811.0457486075234</v>
      </c>
      <c r="L740" s="19">
        <f t="shared" si="80"/>
        <v>779.9294556075233</v>
      </c>
      <c r="M740" s="23">
        <f t="shared" si="81"/>
        <v>795.4876021075233</v>
      </c>
      <c r="N740" s="17">
        <v>24.2</v>
      </c>
      <c r="O740" s="17">
        <v>76.4</v>
      </c>
      <c r="P740" s="17">
        <v>97.2</v>
      </c>
      <c r="Q740" s="25">
        <v>2.81</v>
      </c>
      <c r="R740" s="27">
        <v>208.732</v>
      </c>
      <c r="S740" s="27">
        <f t="shared" si="79"/>
        <v>247.57199999999997</v>
      </c>
      <c r="T740" s="26">
        <v>15.175</v>
      </c>
      <c r="U740" s="23">
        <v>795.4876021075233</v>
      </c>
      <c r="Z740">
        <f t="shared" si="85"/>
        <v>193.6</v>
      </c>
      <c r="AA740">
        <v>795.4876021075233</v>
      </c>
    </row>
    <row r="741" spans="1:27" ht="12.75">
      <c r="A741" s="3">
        <v>36359</v>
      </c>
      <c r="B741" s="14">
        <v>199</v>
      </c>
      <c r="C741" s="2">
        <v>0.622800946</v>
      </c>
      <c r="D741" s="15">
        <v>0.622800946</v>
      </c>
      <c r="E741" s="1">
        <v>7313</v>
      </c>
      <c r="F741" s="16">
        <v>0</v>
      </c>
      <c r="G741" s="18">
        <v>971.2</v>
      </c>
      <c r="H741" s="19">
        <f t="shared" si="82"/>
        <v>927.2</v>
      </c>
      <c r="I741" s="17">
        <v>927.2</v>
      </c>
      <c r="J741" s="19">
        <f t="shared" si="83"/>
        <v>736.9671601167197</v>
      </c>
      <c r="K741" s="19">
        <f t="shared" si="84"/>
        <v>796.7038601167197</v>
      </c>
      <c r="L741" s="19">
        <f t="shared" si="80"/>
        <v>765.5875671167197</v>
      </c>
      <c r="M741" s="23">
        <f t="shared" si="81"/>
        <v>781.1457136167197</v>
      </c>
      <c r="N741" s="17">
        <v>24.5</v>
      </c>
      <c r="O741" s="17">
        <v>77.9</v>
      </c>
      <c r="P741" s="17">
        <v>99.1</v>
      </c>
      <c r="Q741" s="25">
        <v>3.088</v>
      </c>
      <c r="R741" s="27">
        <v>271.599</v>
      </c>
      <c r="S741" s="27">
        <f t="shared" si="79"/>
        <v>254.43649999999994</v>
      </c>
      <c r="T741" s="26">
        <v>15.118</v>
      </c>
      <c r="U741" s="23">
        <v>781.1457136167197</v>
      </c>
      <c r="Z741">
        <f t="shared" si="85"/>
        <v>196</v>
      </c>
      <c r="AA741">
        <v>781.1457136167197</v>
      </c>
    </row>
    <row r="742" spans="1:27" ht="12.75">
      <c r="A742" s="3">
        <v>36359</v>
      </c>
      <c r="B742" s="14">
        <v>199</v>
      </c>
      <c r="C742" s="2">
        <v>0.622916639</v>
      </c>
      <c r="D742" s="15">
        <v>0.622916639</v>
      </c>
      <c r="E742" s="1">
        <v>7323</v>
      </c>
      <c r="F742" s="16">
        <v>0</v>
      </c>
      <c r="G742" s="18">
        <v>971.6</v>
      </c>
      <c r="H742" s="19">
        <f t="shared" si="82"/>
        <v>927.6</v>
      </c>
      <c r="I742" s="17">
        <v>927.6</v>
      </c>
      <c r="J742" s="19">
        <f t="shared" si="83"/>
        <v>733.3855549837747</v>
      </c>
      <c r="K742" s="19">
        <f t="shared" si="84"/>
        <v>793.1222549837747</v>
      </c>
      <c r="L742" s="19">
        <f t="shared" si="80"/>
        <v>762.0059619837747</v>
      </c>
      <c r="M742" s="23">
        <f t="shared" si="81"/>
        <v>777.5641084837747</v>
      </c>
      <c r="N742" s="17">
        <v>24.5</v>
      </c>
      <c r="O742" s="17">
        <v>79.6</v>
      </c>
      <c r="P742" s="17">
        <v>90.3</v>
      </c>
      <c r="Q742" s="25">
        <v>2.989</v>
      </c>
      <c r="R742" s="27">
        <v>250.479</v>
      </c>
      <c r="S742" s="27">
        <f t="shared" si="79"/>
        <v>254.30550000000002</v>
      </c>
      <c r="T742" s="26">
        <v>15.191</v>
      </c>
      <c r="U742" s="23">
        <v>777.5641084837747</v>
      </c>
      <c r="Z742">
        <f t="shared" si="85"/>
        <v>196</v>
      </c>
      <c r="AA742">
        <v>777.5641084837747</v>
      </c>
    </row>
    <row r="743" spans="1:27" ht="12.75">
      <c r="A743" s="3">
        <v>36359</v>
      </c>
      <c r="B743" s="14">
        <v>199</v>
      </c>
      <c r="C743" s="2">
        <v>0.623032391</v>
      </c>
      <c r="D743" s="15">
        <v>0.623032391</v>
      </c>
      <c r="E743" s="1">
        <v>7333</v>
      </c>
      <c r="F743" s="16">
        <v>0</v>
      </c>
      <c r="G743" s="18">
        <v>971.3</v>
      </c>
      <c r="H743" s="19">
        <f t="shared" si="82"/>
        <v>927.3</v>
      </c>
      <c r="I743" s="17">
        <v>927.3</v>
      </c>
      <c r="J743" s="19">
        <f t="shared" si="83"/>
        <v>736.071613998623</v>
      </c>
      <c r="K743" s="19">
        <f t="shared" si="84"/>
        <v>795.808313998623</v>
      </c>
      <c r="L743" s="19">
        <f t="shared" si="80"/>
        <v>764.692020998623</v>
      </c>
      <c r="M743" s="23">
        <f t="shared" si="81"/>
        <v>780.250167498623</v>
      </c>
      <c r="N743" s="17">
        <v>24.6</v>
      </c>
      <c r="O743" s="17">
        <v>69.4</v>
      </c>
      <c r="P743" s="17">
        <v>91.6</v>
      </c>
      <c r="Q743" s="25">
        <v>3.465</v>
      </c>
      <c r="R743" s="27">
        <v>355.345</v>
      </c>
      <c r="S743" s="27">
        <f t="shared" si="79"/>
        <v>268.1743333333333</v>
      </c>
      <c r="T743" s="26">
        <v>15.311</v>
      </c>
      <c r="U743" s="23">
        <v>780.250167498623</v>
      </c>
      <c r="Z743">
        <f t="shared" si="85"/>
        <v>196.8</v>
      </c>
      <c r="AA743">
        <v>780.250167498623</v>
      </c>
    </row>
    <row r="744" spans="1:27" ht="12.75">
      <c r="A744" s="3">
        <v>36359</v>
      </c>
      <c r="B744" s="14">
        <v>199</v>
      </c>
      <c r="C744" s="2">
        <v>0.623148143</v>
      </c>
      <c r="D744" s="15">
        <v>0.623148143</v>
      </c>
      <c r="E744" s="1">
        <v>7343</v>
      </c>
      <c r="F744" s="16">
        <v>0</v>
      </c>
      <c r="G744" s="18">
        <v>970.8</v>
      </c>
      <c r="H744" s="19">
        <f t="shared" si="82"/>
        <v>926.8</v>
      </c>
      <c r="I744" s="17">
        <v>926.8</v>
      </c>
      <c r="J744" s="19">
        <f t="shared" si="83"/>
        <v>740.5503107103954</v>
      </c>
      <c r="K744" s="19">
        <f t="shared" si="84"/>
        <v>800.2870107103954</v>
      </c>
      <c r="L744" s="19">
        <f t="shared" si="80"/>
        <v>769.1707177103954</v>
      </c>
      <c r="M744" s="23">
        <f t="shared" si="81"/>
        <v>784.7288642103954</v>
      </c>
      <c r="N744" s="17">
        <v>24.4</v>
      </c>
      <c r="O744" s="17">
        <v>76.6</v>
      </c>
      <c r="P744" s="17">
        <v>94.7</v>
      </c>
      <c r="Q744" s="25">
        <v>3.148</v>
      </c>
      <c r="R744" s="27">
        <v>271.199</v>
      </c>
      <c r="S744" s="27">
        <f t="shared" si="79"/>
        <v>268.03883333333334</v>
      </c>
      <c r="T744" s="26">
        <v>15.199</v>
      </c>
      <c r="U744" s="23">
        <v>784.7288642103954</v>
      </c>
      <c r="Z744">
        <f t="shared" si="85"/>
        <v>195.2</v>
      </c>
      <c r="AA744">
        <v>784.7288642103954</v>
      </c>
    </row>
    <row r="745" spans="1:27" ht="12.75">
      <c r="A745" s="3">
        <v>36359</v>
      </c>
      <c r="B745" s="14">
        <v>199</v>
      </c>
      <c r="C745" s="2">
        <v>0.623263896</v>
      </c>
      <c r="D745" s="15">
        <v>0.623263896</v>
      </c>
      <c r="E745" s="1">
        <v>7353</v>
      </c>
      <c r="F745" s="16">
        <v>0</v>
      </c>
      <c r="G745" s="18">
        <v>970.9</v>
      </c>
      <c r="H745" s="19">
        <f t="shared" si="82"/>
        <v>926.9</v>
      </c>
      <c r="I745" s="17">
        <v>926.9</v>
      </c>
      <c r="J745" s="19">
        <f t="shared" si="83"/>
        <v>739.654378102093</v>
      </c>
      <c r="K745" s="19">
        <f t="shared" si="84"/>
        <v>799.391078102093</v>
      </c>
      <c r="L745" s="19">
        <f t="shared" si="80"/>
        <v>768.274785102093</v>
      </c>
      <c r="M745" s="23">
        <f t="shared" si="81"/>
        <v>783.832931602093</v>
      </c>
      <c r="N745" s="17">
        <v>24.5</v>
      </c>
      <c r="O745" s="17">
        <v>67.2</v>
      </c>
      <c r="P745" s="17">
        <v>101.7</v>
      </c>
      <c r="Q745" s="25">
        <v>2.839</v>
      </c>
      <c r="R745" s="27">
        <v>208.066</v>
      </c>
      <c r="S745" s="27">
        <f t="shared" si="79"/>
        <v>260.90333333333336</v>
      </c>
      <c r="T745" s="26">
        <v>15.162</v>
      </c>
      <c r="U745" s="23">
        <v>783.832931602093</v>
      </c>
      <c r="Z745">
        <f t="shared" si="85"/>
        <v>196</v>
      </c>
      <c r="AA745">
        <v>783.832931602093</v>
      </c>
    </row>
    <row r="746" spans="1:27" ht="12.75">
      <c r="A746" s="3">
        <v>36359</v>
      </c>
      <c r="B746" s="14">
        <v>199</v>
      </c>
      <c r="C746" s="2">
        <v>0.623379648</v>
      </c>
      <c r="D746" s="15">
        <v>0.623379648</v>
      </c>
      <c r="E746" s="1">
        <v>7363</v>
      </c>
      <c r="F746" s="16">
        <v>0</v>
      </c>
      <c r="G746" s="18">
        <v>971.1</v>
      </c>
      <c r="H746" s="19">
        <f t="shared" si="82"/>
        <v>927.1</v>
      </c>
      <c r="I746" s="17">
        <v>927.1</v>
      </c>
      <c r="J746" s="19">
        <f t="shared" si="83"/>
        <v>737.8628028261022</v>
      </c>
      <c r="K746" s="19">
        <f t="shared" si="84"/>
        <v>797.5995028261023</v>
      </c>
      <c r="L746" s="19">
        <f t="shared" si="80"/>
        <v>766.4832098261022</v>
      </c>
      <c r="M746" s="23">
        <f t="shared" si="81"/>
        <v>782.0413563261022</v>
      </c>
      <c r="N746" s="17">
        <v>24.6</v>
      </c>
      <c r="O746" s="17">
        <v>66.4</v>
      </c>
      <c r="P746" s="17">
        <v>102.4</v>
      </c>
      <c r="Q746" s="25">
        <v>3.169</v>
      </c>
      <c r="R746" s="27">
        <v>291.946</v>
      </c>
      <c r="S746" s="27">
        <f t="shared" si="79"/>
        <v>274.77233333333334</v>
      </c>
      <c r="T746" s="26">
        <v>15.202</v>
      </c>
      <c r="U746" s="23">
        <v>782.0413563261022</v>
      </c>
      <c r="Z746">
        <f t="shared" si="85"/>
        <v>196.8</v>
      </c>
      <c r="AA746">
        <v>782.0413563261022</v>
      </c>
    </row>
    <row r="747" spans="1:27" ht="12.75">
      <c r="A747" s="3">
        <v>36359</v>
      </c>
      <c r="B747" s="14">
        <v>199</v>
      </c>
      <c r="C747" s="2">
        <v>0.6234954</v>
      </c>
      <c r="D747" s="15">
        <v>0.6234954</v>
      </c>
      <c r="E747" s="1">
        <v>7373</v>
      </c>
      <c r="F747" s="16">
        <v>0</v>
      </c>
      <c r="G747" s="18">
        <v>971.5</v>
      </c>
      <c r="H747" s="19">
        <f t="shared" si="82"/>
        <v>927.5</v>
      </c>
      <c r="I747" s="17">
        <v>927.5</v>
      </c>
      <c r="J747" s="19">
        <f t="shared" si="83"/>
        <v>734.280811452973</v>
      </c>
      <c r="K747" s="19">
        <f t="shared" si="84"/>
        <v>794.017511452973</v>
      </c>
      <c r="L747" s="19">
        <f t="shared" si="80"/>
        <v>762.901218452973</v>
      </c>
      <c r="M747" s="23">
        <f t="shared" si="81"/>
        <v>778.459364952973</v>
      </c>
      <c r="N747" s="17">
        <v>24.2</v>
      </c>
      <c r="O747" s="17">
        <v>80</v>
      </c>
      <c r="P747" s="17">
        <v>98.8</v>
      </c>
      <c r="Q747" s="25">
        <v>3.228</v>
      </c>
      <c r="R747" s="27">
        <v>291.812</v>
      </c>
      <c r="S747" s="27">
        <f t="shared" si="79"/>
        <v>278.1411666666667</v>
      </c>
      <c r="T747" s="26">
        <v>15.197</v>
      </c>
      <c r="U747" s="23">
        <v>778.459364952973</v>
      </c>
      <c r="Z747">
        <f t="shared" si="85"/>
        <v>193.6</v>
      </c>
      <c r="AA747">
        <v>778.459364952973</v>
      </c>
    </row>
    <row r="748" spans="1:27" ht="12.75">
      <c r="A748" s="3">
        <v>36359</v>
      </c>
      <c r="B748" s="14">
        <v>199</v>
      </c>
      <c r="C748" s="2">
        <v>0.623611093</v>
      </c>
      <c r="D748" s="15">
        <v>0.623611093</v>
      </c>
      <c r="E748" s="1">
        <v>7383</v>
      </c>
      <c r="F748" s="16">
        <v>0</v>
      </c>
      <c r="G748" s="18">
        <v>972.7</v>
      </c>
      <c r="H748" s="19">
        <f t="shared" si="82"/>
        <v>928.7</v>
      </c>
      <c r="I748" s="17">
        <v>928.7</v>
      </c>
      <c r="J748" s="19">
        <f t="shared" si="83"/>
        <v>723.5440987769479</v>
      </c>
      <c r="K748" s="19">
        <f t="shared" si="84"/>
        <v>783.2807987769479</v>
      </c>
      <c r="L748" s="19">
        <f t="shared" si="80"/>
        <v>752.1645057769479</v>
      </c>
      <c r="M748" s="23">
        <f t="shared" si="81"/>
        <v>767.7226522769479</v>
      </c>
      <c r="N748" s="17">
        <v>24.4</v>
      </c>
      <c r="O748" s="17">
        <v>70.4</v>
      </c>
      <c r="P748" s="17">
        <v>84.9</v>
      </c>
      <c r="Q748" s="25">
        <v>3.138</v>
      </c>
      <c r="R748" s="27">
        <v>270.666</v>
      </c>
      <c r="S748" s="27">
        <f t="shared" si="79"/>
        <v>281.5056666666666</v>
      </c>
      <c r="T748" s="26">
        <v>15.112</v>
      </c>
      <c r="U748" s="23">
        <v>767.7226522769479</v>
      </c>
      <c r="Z748">
        <f t="shared" si="85"/>
        <v>195.2</v>
      </c>
      <c r="AA748">
        <v>767.7226522769479</v>
      </c>
    </row>
    <row r="749" spans="1:27" ht="12.75">
      <c r="A749" s="3">
        <v>36359</v>
      </c>
      <c r="B749" s="14">
        <v>199</v>
      </c>
      <c r="C749" s="2">
        <v>0.623726845</v>
      </c>
      <c r="D749" s="15">
        <v>0.623726845</v>
      </c>
      <c r="E749" s="1">
        <v>7393</v>
      </c>
      <c r="F749" s="16">
        <v>0</v>
      </c>
      <c r="G749" s="18">
        <v>973</v>
      </c>
      <c r="H749" s="19">
        <f t="shared" si="82"/>
        <v>929</v>
      </c>
      <c r="I749" s="17">
        <v>929</v>
      </c>
      <c r="J749" s="19">
        <f t="shared" si="83"/>
        <v>720.8620882981234</v>
      </c>
      <c r="K749" s="19">
        <f t="shared" si="84"/>
        <v>780.5987882981234</v>
      </c>
      <c r="L749" s="19">
        <f t="shared" si="80"/>
        <v>749.4824952981234</v>
      </c>
      <c r="M749" s="23">
        <f t="shared" si="81"/>
        <v>765.0406417981234</v>
      </c>
      <c r="N749" s="17">
        <v>24.8</v>
      </c>
      <c r="O749" s="17">
        <v>66.4</v>
      </c>
      <c r="P749" s="17">
        <v>89.9</v>
      </c>
      <c r="Q749" s="25">
        <v>2.919</v>
      </c>
      <c r="R749" s="27">
        <v>228.533</v>
      </c>
      <c r="S749" s="27">
        <f t="shared" si="79"/>
        <v>260.37033333333335</v>
      </c>
      <c r="T749" s="26">
        <v>15.171</v>
      </c>
      <c r="U749" s="23">
        <v>765.0406417981234</v>
      </c>
      <c r="Z749">
        <f t="shared" si="85"/>
        <v>198.4</v>
      </c>
      <c r="AA749">
        <v>765.0406417981234</v>
      </c>
    </row>
    <row r="750" spans="1:27" ht="12.75">
      <c r="A750" s="3">
        <v>36359</v>
      </c>
      <c r="B750" s="14">
        <v>199</v>
      </c>
      <c r="C750" s="2">
        <v>0.623842597</v>
      </c>
      <c r="D750" s="15">
        <v>0.623842597</v>
      </c>
      <c r="E750" s="1">
        <v>7403</v>
      </c>
      <c r="F750" s="16">
        <v>0</v>
      </c>
      <c r="G750" s="18">
        <v>973</v>
      </c>
      <c r="H750" s="19">
        <f t="shared" si="82"/>
        <v>929</v>
      </c>
      <c r="I750" s="17">
        <v>929</v>
      </c>
      <c r="J750" s="19">
        <f t="shared" si="83"/>
        <v>720.8620882981234</v>
      </c>
      <c r="K750" s="19">
        <f t="shared" si="84"/>
        <v>780.5987882981234</v>
      </c>
      <c r="L750" s="19">
        <f t="shared" si="80"/>
        <v>749.4824952981234</v>
      </c>
      <c r="M750" s="23">
        <f t="shared" si="81"/>
        <v>765.0406417981234</v>
      </c>
      <c r="N750" s="17">
        <v>25</v>
      </c>
      <c r="O750" s="17">
        <v>64.9</v>
      </c>
      <c r="P750" s="17">
        <v>95.8</v>
      </c>
      <c r="Q750" s="25">
        <v>3.324</v>
      </c>
      <c r="R750" s="27">
        <v>312.413</v>
      </c>
      <c r="S750" s="27">
        <f t="shared" si="79"/>
        <v>267.2393333333333</v>
      </c>
      <c r="T750" s="26">
        <v>15.224</v>
      </c>
      <c r="U750" s="23">
        <v>765.0406417981234</v>
      </c>
      <c r="Z750">
        <f t="shared" si="85"/>
        <v>200</v>
      </c>
      <c r="AA750">
        <v>765.0406417981234</v>
      </c>
    </row>
    <row r="751" spans="1:27" ht="12.75">
      <c r="A751" s="3">
        <v>36359</v>
      </c>
      <c r="B751" s="14">
        <v>199</v>
      </c>
      <c r="C751" s="2">
        <v>0.623958349</v>
      </c>
      <c r="D751" s="15">
        <v>0.623958349</v>
      </c>
      <c r="E751" s="1">
        <v>7413</v>
      </c>
      <c r="F751" s="16">
        <v>0</v>
      </c>
      <c r="G751" s="18">
        <v>972.2</v>
      </c>
      <c r="H751" s="19">
        <f t="shared" si="82"/>
        <v>928.2</v>
      </c>
      <c r="I751" s="17">
        <v>928.2</v>
      </c>
      <c r="J751" s="19">
        <f t="shared" si="83"/>
        <v>728.0160421086772</v>
      </c>
      <c r="K751" s="19">
        <f t="shared" si="84"/>
        <v>787.7527421086772</v>
      </c>
      <c r="L751" s="19">
        <f t="shared" si="80"/>
        <v>756.6364491086772</v>
      </c>
      <c r="M751" s="23">
        <f t="shared" si="81"/>
        <v>772.1945956086772</v>
      </c>
      <c r="N751" s="17">
        <v>24.9</v>
      </c>
      <c r="O751" s="17">
        <v>65.5</v>
      </c>
      <c r="P751" s="17">
        <v>98.4</v>
      </c>
      <c r="Q751" s="25">
        <v>3.228</v>
      </c>
      <c r="R751" s="27">
        <v>291.279</v>
      </c>
      <c r="S751" s="27">
        <f t="shared" si="79"/>
        <v>281.10816666666665</v>
      </c>
      <c r="T751" s="26">
        <v>15.291</v>
      </c>
      <c r="U751" s="23">
        <v>772.1945956086772</v>
      </c>
      <c r="Z751">
        <f t="shared" si="85"/>
        <v>199.2</v>
      </c>
      <c r="AA751">
        <v>772.1945956086772</v>
      </c>
    </row>
    <row r="752" spans="1:27" ht="12.75">
      <c r="A752" s="3">
        <v>36359</v>
      </c>
      <c r="B752" s="14">
        <v>199</v>
      </c>
      <c r="C752" s="2">
        <v>0.624074101</v>
      </c>
      <c r="D752" s="15">
        <v>0.624074101</v>
      </c>
      <c r="E752" s="1">
        <v>7423</v>
      </c>
      <c r="F752" s="16">
        <v>0</v>
      </c>
      <c r="G752" s="18">
        <v>972</v>
      </c>
      <c r="H752" s="19">
        <f t="shared" si="82"/>
        <v>928</v>
      </c>
      <c r="I752" s="17">
        <v>928</v>
      </c>
      <c r="J752" s="19">
        <f t="shared" si="83"/>
        <v>729.8054939789798</v>
      </c>
      <c r="K752" s="19">
        <f t="shared" si="84"/>
        <v>789.5421939789799</v>
      </c>
      <c r="L752" s="19">
        <f t="shared" si="80"/>
        <v>758.4259009789798</v>
      </c>
      <c r="M752" s="23">
        <f t="shared" si="81"/>
        <v>773.9840474789798</v>
      </c>
      <c r="N752" s="17">
        <v>24.8</v>
      </c>
      <c r="O752" s="17">
        <v>64.9</v>
      </c>
      <c r="P752" s="17">
        <v>98</v>
      </c>
      <c r="Q752" s="25">
        <v>3.287</v>
      </c>
      <c r="R752" s="27">
        <v>312.133</v>
      </c>
      <c r="S752" s="27">
        <f t="shared" si="79"/>
        <v>284.47266666666667</v>
      </c>
      <c r="T752" s="26">
        <v>15.223</v>
      </c>
      <c r="U752" s="23">
        <v>773.9840474789798</v>
      </c>
      <c r="Z752">
        <f t="shared" si="85"/>
        <v>198.4</v>
      </c>
      <c r="AA752">
        <v>773.9840474789798</v>
      </c>
    </row>
    <row r="753" spans="1:27" ht="12.75">
      <c r="A753" s="3">
        <v>36359</v>
      </c>
      <c r="B753" s="14">
        <v>199</v>
      </c>
      <c r="C753" s="2">
        <v>0.624189794</v>
      </c>
      <c r="D753" s="15">
        <v>0.624189794</v>
      </c>
      <c r="E753" s="1">
        <v>7433</v>
      </c>
      <c r="F753" s="16">
        <v>0</v>
      </c>
      <c r="G753" s="18">
        <v>972.2</v>
      </c>
      <c r="H753" s="19">
        <f t="shared" si="82"/>
        <v>928.2</v>
      </c>
      <c r="I753" s="17">
        <v>928.2</v>
      </c>
      <c r="J753" s="19">
        <f t="shared" si="83"/>
        <v>728.0160421086772</v>
      </c>
      <c r="K753" s="19">
        <f t="shared" si="84"/>
        <v>787.7527421086772</v>
      </c>
      <c r="L753" s="19">
        <f t="shared" si="80"/>
        <v>756.6364491086772</v>
      </c>
      <c r="M753" s="23">
        <f t="shared" si="81"/>
        <v>772.1945956086772</v>
      </c>
      <c r="N753" s="17">
        <v>24.4</v>
      </c>
      <c r="O753" s="17">
        <v>71.4</v>
      </c>
      <c r="P753" s="17">
        <v>95.6</v>
      </c>
      <c r="Q753" s="25">
        <v>3.019</v>
      </c>
      <c r="R753" s="27">
        <v>248.999</v>
      </c>
      <c r="S753" s="27">
        <f t="shared" si="79"/>
        <v>277.3371666666667</v>
      </c>
      <c r="T753" s="26">
        <v>15.192</v>
      </c>
      <c r="U753" s="23">
        <v>772.1945956086772</v>
      </c>
      <c r="Z753">
        <f t="shared" si="85"/>
        <v>195.2</v>
      </c>
      <c r="AA753">
        <v>772.1945956086772</v>
      </c>
    </row>
    <row r="754" spans="1:27" ht="12.75">
      <c r="A754" s="3">
        <v>36359</v>
      </c>
      <c r="B754" s="14">
        <v>199</v>
      </c>
      <c r="C754" s="2">
        <v>0.624305546</v>
      </c>
      <c r="D754" s="15">
        <v>0.624305546</v>
      </c>
      <c r="E754" s="1">
        <v>7443</v>
      </c>
      <c r="F754" s="16">
        <v>0</v>
      </c>
      <c r="G754" s="18">
        <v>971.1</v>
      </c>
      <c r="H754" s="19">
        <f t="shared" si="82"/>
        <v>927.1</v>
      </c>
      <c r="I754" s="17">
        <v>927.1</v>
      </c>
      <c r="J754" s="19">
        <f t="shared" si="83"/>
        <v>737.8628028261022</v>
      </c>
      <c r="K754" s="19">
        <f t="shared" si="84"/>
        <v>797.5995028261023</v>
      </c>
      <c r="L754" s="19">
        <f t="shared" si="80"/>
        <v>766.4832098261022</v>
      </c>
      <c r="M754" s="23">
        <f t="shared" si="81"/>
        <v>782.0413563261022</v>
      </c>
      <c r="N754" s="17">
        <v>24.7</v>
      </c>
      <c r="O754" s="17">
        <v>66.4</v>
      </c>
      <c r="P754" s="17">
        <v>87.9</v>
      </c>
      <c r="Q754" s="25">
        <v>3.516</v>
      </c>
      <c r="R754" s="27">
        <v>353.88</v>
      </c>
      <c r="S754" s="27">
        <f t="shared" si="79"/>
        <v>291.20616666666666</v>
      </c>
      <c r="T754" s="26">
        <v>15.213</v>
      </c>
      <c r="U754" s="23">
        <v>782.0413563261022</v>
      </c>
      <c r="Z754">
        <f t="shared" si="85"/>
        <v>197.6</v>
      </c>
      <c r="AA754">
        <v>782.0413563261022</v>
      </c>
    </row>
    <row r="755" spans="1:27" ht="12.75">
      <c r="A755" s="3">
        <v>36359</v>
      </c>
      <c r="B755" s="14">
        <v>199</v>
      </c>
      <c r="C755" s="2">
        <v>0.624421299</v>
      </c>
      <c r="D755" s="15">
        <v>0.624421299</v>
      </c>
      <c r="E755" s="1">
        <v>7453</v>
      </c>
      <c r="F755" s="16">
        <v>0</v>
      </c>
      <c r="G755" s="18">
        <v>970.9</v>
      </c>
      <c r="H755" s="19">
        <f t="shared" si="82"/>
        <v>926.9</v>
      </c>
      <c r="I755" s="17">
        <v>926.9</v>
      </c>
      <c r="J755" s="19">
        <f t="shared" si="83"/>
        <v>739.654378102093</v>
      </c>
      <c r="K755" s="19">
        <f t="shared" si="84"/>
        <v>799.391078102093</v>
      </c>
      <c r="L755" s="19">
        <f t="shared" si="80"/>
        <v>768.274785102093</v>
      </c>
      <c r="M755" s="23">
        <f t="shared" si="81"/>
        <v>783.832931602093</v>
      </c>
      <c r="N755" s="17">
        <v>24.6</v>
      </c>
      <c r="O755" s="17">
        <v>70.9</v>
      </c>
      <c r="P755" s="17">
        <v>96.8</v>
      </c>
      <c r="Q755" s="25">
        <v>3.149</v>
      </c>
      <c r="R755" s="27">
        <v>269.746</v>
      </c>
      <c r="S755" s="27">
        <f t="shared" si="79"/>
        <v>298.07500000000005</v>
      </c>
      <c r="T755" s="26">
        <v>15.197</v>
      </c>
      <c r="U755" s="23">
        <v>783.832931602093</v>
      </c>
      <c r="Z755">
        <f t="shared" si="85"/>
        <v>196.8</v>
      </c>
      <c r="AA755">
        <v>783.832931602093</v>
      </c>
    </row>
    <row r="756" spans="1:27" ht="12.75">
      <c r="A756" s="3">
        <v>36359</v>
      </c>
      <c r="B756" s="14">
        <v>199</v>
      </c>
      <c r="C756" s="2">
        <v>0.624537051</v>
      </c>
      <c r="D756" s="15">
        <v>0.624537051</v>
      </c>
      <c r="E756" s="1">
        <v>7463</v>
      </c>
      <c r="F756" s="16">
        <v>0</v>
      </c>
      <c r="G756" s="18">
        <v>971</v>
      </c>
      <c r="H756" s="19">
        <f t="shared" si="82"/>
        <v>927</v>
      </c>
      <c r="I756" s="17">
        <v>927</v>
      </c>
      <c r="J756" s="19">
        <f t="shared" si="83"/>
        <v>738.7585421476118</v>
      </c>
      <c r="K756" s="19">
        <f t="shared" si="84"/>
        <v>798.4952421476119</v>
      </c>
      <c r="L756" s="19">
        <f t="shared" si="80"/>
        <v>767.3789491476118</v>
      </c>
      <c r="M756" s="23">
        <f t="shared" si="81"/>
        <v>782.9370956476118</v>
      </c>
      <c r="N756" s="17">
        <v>24.7</v>
      </c>
      <c r="O756" s="17">
        <v>66.4</v>
      </c>
      <c r="P756" s="17">
        <v>100.9</v>
      </c>
      <c r="Q756" s="25">
        <v>3.059</v>
      </c>
      <c r="R756" s="27">
        <v>269.6</v>
      </c>
      <c r="S756" s="27">
        <f t="shared" si="79"/>
        <v>290.9395</v>
      </c>
      <c r="T756" s="26">
        <v>15.183</v>
      </c>
      <c r="U756" s="23">
        <v>782.9370956476118</v>
      </c>
      <c r="Z756">
        <f t="shared" si="85"/>
        <v>197.6</v>
      </c>
      <c r="AA756">
        <v>782.9370956476118</v>
      </c>
    </row>
    <row r="757" spans="1:27" ht="12.75">
      <c r="A757" s="3">
        <v>36359</v>
      </c>
      <c r="B757" s="14">
        <v>199</v>
      </c>
      <c r="C757" s="2">
        <v>0.624652803</v>
      </c>
      <c r="D757" s="15">
        <v>0.624652803</v>
      </c>
      <c r="E757" s="1">
        <v>7473</v>
      </c>
      <c r="F757" s="16">
        <v>0</v>
      </c>
      <c r="G757" s="18">
        <v>970.4</v>
      </c>
      <c r="H757" s="19">
        <f t="shared" si="82"/>
        <v>926.4</v>
      </c>
      <c r="I757" s="17">
        <v>926.4</v>
      </c>
      <c r="J757" s="19">
        <f t="shared" si="83"/>
        <v>744.1350080991092</v>
      </c>
      <c r="K757" s="19">
        <f t="shared" si="84"/>
        <v>803.8717080991092</v>
      </c>
      <c r="L757" s="19">
        <f t="shared" si="80"/>
        <v>772.7554150991092</v>
      </c>
      <c r="M757" s="23">
        <f t="shared" si="81"/>
        <v>788.3135615991092</v>
      </c>
      <c r="N757" s="17">
        <v>24.6</v>
      </c>
      <c r="O757" s="17">
        <v>69.3</v>
      </c>
      <c r="P757" s="17">
        <v>100.3</v>
      </c>
      <c r="Q757" s="25">
        <v>2.75</v>
      </c>
      <c r="R757" s="27">
        <v>206.48</v>
      </c>
      <c r="S757" s="27">
        <f t="shared" si="79"/>
        <v>276.80633333333327</v>
      </c>
      <c r="T757" s="26">
        <v>15.147</v>
      </c>
      <c r="U757" s="23">
        <v>788.3135615991092</v>
      </c>
      <c r="Z757">
        <f t="shared" si="85"/>
        <v>196.8</v>
      </c>
      <c r="AA757">
        <v>788.3135615991092</v>
      </c>
    </row>
    <row r="758" spans="1:27" ht="12.75">
      <c r="A758" s="3">
        <v>36359</v>
      </c>
      <c r="B758" s="14">
        <v>199</v>
      </c>
      <c r="C758" s="2">
        <v>0.624768496</v>
      </c>
      <c r="D758" s="15">
        <v>0.624768496</v>
      </c>
      <c r="E758" s="1">
        <v>7483</v>
      </c>
      <c r="F758" s="16">
        <v>0</v>
      </c>
      <c r="G758" s="18">
        <v>970.4</v>
      </c>
      <c r="H758" s="19">
        <f t="shared" si="82"/>
        <v>926.4</v>
      </c>
      <c r="I758" s="17">
        <v>926.4</v>
      </c>
      <c r="J758" s="19">
        <f t="shared" si="83"/>
        <v>744.1350080991092</v>
      </c>
      <c r="K758" s="19">
        <f t="shared" si="84"/>
        <v>803.8717080991092</v>
      </c>
      <c r="L758" s="19">
        <f t="shared" si="80"/>
        <v>772.7554150991092</v>
      </c>
      <c r="M758" s="23">
        <f t="shared" si="81"/>
        <v>788.3135615991092</v>
      </c>
      <c r="N758" s="17">
        <v>24.7</v>
      </c>
      <c r="O758" s="17">
        <v>65.7</v>
      </c>
      <c r="P758" s="17">
        <v>92.6</v>
      </c>
      <c r="Q758" s="25">
        <v>3.394</v>
      </c>
      <c r="R758" s="27">
        <v>332.346</v>
      </c>
      <c r="S758" s="27">
        <f t="shared" si="79"/>
        <v>280.17516666666666</v>
      </c>
      <c r="T758" s="26">
        <v>15.206</v>
      </c>
      <c r="U758" s="23">
        <v>788.3135615991092</v>
      </c>
      <c r="Z758">
        <f t="shared" si="85"/>
        <v>197.6</v>
      </c>
      <c r="AA758">
        <v>788.3135615991092</v>
      </c>
    </row>
    <row r="759" spans="1:27" ht="12.75">
      <c r="A759" s="3">
        <v>36359</v>
      </c>
      <c r="B759" s="14">
        <v>199</v>
      </c>
      <c r="C759" s="2">
        <v>0.624884248</v>
      </c>
      <c r="D759" s="15">
        <v>0.624884248</v>
      </c>
      <c r="E759" s="1">
        <v>7493</v>
      </c>
      <c r="F759" s="16">
        <v>0</v>
      </c>
      <c r="G759" s="18">
        <v>971</v>
      </c>
      <c r="H759" s="19">
        <f t="shared" si="82"/>
        <v>927</v>
      </c>
      <c r="I759" s="17">
        <v>927</v>
      </c>
      <c r="J759" s="19">
        <f t="shared" si="83"/>
        <v>738.7585421476118</v>
      </c>
      <c r="K759" s="19">
        <f t="shared" si="84"/>
        <v>798.4952421476119</v>
      </c>
      <c r="L759" s="19">
        <f t="shared" si="80"/>
        <v>767.3789491476118</v>
      </c>
      <c r="M759" s="23">
        <f t="shared" si="81"/>
        <v>782.9370956476118</v>
      </c>
      <c r="N759" s="17">
        <v>24.9</v>
      </c>
      <c r="O759" s="17">
        <v>64.4</v>
      </c>
      <c r="P759" s="17">
        <v>97.6</v>
      </c>
      <c r="Q759" s="25">
        <v>3.296</v>
      </c>
      <c r="R759" s="27">
        <v>311.2</v>
      </c>
      <c r="S759" s="27">
        <f aca="true" t="shared" si="86" ref="S759:S775">AVERAGE(R754:R759)</f>
        <v>290.542</v>
      </c>
      <c r="T759" s="26">
        <v>15.137</v>
      </c>
      <c r="U759" s="23">
        <v>782.9370956476118</v>
      </c>
      <c r="Z759">
        <f t="shared" si="85"/>
        <v>199.2</v>
      </c>
      <c r="AA759">
        <v>782.9370956476118</v>
      </c>
    </row>
    <row r="760" spans="1:27" ht="12.75">
      <c r="A760" s="3">
        <v>36359</v>
      </c>
      <c r="B760" s="14">
        <v>199</v>
      </c>
      <c r="C760" s="2">
        <v>0.625</v>
      </c>
      <c r="D760" s="15">
        <v>0.625</v>
      </c>
      <c r="E760" s="1">
        <v>7503</v>
      </c>
      <c r="F760" s="16">
        <v>0</v>
      </c>
      <c r="G760" s="18">
        <v>971.3</v>
      </c>
      <c r="H760" s="19">
        <f t="shared" si="82"/>
        <v>927.3</v>
      </c>
      <c r="I760" s="17">
        <v>927.3</v>
      </c>
      <c r="J760" s="19">
        <f t="shared" si="83"/>
        <v>736.071613998623</v>
      </c>
      <c r="K760" s="19">
        <f t="shared" si="84"/>
        <v>795.808313998623</v>
      </c>
      <c r="L760" s="19">
        <f t="shared" si="80"/>
        <v>764.692020998623</v>
      </c>
      <c r="M760" s="23">
        <f t="shared" si="81"/>
        <v>780.250167498623</v>
      </c>
      <c r="N760" s="17">
        <v>24.5</v>
      </c>
      <c r="O760" s="17">
        <v>71.6</v>
      </c>
      <c r="P760" s="17">
        <v>93.2</v>
      </c>
      <c r="Q760" s="25">
        <v>2.98</v>
      </c>
      <c r="R760" s="27">
        <v>248.067</v>
      </c>
      <c r="S760" s="27">
        <f t="shared" si="86"/>
        <v>272.9065</v>
      </c>
      <c r="T760" s="26">
        <v>15.201</v>
      </c>
      <c r="U760" s="23">
        <v>780.250167498623</v>
      </c>
      <c r="Z760">
        <f t="shared" si="85"/>
        <v>196</v>
      </c>
      <c r="AA760">
        <v>780.250167498623</v>
      </c>
    </row>
    <row r="761" spans="1:27" ht="12.75">
      <c r="A761" s="3">
        <v>36359</v>
      </c>
      <c r="B761" s="14">
        <v>199</v>
      </c>
      <c r="C761" s="2">
        <v>0.625115752</v>
      </c>
      <c r="D761" s="15">
        <v>0.625115752</v>
      </c>
      <c r="E761" s="1">
        <v>7513</v>
      </c>
      <c r="F761" s="16">
        <v>0</v>
      </c>
      <c r="G761" s="18">
        <v>971.5</v>
      </c>
      <c r="H761" s="19">
        <f t="shared" si="82"/>
        <v>927.5</v>
      </c>
      <c r="I761" s="17">
        <v>927.5</v>
      </c>
      <c r="J761" s="19">
        <f t="shared" si="83"/>
        <v>734.280811452973</v>
      </c>
      <c r="K761" s="19">
        <f t="shared" si="84"/>
        <v>794.017511452973</v>
      </c>
      <c r="L761" s="19">
        <f t="shared" si="80"/>
        <v>762.901218452973</v>
      </c>
      <c r="M761" s="23">
        <f t="shared" si="81"/>
        <v>778.459364952973</v>
      </c>
      <c r="N761" s="17">
        <v>24.5</v>
      </c>
      <c r="O761" s="17">
        <v>78.8</v>
      </c>
      <c r="P761" s="17">
        <v>94.4</v>
      </c>
      <c r="Q761" s="25">
        <v>3.219</v>
      </c>
      <c r="R761" s="27">
        <v>289.933</v>
      </c>
      <c r="S761" s="27">
        <f t="shared" si="86"/>
        <v>276.271</v>
      </c>
      <c r="T761" s="26">
        <v>15.206</v>
      </c>
      <c r="U761" s="23">
        <v>778.459364952973</v>
      </c>
      <c r="Z761">
        <f t="shared" si="85"/>
        <v>196</v>
      </c>
      <c r="AA761">
        <v>778.459364952973</v>
      </c>
    </row>
    <row r="762" spans="1:27" ht="12.75">
      <c r="A762" s="3">
        <v>36359</v>
      </c>
      <c r="B762" s="14">
        <v>199</v>
      </c>
      <c r="C762" s="2">
        <v>0.625231504</v>
      </c>
      <c r="D762" s="15">
        <v>0.625231504</v>
      </c>
      <c r="E762" s="1">
        <v>7523</v>
      </c>
      <c r="F762" s="16">
        <v>0</v>
      </c>
      <c r="G762" s="18">
        <v>972.3</v>
      </c>
      <c r="H762" s="19">
        <f t="shared" si="82"/>
        <v>928.3</v>
      </c>
      <c r="I762" s="17">
        <v>928.3</v>
      </c>
      <c r="J762" s="19">
        <f t="shared" si="83"/>
        <v>727.1214607588231</v>
      </c>
      <c r="K762" s="19">
        <f t="shared" si="84"/>
        <v>786.8581607588231</v>
      </c>
      <c r="L762" s="19">
        <f t="shared" si="80"/>
        <v>755.7418677588231</v>
      </c>
      <c r="M762" s="23">
        <f t="shared" si="81"/>
        <v>771.3000142588231</v>
      </c>
      <c r="N762" s="17">
        <v>24.4</v>
      </c>
      <c r="O762" s="17">
        <v>80.8</v>
      </c>
      <c r="P762" s="17">
        <v>88.3</v>
      </c>
      <c r="Q762" s="25">
        <v>3.305</v>
      </c>
      <c r="R762" s="27">
        <v>310.813</v>
      </c>
      <c r="S762" s="27">
        <f t="shared" si="86"/>
        <v>283.13983333333334</v>
      </c>
      <c r="T762" s="26">
        <v>15.211</v>
      </c>
      <c r="U762" s="23">
        <v>771.3000142588231</v>
      </c>
      <c r="Z762">
        <f t="shared" si="85"/>
        <v>195.2</v>
      </c>
      <c r="AA762">
        <v>771.3000142588231</v>
      </c>
    </row>
    <row r="763" spans="1:27" ht="12.75">
      <c r="A763" s="3">
        <v>36359</v>
      </c>
      <c r="B763" s="14">
        <v>199</v>
      </c>
      <c r="C763" s="2">
        <v>0.625347197</v>
      </c>
      <c r="D763" s="15">
        <v>0.625347197</v>
      </c>
      <c r="E763" s="1">
        <v>7533</v>
      </c>
      <c r="F763" s="16">
        <v>0</v>
      </c>
      <c r="G763" s="18">
        <v>972.3</v>
      </c>
      <c r="H763" s="19">
        <f t="shared" si="82"/>
        <v>928.3</v>
      </c>
      <c r="I763" s="17">
        <v>928.3</v>
      </c>
      <c r="J763" s="19">
        <f t="shared" si="83"/>
        <v>727.1214607588231</v>
      </c>
      <c r="K763" s="19">
        <f t="shared" si="84"/>
        <v>786.8581607588231</v>
      </c>
      <c r="L763" s="19">
        <f t="shared" si="80"/>
        <v>755.7418677588231</v>
      </c>
      <c r="M763" s="23">
        <f t="shared" si="81"/>
        <v>771.3000142588231</v>
      </c>
      <c r="N763" s="17">
        <v>24.5</v>
      </c>
      <c r="O763" s="17">
        <v>81.4</v>
      </c>
      <c r="P763" s="17">
        <v>85.7</v>
      </c>
      <c r="Q763" s="25">
        <v>3.344</v>
      </c>
      <c r="R763" s="27">
        <v>310.667</v>
      </c>
      <c r="S763" s="27">
        <f t="shared" si="86"/>
        <v>300.5043333333333</v>
      </c>
      <c r="T763" s="26">
        <v>15.124</v>
      </c>
      <c r="U763" s="23">
        <v>771.3000142588231</v>
      </c>
      <c r="Z763">
        <f t="shared" si="85"/>
        <v>196</v>
      </c>
      <c r="AA763">
        <v>771.3000142588231</v>
      </c>
    </row>
    <row r="764" spans="1:27" ht="12.75">
      <c r="A764" s="3">
        <v>36359</v>
      </c>
      <c r="B764" s="14">
        <v>199</v>
      </c>
      <c r="C764" s="2">
        <v>0.625462949</v>
      </c>
      <c r="D764" s="15">
        <v>0.625462949</v>
      </c>
      <c r="E764" s="1">
        <v>7543</v>
      </c>
      <c r="F764" s="16">
        <v>0</v>
      </c>
      <c r="G764" s="18">
        <v>973.3</v>
      </c>
      <c r="H764" s="19">
        <f t="shared" si="82"/>
        <v>929.3</v>
      </c>
      <c r="I764" s="17">
        <v>929.3</v>
      </c>
      <c r="J764" s="19">
        <f t="shared" si="83"/>
        <v>718.1809437754506</v>
      </c>
      <c r="K764" s="19">
        <f t="shared" si="84"/>
        <v>777.9176437754506</v>
      </c>
      <c r="L764" s="19">
        <f t="shared" si="80"/>
        <v>746.8013507754506</v>
      </c>
      <c r="M764" s="23">
        <f t="shared" si="81"/>
        <v>762.3594972754506</v>
      </c>
      <c r="N764" s="17">
        <v>24.8</v>
      </c>
      <c r="O764" s="17">
        <v>72</v>
      </c>
      <c r="P764" s="17">
        <v>84.2</v>
      </c>
      <c r="Q764" s="25">
        <v>3.668</v>
      </c>
      <c r="R764" s="27">
        <v>394.534</v>
      </c>
      <c r="S764" s="27">
        <f t="shared" si="86"/>
        <v>310.86899999999997</v>
      </c>
      <c r="T764" s="26">
        <v>15.246</v>
      </c>
      <c r="U764" s="23">
        <v>762.3594972754506</v>
      </c>
      <c r="Z764">
        <f t="shared" si="85"/>
        <v>198.4</v>
      </c>
      <c r="AA764">
        <v>762.3594972754506</v>
      </c>
    </row>
    <row r="765" spans="1:27" ht="12.75">
      <c r="A765" s="3">
        <v>36359</v>
      </c>
      <c r="B765" s="14">
        <v>199</v>
      </c>
      <c r="C765" s="2">
        <v>0.625578701</v>
      </c>
      <c r="D765" s="15">
        <v>0.625578701</v>
      </c>
      <c r="E765" s="1">
        <v>7553</v>
      </c>
      <c r="F765" s="16">
        <v>0</v>
      </c>
      <c r="G765" s="18">
        <v>972.7</v>
      </c>
      <c r="H765" s="19">
        <f t="shared" si="82"/>
        <v>928.7</v>
      </c>
      <c r="I765" s="17">
        <v>928.7</v>
      </c>
      <c r="J765" s="19">
        <f t="shared" si="83"/>
        <v>723.5440987769479</v>
      </c>
      <c r="K765" s="19">
        <f t="shared" si="84"/>
        <v>783.2807987769479</v>
      </c>
      <c r="L765" s="19">
        <f t="shared" si="80"/>
        <v>752.1645057769479</v>
      </c>
      <c r="M765" s="23">
        <f t="shared" si="81"/>
        <v>767.7226522769479</v>
      </c>
      <c r="N765" s="17">
        <v>24.6</v>
      </c>
      <c r="O765" s="17">
        <v>75.5</v>
      </c>
      <c r="P765" s="17">
        <v>91.2</v>
      </c>
      <c r="Q765" s="25">
        <v>2.739</v>
      </c>
      <c r="R765" s="27">
        <v>184.414</v>
      </c>
      <c r="S765" s="27">
        <f t="shared" si="86"/>
        <v>289.738</v>
      </c>
      <c r="T765" s="26">
        <v>15.161</v>
      </c>
      <c r="U765" s="23">
        <v>767.7226522769479</v>
      </c>
      <c r="Z765">
        <f t="shared" si="85"/>
        <v>196.8</v>
      </c>
      <c r="AA765">
        <v>767.7226522769479</v>
      </c>
    </row>
    <row r="766" spans="1:27" ht="12.75">
      <c r="A766" s="3">
        <v>36359</v>
      </c>
      <c r="B766" s="14">
        <v>199</v>
      </c>
      <c r="C766" s="2">
        <v>0.625694454</v>
      </c>
      <c r="D766" s="15">
        <v>0.625694454</v>
      </c>
      <c r="E766" s="1">
        <v>7563</v>
      </c>
      <c r="F766" s="16">
        <v>0</v>
      </c>
      <c r="G766" s="18">
        <v>973.6</v>
      </c>
      <c r="H766" s="19">
        <f t="shared" si="82"/>
        <v>929.6</v>
      </c>
      <c r="I766" s="17">
        <v>929.6</v>
      </c>
      <c r="J766" s="19">
        <f t="shared" si="83"/>
        <v>715.5006646499161</v>
      </c>
      <c r="K766" s="19">
        <f t="shared" si="84"/>
        <v>775.2373646499161</v>
      </c>
      <c r="L766" s="19">
        <f t="shared" si="80"/>
        <v>744.1210716499161</v>
      </c>
      <c r="M766" s="23">
        <f t="shared" si="81"/>
        <v>759.6792181499161</v>
      </c>
      <c r="N766" s="17">
        <v>24.6</v>
      </c>
      <c r="O766" s="17">
        <v>74.6</v>
      </c>
      <c r="P766" s="17">
        <v>94.7</v>
      </c>
      <c r="Q766" s="25">
        <v>3.524</v>
      </c>
      <c r="R766" s="27">
        <v>352.28</v>
      </c>
      <c r="S766" s="27">
        <f t="shared" si="86"/>
        <v>307.1068333333333</v>
      </c>
      <c r="T766" s="26">
        <v>15.243</v>
      </c>
      <c r="U766" s="23">
        <v>759.6792181499161</v>
      </c>
      <c r="Z766">
        <f t="shared" si="85"/>
        <v>196.8</v>
      </c>
      <c r="AA766">
        <v>759.6792181499161</v>
      </c>
    </row>
    <row r="767" spans="1:27" ht="12.75">
      <c r="A767" s="3">
        <v>36359</v>
      </c>
      <c r="B767" s="14">
        <v>199</v>
      </c>
      <c r="C767" s="2">
        <v>0.625810206</v>
      </c>
      <c r="D767" s="15">
        <v>0.625810206</v>
      </c>
      <c r="E767" s="1">
        <v>7573</v>
      </c>
      <c r="F767" s="16">
        <v>0</v>
      </c>
      <c r="G767" s="18">
        <v>972.1</v>
      </c>
      <c r="H767" s="19">
        <f t="shared" si="82"/>
        <v>928.1</v>
      </c>
      <c r="I767" s="17">
        <v>928.1</v>
      </c>
      <c r="J767" s="19">
        <f t="shared" si="83"/>
        <v>728.9107198418069</v>
      </c>
      <c r="K767" s="19">
        <f t="shared" si="84"/>
        <v>788.6474198418069</v>
      </c>
      <c r="L767" s="19">
        <f t="shared" si="80"/>
        <v>757.5311268418069</v>
      </c>
      <c r="M767" s="23">
        <f t="shared" si="81"/>
        <v>773.0892733418069</v>
      </c>
      <c r="N767" s="17">
        <v>24.8</v>
      </c>
      <c r="O767" s="17">
        <v>78.5</v>
      </c>
      <c r="P767" s="17">
        <v>94.3</v>
      </c>
      <c r="Q767" s="25">
        <v>2.989</v>
      </c>
      <c r="R767" s="27">
        <v>247.134</v>
      </c>
      <c r="S767" s="27">
        <f t="shared" si="86"/>
        <v>299.97366666666665</v>
      </c>
      <c r="T767" s="26">
        <v>15.185</v>
      </c>
      <c r="U767" s="23">
        <v>773.0892733418069</v>
      </c>
      <c r="Z767">
        <f t="shared" si="85"/>
        <v>198.4</v>
      </c>
      <c r="AA767">
        <v>773.0892733418069</v>
      </c>
    </row>
    <row r="768" spans="1:27" ht="12.75">
      <c r="A768" s="3">
        <v>36359</v>
      </c>
      <c r="B768" s="14">
        <v>199</v>
      </c>
      <c r="C768" s="2">
        <v>0.625925899</v>
      </c>
      <c r="D768" s="15">
        <v>0.625925899</v>
      </c>
      <c r="E768" s="1">
        <v>7583</v>
      </c>
      <c r="F768" s="16">
        <v>0</v>
      </c>
      <c r="G768" s="18">
        <v>971.6</v>
      </c>
      <c r="H768" s="19">
        <f t="shared" si="82"/>
        <v>927.6</v>
      </c>
      <c r="I768" s="17">
        <v>927.6</v>
      </c>
      <c r="J768" s="19">
        <f t="shared" si="83"/>
        <v>733.3855549837747</v>
      </c>
      <c r="K768" s="19">
        <f t="shared" si="84"/>
        <v>793.1222549837747</v>
      </c>
      <c r="L768" s="19">
        <f t="shared" si="80"/>
        <v>762.0059619837747</v>
      </c>
      <c r="M768" s="23">
        <f t="shared" si="81"/>
        <v>777.5641084837747</v>
      </c>
      <c r="N768" s="17">
        <v>24.8</v>
      </c>
      <c r="O768" s="17">
        <v>71.3</v>
      </c>
      <c r="P768" s="17">
        <v>89.3</v>
      </c>
      <c r="Q768" s="25">
        <v>3.595</v>
      </c>
      <c r="R768" s="27">
        <v>373</v>
      </c>
      <c r="S768" s="27">
        <f t="shared" si="86"/>
        <v>310.33816666666667</v>
      </c>
      <c r="T768" s="26">
        <v>15.273</v>
      </c>
      <c r="U768" s="23">
        <v>777.5641084837747</v>
      </c>
      <c r="Z768">
        <f t="shared" si="85"/>
        <v>198.4</v>
      </c>
      <c r="AA768">
        <v>777.5641084837747</v>
      </c>
    </row>
    <row r="769" spans="1:27" ht="12.75">
      <c r="A769" s="3">
        <v>36359</v>
      </c>
      <c r="B769" s="14">
        <v>199</v>
      </c>
      <c r="C769" s="2">
        <v>0.626041651</v>
      </c>
      <c r="D769" s="15">
        <v>0.626041651</v>
      </c>
      <c r="E769" s="1">
        <v>7593</v>
      </c>
      <c r="F769" s="16">
        <v>0</v>
      </c>
      <c r="G769" s="18">
        <v>971.7</v>
      </c>
      <c r="H769" s="19">
        <f t="shared" si="82"/>
        <v>927.7</v>
      </c>
      <c r="I769" s="17">
        <v>927.7</v>
      </c>
      <c r="J769" s="19">
        <f t="shared" si="83"/>
        <v>732.4903950225771</v>
      </c>
      <c r="K769" s="19">
        <f t="shared" si="84"/>
        <v>792.2270950225771</v>
      </c>
      <c r="L769" s="19">
        <f t="shared" si="80"/>
        <v>761.1108020225771</v>
      </c>
      <c r="M769" s="23">
        <f t="shared" si="81"/>
        <v>776.6689485225771</v>
      </c>
      <c r="N769" s="17">
        <v>24.6</v>
      </c>
      <c r="O769" s="17">
        <v>79.2</v>
      </c>
      <c r="P769" s="17">
        <v>93.2</v>
      </c>
      <c r="Q769" s="25">
        <v>3.505</v>
      </c>
      <c r="R769" s="27">
        <v>351.88</v>
      </c>
      <c r="S769" s="27">
        <f t="shared" si="86"/>
        <v>317.20699999999994</v>
      </c>
      <c r="T769" s="26">
        <v>15.236</v>
      </c>
      <c r="U769" s="23">
        <v>776.6689485225771</v>
      </c>
      <c r="Z769">
        <f t="shared" si="85"/>
        <v>196.8</v>
      </c>
      <c r="AA769">
        <v>776.6689485225771</v>
      </c>
    </row>
    <row r="770" spans="1:27" ht="12.75">
      <c r="A770" s="3">
        <v>36359</v>
      </c>
      <c r="B770" s="14">
        <v>199</v>
      </c>
      <c r="C770" s="2">
        <v>0.626157403</v>
      </c>
      <c r="D770" s="15">
        <v>0.626157403</v>
      </c>
      <c r="E770" s="1">
        <v>7603</v>
      </c>
      <c r="F770" s="16">
        <v>0</v>
      </c>
      <c r="G770" s="18">
        <v>970.8</v>
      </c>
      <c r="H770" s="19">
        <f t="shared" si="82"/>
        <v>926.8</v>
      </c>
      <c r="I770" s="17">
        <v>926.8</v>
      </c>
      <c r="J770" s="19">
        <f t="shared" si="83"/>
        <v>740.5503107103954</v>
      </c>
      <c r="K770" s="19">
        <f t="shared" si="84"/>
        <v>800.2870107103954</v>
      </c>
      <c r="L770" s="19">
        <f t="shared" si="80"/>
        <v>769.1707177103954</v>
      </c>
      <c r="M770" s="23">
        <f t="shared" si="81"/>
        <v>784.7288642103954</v>
      </c>
      <c r="N770" s="17">
        <v>24.6</v>
      </c>
      <c r="O770" s="17">
        <v>77.7</v>
      </c>
      <c r="P770" s="17">
        <v>89.9</v>
      </c>
      <c r="Q770" s="25">
        <v>3.619</v>
      </c>
      <c r="R770" s="27">
        <v>372.747</v>
      </c>
      <c r="S770" s="27">
        <f t="shared" si="86"/>
        <v>313.5758333333334</v>
      </c>
      <c r="T770" s="26">
        <v>15.154</v>
      </c>
      <c r="U770" s="23">
        <v>784.7288642103954</v>
      </c>
      <c r="Z770">
        <f t="shared" si="85"/>
        <v>196.8</v>
      </c>
      <c r="AA770">
        <v>784.7288642103954</v>
      </c>
    </row>
    <row r="771" spans="1:27" ht="12.75">
      <c r="A771" s="3">
        <v>36359</v>
      </c>
      <c r="B771" s="14">
        <v>199</v>
      </c>
      <c r="C771" s="2">
        <v>0.626273155</v>
      </c>
      <c r="D771" s="15">
        <v>0.626273155</v>
      </c>
      <c r="E771" s="1">
        <v>7613</v>
      </c>
      <c r="F771" s="16">
        <v>0</v>
      </c>
      <c r="G771" s="18">
        <v>971.3</v>
      </c>
      <c r="H771" s="19">
        <f t="shared" si="82"/>
        <v>927.3</v>
      </c>
      <c r="I771" s="17">
        <v>927.3</v>
      </c>
      <c r="J771" s="19">
        <f t="shared" si="83"/>
        <v>736.071613998623</v>
      </c>
      <c r="K771" s="19">
        <f t="shared" si="84"/>
        <v>795.808313998623</v>
      </c>
      <c r="L771" s="19">
        <f t="shared" si="80"/>
        <v>764.692020998623</v>
      </c>
      <c r="M771" s="23">
        <f t="shared" si="81"/>
        <v>780.250167498623</v>
      </c>
      <c r="N771" s="17">
        <v>24.6</v>
      </c>
      <c r="O771" s="17">
        <v>78</v>
      </c>
      <c r="P771" s="17">
        <v>94.3</v>
      </c>
      <c r="Q771" s="25">
        <v>3.455</v>
      </c>
      <c r="R771" s="27">
        <v>351.601</v>
      </c>
      <c r="S771" s="27">
        <f t="shared" si="86"/>
        <v>341.4403333333333</v>
      </c>
      <c r="T771" s="26">
        <v>15.212</v>
      </c>
      <c r="U771" s="23">
        <v>780.250167498623</v>
      </c>
      <c r="Z771">
        <f t="shared" si="85"/>
        <v>196.8</v>
      </c>
      <c r="AA771">
        <v>780.250167498623</v>
      </c>
    </row>
    <row r="772" spans="1:27" ht="12.75">
      <c r="A772" s="3">
        <v>36359</v>
      </c>
      <c r="B772" s="14">
        <v>199</v>
      </c>
      <c r="C772" s="2">
        <v>0.626388907</v>
      </c>
      <c r="D772" s="15">
        <v>0.626388907</v>
      </c>
      <c r="E772" s="1">
        <v>7623</v>
      </c>
      <c r="F772" s="16">
        <v>0</v>
      </c>
      <c r="G772" s="18">
        <v>972.3</v>
      </c>
      <c r="H772" s="19">
        <f t="shared" si="82"/>
        <v>928.3</v>
      </c>
      <c r="I772" s="17">
        <v>928.3</v>
      </c>
      <c r="J772" s="19">
        <f t="shared" si="83"/>
        <v>727.1214607588231</v>
      </c>
      <c r="K772" s="19">
        <f t="shared" si="84"/>
        <v>786.8581607588231</v>
      </c>
      <c r="L772" s="19">
        <f t="shared" si="80"/>
        <v>755.7418677588231</v>
      </c>
      <c r="M772" s="23">
        <f t="shared" si="81"/>
        <v>771.3000142588231</v>
      </c>
      <c r="N772" s="17">
        <v>24.9</v>
      </c>
      <c r="O772" s="17">
        <v>65.8</v>
      </c>
      <c r="P772" s="17">
        <v>92.3</v>
      </c>
      <c r="Q772" s="25">
        <v>3.484</v>
      </c>
      <c r="R772" s="27">
        <v>351.467</v>
      </c>
      <c r="S772" s="27">
        <f t="shared" si="86"/>
        <v>341.30483333333336</v>
      </c>
      <c r="T772" s="26">
        <v>15.223</v>
      </c>
      <c r="U772" s="23">
        <v>771.3000142588231</v>
      </c>
      <c r="Z772">
        <f t="shared" si="85"/>
        <v>199.2</v>
      </c>
      <c r="AA772">
        <v>771.3000142588231</v>
      </c>
    </row>
    <row r="773" spans="1:27" ht="12.75">
      <c r="A773" s="3">
        <v>36359</v>
      </c>
      <c r="B773" s="14">
        <v>199</v>
      </c>
      <c r="C773" s="2">
        <v>0.6265046</v>
      </c>
      <c r="D773" s="15">
        <v>0.6265046</v>
      </c>
      <c r="E773" s="1">
        <v>7633</v>
      </c>
      <c r="F773" s="16">
        <v>0</v>
      </c>
      <c r="G773" s="18">
        <v>972.1</v>
      </c>
      <c r="H773" s="19">
        <f t="shared" si="82"/>
        <v>928.1</v>
      </c>
      <c r="I773" s="17">
        <v>928.1</v>
      </c>
      <c r="J773" s="19">
        <f t="shared" si="83"/>
        <v>728.9107198418069</v>
      </c>
      <c r="K773" s="19">
        <f t="shared" si="84"/>
        <v>788.6474198418069</v>
      </c>
      <c r="L773" s="19">
        <f t="shared" si="80"/>
        <v>757.5311268418069</v>
      </c>
      <c r="M773" s="23">
        <f t="shared" si="81"/>
        <v>773.0892733418069</v>
      </c>
      <c r="N773" s="17">
        <v>24.9</v>
      </c>
      <c r="O773" s="17">
        <v>67.9</v>
      </c>
      <c r="P773" s="17">
        <v>96.2</v>
      </c>
      <c r="Q773" s="25">
        <v>3.147</v>
      </c>
      <c r="S773" s="27">
        <f t="shared" si="86"/>
        <v>360.139</v>
      </c>
      <c r="T773" s="26">
        <v>0.019</v>
      </c>
      <c r="U773" s="23">
        <v>773.0892733418069</v>
      </c>
      <c r="Z773">
        <f t="shared" si="85"/>
        <v>199.2</v>
      </c>
      <c r="AA773">
        <v>773.0892733418069</v>
      </c>
    </row>
    <row r="774" spans="1:27" ht="12.75">
      <c r="A774" s="3">
        <v>36359</v>
      </c>
      <c r="B774" s="14">
        <v>199</v>
      </c>
      <c r="C774" s="2">
        <v>0.626620352</v>
      </c>
      <c r="D774" s="15">
        <v>0.626620352</v>
      </c>
      <c r="E774" s="1">
        <v>7643</v>
      </c>
      <c r="F774" s="16">
        <v>0</v>
      </c>
      <c r="G774" s="18">
        <v>972.4</v>
      </c>
      <c r="H774" s="19">
        <f t="shared" si="82"/>
        <v>928.4</v>
      </c>
      <c r="I774" s="17">
        <v>928.4</v>
      </c>
      <c r="J774" s="19">
        <f t="shared" si="83"/>
        <v>726.2269757714765</v>
      </c>
      <c r="K774" s="19">
        <f t="shared" si="84"/>
        <v>785.9636757714766</v>
      </c>
      <c r="L774" s="19">
        <f t="shared" si="80"/>
        <v>754.8473827714765</v>
      </c>
      <c r="M774" s="23">
        <f t="shared" si="81"/>
        <v>770.4055292714766</v>
      </c>
      <c r="N774" s="17">
        <v>25.1</v>
      </c>
      <c r="O774" s="17">
        <v>64.3</v>
      </c>
      <c r="P774" s="17">
        <v>97.7</v>
      </c>
      <c r="Q774" s="25">
        <v>3.088</v>
      </c>
      <c r="S774" s="27">
        <f t="shared" si="86"/>
        <v>356.92375000000004</v>
      </c>
      <c r="T774" s="26">
        <v>0.013</v>
      </c>
      <c r="U774" s="23">
        <v>770.4055292714766</v>
      </c>
      <c r="Z774">
        <f t="shared" si="85"/>
        <v>200.8</v>
      </c>
      <c r="AA774">
        <v>770.4055292714766</v>
      </c>
    </row>
    <row r="775" spans="1:27" ht="12.75">
      <c r="A775" s="3">
        <v>36359</v>
      </c>
      <c r="B775" s="14">
        <v>199</v>
      </c>
      <c r="C775" s="2">
        <v>0.626736104</v>
      </c>
      <c r="D775" s="15">
        <v>0.626736104</v>
      </c>
      <c r="E775" s="1">
        <v>7653</v>
      </c>
      <c r="F775" s="16">
        <v>0</v>
      </c>
      <c r="G775" s="18">
        <v>972.5</v>
      </c>
      <c r="H775" s="19">
        <f t="shared" si="82"/>
        <v>928.5</v>
      </c>
      <c r="I775" s="17">
        <v>928.5</v>
      </c>
      <c r="J775" s="19">
        <f t="shared" si="83"/>
        <v>725.3325871258818</v>
      </c>
      <c r="K775" s="19">
        <f t="shared" si="84"/>
        <v>785.0692871258818</v>
      </c>
      <c r="L775" s="19">
        <f t="shared" si="80"/>
        <v>753.9529941258818</v>
      </c>
      <c r="M775" s="23">
        <f t="shared" si="81"/>
        <v>769.5111406258818</v>
      </c>
      <c r="N775" s="17">
        <v>25.3</v>
      </c>
      <c r="O775" s="17">
        <v>61.5</v>
      </c>
      <c r="P775" s="17">
        <v>99.8</v>
      </c>
      <c r="Q775" s="25">
        <v>2.614</v>
      </c>
      <c r="S775" s="27">
        <f t="shared" si="86"/>
        <v>358.605</v>
      </c>
      <c r="T775" s="26">
        <v>0.013</v>
      </c>
      <c r="U775" s="23">
        <v>769.5111406258818</v>
      </c>
      <c r="Z775">
        <f t="shared" si="85"/>
        <v>202.4</v>
      </c>
      <c r="AA775">
        <v>769.5111406258818</v>
      </c>
    </row>
    <row r="776" spans="1:27" ht="12.75">
      <c r="A776" s="3">
        <v>36359</v>
      </c>
      <c r="B776" s="14">
        <v>199</v>
      </c>
      <c r="C776" s="2">
        <v>0.626851857</v>
      </c>
      <c r="D776" s="15">
        <v>0.626851857</v>
      </c>
      <c r="E776" s="1">
        <v>7663</v>
      </c>
      <c r="F776" s="16">
        <v>0</v>
      </c>
      <c r="G776" s="18">
        <v>972.9</v>
      </c>
      <c r="H776" s="19">
        <f t="shared" si="82"/>
        <v>928.9</v>
      </c>
      <c r="I776" s="17">
        <v>928.9</v>
      </c>
      <c r="J776" s="19">
        <f t="shared" si="83"/>
        <v>721.7559955460933</v>
      </c>
      <c r="K776" s="19">
        <f t="shared" si="84"/>
        <v>781.4926955460934</v>
      </c>
      <c r="L776" s="19">
        <f t="shared" si="80"/>
        <v>750.3764025460933</v>
      </c>
      <c r="M776" s="23">
        <f t="shared" si="81"/>
        <v>765.9345490460934</v>
      </c>
      <c r="N776" s="17">
        <v>25.3</v>
      </c>
      <c r="O776" s="17">
        <v>60.9</v>
      </c>
      <c r="P776" s="17">
        <v>104.2</v>
      </c>
      <c r="Q776" s="25">
        <v>2.503</v>
      </c>
      <c r="T776" s="26">
        <v>0.011</v>
      </c>
      <c r="U776" s="23">
        <v>765.9345490460934</v>
      </c>
      <c r="Z776">
        <f t="shared" si="85"/>
        <v>202.4</v>
      </c>
      <c r="AA776">
        <v>765.9345490460934</v>
      </c>
    </row>
    <row r="777" spans="1:27" ht="12.75">
      <c r="A777" s="3">
        <v>36359</v>
      </c>
      <c r="B777" s="14">
        <v>199</v>
      </c>
      <c r="C777" s="2">
        <v>0.626967609</v>
      </c>
      <c r="D777" s="15">
        <v>0.626967609</v>
      </c>
      <c r="E777" s="1">
        <v>7673</v>
      </c>
      <c r="F777" s="16">
        <v>0</v>
      </c>
      <c r="G777" s="18">
        <v>972.9</v>
      </c>
      <c r="H777" s="19">
        <f t="shared" si="82"/>
        <v>928.9</v>
      </c>
      <c r="I777" s="17">
        <v>928.9</v>
      </c>
      <c r="J777" s="19">
        <f t="shared" si="83"/>
        <v>721.7559955460933</v>
      </c>
      <c r="K777" s="19">
        <f t="shared" si="84"/>
        <v>781.4926955460934</v>
      </c>
      <c r="L777" s="19">
        <f aca="true" t="shared" si="87" ref="L777:L840">(J777+28.620407)</f>
        <v>750.3764025460933</v>
      </c>
      <c r="M777" s="23">
        <f aca="true" t="shared" si="88" ref="M777:M840">AVERAGE(K777:L777)</f>
        <v>765.9345490460934</v>
      </c>
      <c r="N777" s="17">
        <v>25.4</v>
      </c>
      <c r="O777" s="17">
        <v>60.7</v>
      </c>
      <c r="P777" s="17">
        <v>107.4</v>
      </c>
      <c r="Q777" s="25">
        <v>2.037</v>
      </c>
      <c r="T777" s="26">
        <v>0.01</v>
      </c>
      <c r="U777" s="23">
        <v>765.9345490460934</v>
      </c>
      <c r="Z777">
        <f t="shared" si="85"/>
        <v>203.2</v>
      </c>
      <c r="AA777">
        <v>765.9345490460934</v>
      </c>
    </row>
    <row r="778" spans="1:27" ht="12.75">
      <c r="A778" s="3">
        <v>36359</v>
      </c>
      <c r="B778" s="14">
        <v>199</v>
      </c>
      <c r="C778" s="2">
        <v>0.627083361</v>
      </c>
      <c r="D778" s="15">
        <v>0.627083361</v>
      </c>
      <c r="E778" s="1">
        <v>7683</v>
      </c>
      <c r="F778" s="16">
        <v>0</v>
      </c>
      <c r="G778" s="18">
        <v>973.3</v>
      </c>
      <c r="H778" s="19">
        <f aca="true" t="shared" si="89" ref="H778:H841">(G778-44)</f>
        <v>929.3</v>
      </c>
      <c r="I778" s="17">
        <v>929.3</v>
      </c>
      <c r="J778" s="19">
        <f aca="true" t="shared" si="90" ref="J778:J841">(8303.951372*LN(1013.25/H778))</f>
        <v>718.1809437754506</v>
      </c>
      <c r="K778" s="19">
        <f aca="true" t="shared" si="91" ref="K778:K841">(J778+59.7367)</f>
        <v>777.9176437754506</v>
      </c>
      <c r="L778" s="19">
        <f t="shared" si="87"/>
        <v>746.8013507754506</v>
      </c>
      <c r="M778" s="23">
        <f t="shared" si="88"/>
        <v>762.3594972754506</v>
      </c>
      <c r="N778" s="17">
        <v>25.4</v>
      </c>
      <c r="O778" s="17">
        <v>60.4</v>
      </c>
      <c r="P778" s="17">
        <v>105.3</v>
      </c>
      <c r="Q778" s="25">
        <v>1.81</v>
      </c>
      <c r="T778" s="26">
        <v>0.012</v>
      </c>
      <c r="U778" s="23">
        <v>762.3594972754506</v>
      </c>
      <c r="Z778">
        <f aca="true" t="shared" si="92" ref="Z778:Z841">(N778*8)</f>
        <v>203.2</v>
      </c>
      <c r="AA778">
        <v>762.3594972754506</v>
      </c>
    </row>
    <row r="779" spans="1:27" ht="12.75">
      <c r="A779" s="3">
        <v>36359</v>
      </c>
      <c r="B779" s="14">
        <v>199</v>
      </c>
      <c r="C779" s="2">
        <v>0.627199054</v>
      </c>
      <c r="D779" s="15">
        <v>0.627199054</v>
      </c>
      <c r="E779" s="1">
        <v>7693</v>
      </c>
      <c r="F779" s="16">
        <v>0</v>
      </c>
      <c r="G779" s="18">
        <v>973.4</v>
      </c>
      <c r="H779" s="19">
        <f t="shared" si="89"/>
        <v>929.4</v>
      </c>
      <c r="I779" s="17">
        <v>929.4</v>
      </c>
      <c r="J779" s="19">
        <f t="shared" si="90"/>
        <v>717.2874212726241</v>
      </c>
      <c r="K779" s="19">
        <f t="shared" si="91"/>
        <v>777.0241212726241</v>
      </c>
      <c r="L779" s="19">
        <f t="shared" si="87"/>
        <v>745.9078282726241</v>
      </c>
      <c r="M779" s="23">
        <f t="shared" si="88"/>
        <v>761.4659747726241</v>
      </c>
      <c r="N779" s="17">
        <v>25.4</v>
      </c>
      <c r="O779" s="17">
        <v>62.5</v>
      </c>
      <c r="P779" s="17">
        <v>105.4</v>
      </c>
      <c r="Q779" s="25">
        <v>2.047</v>
      </c>
      <c r="T779" s="26">
        <v>0.011</v>
      </c>
      <c r="U779" s="23">
        <v>761.4659747726241</v>
      </c>
      <c r="Z779">
        <f t="shared" si="92"/>
        <v>203.2</v>
      </c>
      <c r="AA779">
        <v>761.4659747726241</v>
      </c>
    </row>
    <row r="780" spans="1:27" ht="12.75">
      <c r="A780" s="3">
        <v>36359</v>
      </c>
      <c r="B780" s="14">
        <v>199</v>
      </c>
      <c r="C780" s="2">
        <v>0.627314806</v>
      </c>
      <c r="D780" s="15">
        <v>0.627314806</v>
      </c>
      <c r="E780" s="1">
        <v>7703</v>
      </c>
      <c r="F780" s="16">
        <v>0</v>
      </c>
      <c r="G780" s="18">
        <v>973.3</v>
      </c>
      <c r="H780" s="19">
        <f t="shared" si="89"/>
        <v>929.3</v>
      </c>
      <c r="I780" s="17">
        <v>929.3</v>
      </c>
      <c r="J780" s="19">
        <f t="shared" si="90"/>
        <v>718.1809437754506</v>
      </c>
      <c r="K780" s="19">
        <f t="shared" si="91"/>
        <v>777.9176437754506</v>
      </c>
      <c r="L780" s="19">
        <f t="shared" si="87"/>
        <v>746.8013507754506</v>
      </c>
      <c r="M780" s="23">
        <f t="shared" si="88"/>
        <v>762.3594972754506</v>
      </c>
      <c r="N780" s="17">
        <v>25.1</v>
      </c>
      <c r="O780" s="17">
        <v>65.6</v>
      </c>
      <c r="P780" s="17">
        <v>95.6</v>
      </c>
      <c r="Q780" s="25">
        <v>1.759</v>
      </c>
      <c r="T780" s="26">
        <v>0.011</v>
      </c>
      <c r="U780" s="23">
        <v>762.3594972754506</v>
      </c>
      <c r="Z780">
        <f t="shared" si="92"/>
        <v>200.8</v>
      </c>
      <c r="AA780">
        <v>762.3594972754506</v>
      </c>
    </row>
    <row r="781" spans="1:27" ht="12.75">
      <c r="A781" s="3">
        <v>36359</v>
      </c>
      <c r="B781" s="14">
        <v>199</v>
      </c>
      <c r="C781" s="2">
        <v>0.627430558</v>
      </c>
      <c r="D781" s="15">
        <v>0.627430558</v>
      </c>
      <c r="E781" s="1">
        <v>7713</v>
      </c>
      <c r="F781" s="16">
        <v>0</v>
      </c>
      <c r="G781" s="18">
        <v>973.2</v>
      </c>
      <c r="H781" s="19">
        <f t="shared" si="89"/>
        <v>929.2</v>
      </c>
      <c r="I781" s="17">
        <v>929.2</v>
      </c>
      <c r="J781" s="19">
        <f t="shared" si="90"/>
        <v>719.0745624335091</v>
      </c>
      <c r="K781" s="19">
        <f t="shared" si="91"/>
        <v>778.8112624335091</v>
      </c>
      <c r="L781" s="19">
        <f t="shared" si="87"/>
        <v>747.6949694335091</v>
      </c>
      <c r="M781" s="23">
        <f t="shared" si="88"/>
        <v>763.2531159335091</v>
      </c>
      <c r="N781" s="17">
        <v>24.7</v>
      </c>
      <c r="O781" s="17">
        <v>73.1</v>
      </c>
      <c r="P781" s="17">
        <v>93.7</v>
      </c>
      <c r="Q781" s="25">
        <v>1.949</v>
      </c>
      <c r="T781" s="26">
        <v>0.01</v>
      </c>
      <c r="U781" s="23">
        <v>763.2531159335091</v>
      </c>
      <c r="Z781">
        <f t="shared" si="92"/>
        <v>197.6</v>
      </c>
      <c r="AA781">
        <v>763.2531159335091</v>
      </c>
    </row>
    <row r="782" spans="1:27" ht="12.75">
      <c r="A782" s="3">
        <v>36359</v>
      </c>
      <c r="B782" s="14">
        <v>199</v>
      </c>
      <c r="C782" s="2">
        <v>0.62754631</v>
      </c>
      <c r="D782" s="15">
        <v>0.62754631</v>
      </c>
      <c r="E782" s="1">
        <v>7723</v>
      </c>
      <c r="F782" s="16">
        <v>0</v>
      </c>
      <c r="G782" s="18">
        <v>974</v>
      </c>
      <c r="H782" s="19">
        <f t="shared" si="89"/>
        <v>930</v>
      </c>
      <c r="I782" s="17">
        <v>930</v>
      </c>
      <c r="J782" s="19">
        <f t="shared" si="90"/>
        <v>711.9283043573504</v>
      </c>
      <c r="K782" s="19">
        <f t="shared" si="91"/>
        <v>771.6650043573504</v>
      </c>
      <c r="L782" s="19">
        <f t="shared" si="87"/>
        <v>740.5487113573504</v>
      </c>
      <c r="M782" s="23">
        <f t="shared" si="88"/>
        <v>756.1068578573504</v>
      </c>
      <c r="N782" s="17">
        <v>24.7</v>
      </c>
      <c r="O782" s="17">
        <v>76.3</v>
      </c>
      <c r="P782" s="17">
        <v>88.2</v>
      </c>
      <c r="Q782" s="25">
        <v>2.187</v>
      </c>
      <c r="T782" s="26">
        <v>0.011</v>
      </c>
      <c r="U782" s="23">
        <v>756.1068578573504</v>
      </c>
      <c r="Z782">
        <f t="shared" si="92"/>
        <v>197.6</v>
      </c>
      <c r="AA782">
        <v>756.1068578573504</v>
      </c>
    </row>
    <row r="783" spans="1:27" ht="12.75">
      <c r="A783" s="3">
        <v>36359</v>
      </c>
      <c r="B783" s="14">
        <v>199</v>
      </c>
      <c r="C783" s="2">
        <v>0.627662063</v>
      </c>
      <c r="D783" s="15">
        <v>0.627662063</v>
      </c>
      <c r="E783" s="1">
        <v>7733</v>
      </c>
      <c r="F783" s="16">
        <v>0</v>
      </c>
      <c r="G783" s="18">
        <v>973</v>
      </c>
      <c r="H783" s="19">
        <f t="shared" si="89"/>
        <v>929</v>
      </c>
      <c r="I783" s="17">
        <v>929</v>
      </c>
      <c r="J783" s="19">
        <f t="shared" si="90"/>
        <v>720.8620882981234</v>
      </c>
      <c r="K783" s="19">
        <f t="shared" si="91"/>
        <v>780.5987882981234</v>
      </c>
      <c r="L783" s="19">
        <f t="shared" si="87"/>
        <v>749.4824952981234</v>
      </c>
      <c r="M783" s="23">
        <f t="shared" si="88"/>
        <v>765.0406417981234</v>
      </c>
      <c r="N783" s="17">
        <v>24.8</v>
      </c>
      <c r="O783" s="17">
        <v>71.3</v>
      </c>
      <c r="P783" s="17">
        <v>97.7</v>
      </c>
      <c r="Q783" s="25">
        <v>1.502</v>
      </c>
      <c r="T783" s="26">
        <v>0.011</v>
      </c>
      <c r="U783" s="23">
        <v>765.0406417981234</v>
      </c>
      <c r="Z783">
        <f t="shared" si="92"/>
        <v>198.4</v>
      </c>
      <c r="AA783">
        <v>765.0406417981234</v>
      </c>
    </row>
    <row r="784" spans="1:27" ht="12.75">
      <c r="A784" s="3">
        <v>36359</v>
      </c>
      <c r="B784" s="14">
        <v>199</v>
      </c>
      <c r="C784" s="2">
        <v>0.627777755</v>
      </c>
      <c r="D784" s="15">
        <v>0.627777755</v>
      </c>
      <c r="E784" s="1">
        <v>7743</v>
      </c>
      <c r="F784" s="16">
        <v>0</v>
      </c>
      <c r="G784" s="18">
        <v>973.8</v>
      </c>
      <c r="H784" s="19">
        <f t="shared" si="89"/>
        <v>929.8</v>
      </c>
      <c r="I784" s="17">
        <v>929.8</v>
      </c>
      <c r="J784" s="19">
        <f t="shared" si="90"/>
        <v>713.7142923999379</v>
      </c>
      <c r="K784" s="19">
        <f t="shared" si="91"/>
        <v>773.450992399938</v>
      </c>
      <c r="L784" s="19">
        <f t="shared" si="87"/>
        <v>742.3346993999379</v>
      </c>
      <c r="M784" s="23">
        <f t="shared" si="88"/>
        <v>757.8928458999379</v>
      </c>
      <c r="N784" s="17">
        <v>25.3</v>
      </c>
      <c r="O784" s="17">
        <v>66.2</v>
      </c>
      <c r="P784" s="17">
        <v>100.7</v>
      </c>
      <c r="Q784" s="25">
        <v>1.681</v>
      </c>
      <c r="T784" s="26">
        <v>0.011</v>
      </c>
      <c r="U784" s="23">
        <v>757.8928458999379</v>
      </c>
      <c r="Z784">
        <f t="shared" si="92"/>
        <v>202.4</v>
      </c>
      <c r="AA784">
        <v>757.8928458999379</v>
      </c>
    </row>
    <row r="785" spans="1:27" ht="12.75">
      <c r="A785" s="3">
        <v>36359</v>
      </c>
      <c r="B785" s="14">
        <v>199</v>
      </c>
      <c r="C785" s="2">
        <v>0.627893507</v>
      </c>
      <c r="D785" s="15">
        <v>0.627893507</v>
      </c>
      <c r="E785" s="1">
        <v>7753</v>
      </c>
      <c r="F785" s="16">
        <v>0</v>
      </c>
      <c r="G785" s="18">
        <v>974</v>
      </c>
      <c r="H785" s="19">
        <f t="shared" si="89"/>
        <v>930</v>
      </c>
      <c r="I785" s="17">
        <v>930</v>
      </c>
      <c r="J785" s="19">
        <f t="shared" si="90"/>
        <v>711.9283043573504</v>
      </c>
      <c r="K785" s="19">
        <f t="shared" si="91"/>
        <v>771.6650043573504</v>
      </c>
      <c r="L785" s="19">
        <f t="shared" si="87"/>
        <v>740.5487113573504</v>
      </c>
      <c r="M785" s="23">
        <f t="shared" si="88"/>
        <v>756.1068578573504</v>
      </c>
      <c r="N785" s="17">
        <v>25.4</v>
      </c>
      <c r="O785" s="17">
        <v>65.8</v>
      </c>
      <c r="P785" s="17">
        <v>106.6</v>
      </c>
      <c r="Q785" s="25">
        <v>1.681</v>
      </c>
      <c r="T785" s="26">
        <v>0.009</v>
      </c>
      <c r="U785" s="23">
        <v>756.1068578573504</v>
      </c>
      <c r="Z785">
        <f t="shared" si="92"/>
        <v>203.2</v>
      </c>
      <c r="AA785">
        <v>756.1068578573504</v>
      </c>
    </row>
    <row r="786" spans="1:27" ht="12.75">
      <c r="A786" s="3">
        <v>36359</v>
      </c>
      <c r="B786" s="14">
        <v>199</v>
      </c>
      <c r="C786" s="2">
        <v>0.62800926</v>
      </c>
      <c r="D786" s="15">
        <v>0.62800926</v>
      </c>
      <c r="E786" s="1">
        <v>7763</v>
      </c>
      <c r="F786" s="16">
        <v>0</v>
      </c>
      <c r="G786" s="18">
        <v>973.3</v>
      </c>
      <c r="H786" s="19">
        <f t="shared" si="89"/>
        <v>929.3</v>
      </c>
      <c r="I786" s="17">
        <v>929.3</v>
      </c>
      <c r="J786" s="19">
        <f t="shared" si="90"/>
        <v>718.1809437754506</v>
      </c>
      <c r="K786" s="19">
        <f t="shared" si="91"/>
        <v>777.9176437754506</v>
      </c>
      <c r="L786" s="19">
        <f t="shared" si="87"/>
        <v>746.8013507754506</v>
      </c>
      <c r="M786" s="23">
        <f t="shared" si="88"/>
        <v>762.3594972754506</v>
      </c>
      <c r="N786" s="17">
        <v>25.3</v>
      </c>
      <c r="O786" s="17">
        <v>67.5</v>
      </c>
      <c r="P786" s="17">
        <v>105.6</v>
      </c>
      <c r="Q786" s="25">
        <v>1.761</v>
      </c>
      <c r="T786" s="26">
        <v>0.009</v>
      </c>
      <c r="U786" s="23">
        <v>762.3594972754506</v>
      </c>
      <c r="Z786">
        <f t="shared" si="92"/>
        <v>202.4</v>
      </c>
      <c r="AA786">
        <v>762.3594972754506</v>
      </c>
    </row>
    <row r="787" spans="1:27" ht="12.75">
      <c r="A787" s="3">
        <v>36359</v>
      </c>
      <c r="B787" s="14">
        <v>199</v>
      </c>
      <c r="C787" s="2">
        <v>0.628125012</v>
      </c>
      <c r="D787" s="15">
        <v>0.628125012</v>
      </c>
      <c r="E787" s="1">
        <v>7773</v>
      </c>
      <c r="F787" s="16">
        <v>0</v>
      </c>
      <c r="G787" s="18">
        <v>972.8</v>
      </c>
      <c r="H787" s="19">
        <f t="shared" si="89"/>
        <v>928.8</v>
      </c>
      <c r="I787" s="17">
        <v>928.8</v>
      </c>
      <c r="J787" s="19">
        <f t="shared" si="90"/>
        <v>722.6499990321266</v>
      </c>
      <c r="K787" s="19">
        <f t="shared" si="91"/>
        <v>782.3866990321267</v>
      </c>
      <c r="L787" s="19">
        <f t="shared" si="87"/>
        <v>751.2704060321266</v>
      </c>
      <c r="M787" s="23">
        <f t="shared" si="88"/>
        <v>766.8285525321267</v>
      </c>
      <c r="N787" s="17">
        <v>24.6</v>
      </c>
      <c r="O787" s="17">
        <v>75.8</v>
      </c>
      <c r="P787" s="17">
        <v>95.6</v>
      </c>
      <c r="Q787" s="25">
        <v>1.69</v>
      </c>
      <c r="T787" s="26">
        <v>0.009</v>
      </c>
      <c r="U787" s="23">
        <v>766.8285525321267</v>
      </c>
      <c r="Z787">
        <f t="shared" si="92"/>
        <v>196.8</v>
      </c>
      <c r="AA787">
        <v>766.8285525321267</v>
      </c>
    </row>
    <row r="788" spans="1:27" ht="12.75">
      <c r="A788" s="3">
        <v>36359</v>
      </c>
      <c r="B788" s="14">
        <v>199</v>
      </c>
      <c r="C788" s="2">
        <v>0.628240764</v>
      </c>
      <c r="D788" s="15">
        <v>0.628240764</v>
      </c>
      <c r="E788" s="1">
        <v>7783</v>
      </c>
      <c r="F788" s="16">
        <v>0</v>
      </c>
      <c r="G788" s="18">
        <v>973.3</v>
      </c>
      <c r="H788" s="19">
        <f t="shared" si="89"/>
        <v>929.3</v>
      </c>
      <c r="I788" s="17">
        <v>929.3</v>
      </c>
      <c r="J788" s="19">
        <f t="shared" si="90"/>
        <v>718.1809437754506</v>
      </c>
      <c r="K788" s="19">
        <f t="shared" si="91"/>
        <v>777.9176437754506</v>
      </c>
      <c r="L788" s="19">
        <f t="shared" si="87"/>
        <v>746.8013507754506</v>
      </c>
      <c r="M788" s="23">
        <f t="shared" si="88"/>
        <v>762.3594972754506</v>
      </c>
      <c r="N788" s="17">
        <v>24.7</v>
      </c>
      <c r="O788" s="17">
        <v>68.1</v>
      </c>
      <c r="P788" s="17">
        <v>82.8</v>
      </c>
      <c r="Q788" s="25">
        <v>1.651</v>
      </c>
      <c r="T788" s="26">
        <v>0.011</v>
      </c>
      <c r="U788" s="23">
        <v>762.3594972754506</v>
      </c>
      <c r="Z788">
        <f t="shared" si="92"/>
        <v>197.6</v>
      </c>
      <c r="AA788">
        <v>762.3594972754506</v>
      </c>
    </row>
    <row r="789" spans="1:27" ht="12.75">
      <c r="A789" s="3">
        <v>36359</v>
      </c>
      <c r="B789" s="14">
        <v>199</v>
      </c>
      <c r="C789" s="2">
        <v>0.628356457</v>
      </c>
      <c r="D789" s="15">
        <v>0.628356457</v>
      </c>
      <c r="E789" s="1">
        <v>7793</v>
      </c>
      <c r="F789" s="16">
        <v>0</v>
      </c>
      <c r="G789" s="18">
        <v>972.3</v>
      </c>
      <c r="H789" s="19">
        <f t="shared" si="89"/>
        <v>928.3</v>
      </c>
      <c r="I789" s="17">
        <v>928.3</v>
      </c>
      <c r="J789" s="19">
        <f t="shared" si="90"/>
        <v>727.1214607588231</v>
      </c>
      <c r="K789" s="19">
        <f t="shared" si="91"/>
        <v>786.8581607588231</v>
      </c>
      <c r="L789" s="19">
        <f t="shared" si="87"/>
        <v>755.7418677588231</v>
      </c>
      <c r="M789" s="23">
        <f t="shared" si="88"/>
        <v>771.3000142588231</v>
      </c>
      <c r="N789" s="17">
        <v>25.2</v>
      </c>
      <c r="O789" s="17">
        <v>64.9</v>
      </c>
      <c r="P789" s="17">
        <v>83.8</v>
      </c>
      <c r="Q789" s="25">
        <v>1.79</v>
      </c>
      <c r="T789" s="26">
        <v>0.011</v>
      </c>
      <c r="U789" s="23">
        <v>771.3000142588231</v>
      </c>
      <c r="Z789">
        <f t="shared" si="92"/>
        <v>201.6</v>
      </c>
      <c r="AA789">
        <v>771.3000142588231</v>
      </c>
    </row>
    <row r="790" spans="1:27" ht="12.75">
      <c r="A790" s="3">
        <v>36359</v>
      </c>
      <c r="B790" s="14">
        <v>199</v>
      </c>
      <c r="C790" s="2">
        <v>0.628472209</v>
      </c>
      <c r="D790" s="15">
        <v>0.628472209</v>
      </c>
      <c r="E790" s="1">
        <v>7803</v>
      </c>
      <c r="F790" s="16">
        <v>0</v>
      </c>
      <c r="G790" s="18">
        <v>971.2</v>
      </c>
      <c r="H790" s="19">
        <f t="shared" si="89"/>
        <v>927.2</v>
      </c>
      <c r="I790" s="17">
        <v>927.2</v>
      </c>
      <c r="J790" s="19">
        <f t="shared" si="90"/>
        <v>736.9671601167197</v>
      </c>
      <c r="K790" s="19">
        <f t="shared" si="91"/>
        <v>796.7038601167197</v>
      </c>
      <c r="L790" s="19">
        <f t="shared" si="87"/>
        <v>765.5875671167197</v>
      </c>
      <c r="M790" s="23">
        <f t="shared" si="88"/>
        <v>781.1457136167197</v>
      </c>
      <c r="N790" s="17">
        <v>24.9</v>
      </c>
      <c r="O790" s="17">
        <v>67.4</v>
      </c>
      <c r="P790" s="17">
        <v>84.9</v>
      </c>
      <c r="Q790" s="25">
        <v>1.73</v>
      </c>
      <c r="T790" s="26">
        <v>0.009</v>
      </c>
      <c r="U790" s="23">
        <v>781.1457136167197</v>
      </c>
      <c r="Z790">
        <f t="shared" si="92"/>
        <v>199.2</v>
      </c>
      <c r="AA790">
        <v>781.1457136167197</v>
      </c>
    </row>
    <row r="791" spans="1:27" ht="12.75">
      <c r="A791" s="3">
        <v>36359</v>
      </c>
      <c r="B791" s="14">
        <v>199</v>
      </c>
      <c r="C791" s="2">
        <v>0.628587961</v>
      </c>
      <c r="D791" s="15">
        <v>0.628587961</v>
      </c>
      <c r="E791" s="1">
        <v>7813</v>
      </c>
      <c r="F791" s="16">
        <v>0</v>
      </c>
      <c r="G791" s="18">
        <v>971.8</v>
      </c>
      <c r="H791" s="19">
        <f t="shared" si="89"/>
        <v>927.8</v>
      </c>
      <c r="I791" s="17">
        <v>927.8</v>
      </c>
      <c r="J791" s="19">
        <f t="shared" si="90"/>
        <v>731.5953315485782</v>
      </c>
      <c r="K791" s="19">
        <f t="shared" si="91"/>
        <v>791.3320315485782</v>
      </c>
      <c r="L791" s="19">
        <f t="shared" si="87"/>
        <v>760.2157385485782</v>
      </c>
      <c r="M791" s="23">
        <f t="shared" si="88"/>
        <v>775.7738850485782</v>
      </c>
      <c r="N791" s="17">
        <v>24.5</v>
      </c>
      <c r="O791" s="17">
        <v>71.1</v>
      </c>
      <c r="P791" s="17">
        <v>89.7</v>
      </c>
      <c r="Q791" s="25">
        <v>2.037</v>
      </c>
      <c r="T791" s="26">
        <v>0.01</v>
      </c>
      <c r="U791" s="23">
        <v>775.7738850485782</v>
      </c>
      <c r="Z791">
        <f t="shared" si="92"/>
        <v>196</v>
      </c>
      <c r="AA791">
        <v>775.7738850485782</v>
      </c>
    </row>
    <row r="792" spans="1:27" ht="12.75">
      <c r="A792" s="3">
        <v>36359</v>
      </c>
      <c r="B792" s="14">
        <v>199</v>
      </c>
      <c r="C792" s="2">
        <v>0.628703713</v>
      </c>
      <c r="D792" s="15">
        <v>0.628703713</v>
      </c>
      <c r="E792" s="1">
        <v>7823</v>
      </c>
      <c r="F792" s="16">
        <v>0</v>
      </c>
      <c r="G792" s="18">
        <v>971.3</v>
      </c>
      <c r="H792" s="19">
        <f t="shared" si="89"/>
        <v>927.3</v>
      </c>
      <c r="I792" s="17">
        <v>927.3</v>
      </c>
      <c r="J792" s="19">
        <f t="shared" si="90"/>
        <v>736.071613998623</v>
      </c>
      <c r="K792" s="19">
        <f t="shared" si="91"/>
        <v>795.808313998623</v>
      </c>
      <c r="L792" s="19">
        <f t="shared" si="87"/>
        <v>764.692020998623</v>
      </c>
      <c r="M792" s="23">
        <f t="shared" si="88"/>
        <v>780.250167498623</v>
      </c>
      <c r="N792" s="17">
        <v>24.9</v>
      </c>
      <c r="O792" s="17">
        <v>65.9</v>
      </c>
      <c r="P792" s="17">
        <v>86.7</v>
      </c>
      <c r="Q792" s="25">
        <v>1.7</v>
      </c>
      <c r="T792" s="26">
        <v>0.01</v>
      </c>
      <c r="U792" s="23">
        <v>780.250167498623</v>
      </c>
      <c r="Z792">
        <f t="shared" si="92"/>
        <v>199.2</v>
      </c>
      <c r="AA792">
        <v>780.250167498623</v>
      </c>
    </row>
    <row r="793" spans="1:27" ht="12.75">
      <c r="A793" s="3">
        <v>36359</v>
      </c>
      <c r="B793" s="14">
        <v>199</v>
      </c>
      <c r="C793" s="2">
        <v>0.628819466</v>
      </c>
      <c r="D793" s="15">
        <v>0.628819466</v>
      </c>
      <c r="E793" s="1">
        <v>7833</v>
      </c>
      <c r="F793" s="16">
        <v>0</v>
      </c>
      <c r="G793" s="18">
        <v>971</v>
      </c>
      <c r="H793" s="19">
        <f t="shared" si="89"/>
        <v>927</v>
      </c>
      <c r="I793" s="17">
        <v>927</v>
      </c>
      <c r="J793" s="19">
        <f t="shared" si="90"/>
        <v>738.7585421476118</v>
      </c>
      <c r="K793" s="19">
        <f t="shared" si="91"/>
        <v>798.4952421476119</v>
      </c>
      <c r="L793" s="19">
        <f t="shared" si="87"/>
        <v>767.3789491476118</v>
      </c>
      <c r="M793" s="23">
        <f t="shared" si="88"/>
        <v>782.9370956476118</v>
      </c>
      <c r="N793" s="17">
        <v>24.9</v>
      </c>
      <c r="O793" s="17">
        <v>72</v>
      </c>
      <c r="P793" s="17">
        <v>92.3</v>
      </c>
      <c r="Q793" s="25">
        <v>1.781</v>
      </c>
      <c r="T793" s="26">
        <v>0.009</v>
      </c>
      <c r="U793" s="23">
        <v>782.9370956476118</v>
      </c>
      <c r="Z793">
        <f t="shared" si="92"/>
        <v>199.2</v>
      </c>
      <c r="AA793">
        <v>782.9370956476118</v>
      </c>
    </row>
    <row r="794" spans="1:27" ht="12.75">
      <c r="A794" s="3">
        <v>36359</v>
      </c>
      <c r="B794" s="14">
        <v>199</v>
      </c>
      <c r="C794" s="2">
        <v>0.628935158</v>
      </c>
      <c r="D794" s="15">
        <v>0.628935158</v>
      </c>
      <c r="E794" s="1">
        <v>7843</v>
      </c>
      <c r="F794" s="16">
        <v>0</v>
      </c>
      <c r="G794" s="18">
        <v>970.7</v>
      </c>
      <c r="H794" s="19">
        <f t="shared" si="89"/>
        <v>926.7</v>
      </c>
      <c r="I794" s="17">
        <v>926.7</v>
      </c>
      <c r="J794" s="19">
        <f t="shared" si="90"/>
        <v>741.4463399933787</v>
      </c>
      <c r="K794" s="19">
        <f t="shared" si="91"/>
        <v>801.1830399933788</v>
      </c>
      <c r="L794" s="19">
        <f t="shared" si="87"/>
        <v>770.0667469933787</v>
      </c>
      <c r="M794" s="23">
        <f t="shared" si="88"/>
        <v>785.6248934933787</v>
      </c>
      <c r="N794" s="17">
        <v>24.3</v>
      </c>
      <c r="O794" s="17">
        <v>81.2</v>
      </c>
      <c r="P794" s="17">
        <v>91.3</v>
      </c>
      <c r="Q794" s="25">
        <v>2.026</v>
      </c>
      <c r="T794" s="26">
        <v>0.009</v>
      </c>
      <c r="U794" s="23">
        <v>785.6248934933787</v>
      </c>
      <c r="Z794">
        <f t="shared" si="92"/>
        <v>194.4</v>
      </c>
      <c r="AA794">
        <v>785.6248934933787</v>
      </c>
    </row>
    <row r="795" spans="1:27" ht="12.75">
      <c r="A795" s="3">
        <v>36359</v>
      </c>
      <c r="B795" s="14">
        <v>199</v>
      </c>
      <c r="C795" s="2">
        <v>0.62905091</v>
      </c>
      <c r="D795" s="15">
        <v>0.62905091</v>
      </c>
      <c r="E795" s="1">
        <v>7853</v>
      </c>
      <c r="F795" s="16">
        <v>0</v>
      </c>
      <c r="G795" s="18">
        <v>972</v>
      </c>
      <c r="H795" s="19">
        <f t="shared" si="89"/>
        <v>928</v>
      </c>
      <c r="I795" s="17">
        <v>928</v>
      </c>
      <c r="J795" s="19">
        <f t="shared" si="90"/>
        <v>729.8054939789798</v>
      </c>
      <c r="K795" s="19">
        <f t="shared" si="91"/>
        <v>789.5421939789799</v>
      </c>
      <c r="L795" s="19">
        <f t="shared" si="87"/>
        <v>758.4259009789798</v>
      </c>
      <c r="M795" s="23">
        <f t="shared" si="88"/>
        <v>773.9840474789798</v>
      </c>
      <c r="N795" s="17">
        <v>24.4</v>
      </c>
      <c r="O795" s="17">
        <v>76.7</v>
      </c>
      <c r="P795" s="17">
        <v>94.6</v>
      </c>
      <c r="Q795" s="25">
        <v>1.641</v>
      </c>
      <c r="T795" s="26">
        <v>0.01</v>
      </c>
      <c r="U795" s="23">
        <v>773.9840474789798</v>
      </c>
      <c r="Z795">
        <f t="shared" si="92"/>
        <v>195.2</v>
      </c>
      <c r="AA795">
        <v>773.9840474789798</v>
      </c>
    </row>
    <row r="796" spans="1:27" ht="12.75">
      <c r="A796" s="3">
        <v>36359</v>
      </c>
      <c r="B796" s="14">
        <v>199</v>
      </c>
      <c r="C796" s="2">
        <v>0.629166663</v>
      </c>
      <c r="D796" s="15">
        <v>0.629166663</v>
      </c>
      <c r="E796" s="1">
        <v>7863</v>
      </c>
      <c r="F796" s="16">
        <v>0</v>
      </c>
      <c r="G796" s="18">
        <v>972</v>
      </c>
      <c r="H796" s="19">
        <f t="shared" si="89"/>
        <v>928</v>
      </c>
      <c r="I796" s="17">
        <v>928</v>
      </c>
      <c r="J796" s="19">
        <f t="shared" si="90"/>
        <v>729.8054939789798</v>
      </c>
      <c r="K796" s="19">
        <f t="shared" si="91"/>
        <v>789.5421939789799</v>
      </c>
      <c r="L796" s="19">
        <f t="shared" si="87"/>
        <v>758.4259009789798</v>
      </c>
      <c r="M796" s="23">
        <f t="shared" si="88"/>
        <v>773.9840474789798</v>
      </c>
      <c r="N796" s="17">
        <v>24.6</v>
      </c>
      <c r="O796" s="17">
        <v>78.8</v>
      </c>
      <c r="P796" s="17">
        <v>90.6</v>
      </c>
      <c r="Q796" s="25">
        <v>1.761</v>
      </c>
      <c r="T796" s="26">
        <v>0.009</v>
      </c>
      <c r="U796" s="23">
        <v>773.9840474789798</v>
      </c>
      <c r="Z796">
        <f t="shared" si="92"/>
        <v>196.8</v>
      </c>
      <c r="AA796">
        <v>773.9840474789798</v>
      </c>
    </row>
    <row r="797" spans="1:27" ht="12.75">
      <c r="A797" s="3">
        <v>36359</v>
      </c>
      <c r="B797" s="14">
        <v>199</v>
      </c>
      <c r="C797" s="2">
        <v>0.629282415</v>
      </c>
      <c r="D797" s="15">
        <v>0.629282415</v>
      </c>
      <c r="E797" s="1">
        <v>7873</v>
      </c>
      <c r="F797" s="16">
        <v>0</v>
      </c>
      <c r="G797" s="18">
        <v>973.1</v>
      </c>
      <c r="H797" s="19">
        <f t="shared" si="89"/>
        <v>929.1</v>
      </c>
      <c r="I797" s="17">
        <v>929.1</v>
      </c>
      <c r="J797" s="19">
        <f t="shared" si="90"/>
        <v>719.9682772674993</v>
      </c>
      <c r="K797" s="19">
        <f t="shared" si="91"/>
        <v>779.7049772674993</v>
      </c>
      <c r="L797" s="19">
        <f t="shared" si="87"/>
        <v>748.5886842674993</v>
      </c>
      <c r="M797" s="23">
        <f t="shared" si="88"/>
        <v>764.1468307674993</v>
      </c>
      <c r="N797" s="17">
        <v>24.5</v>
      </c>
      <c r="O797" s="17">
        <v>77.9</v>
      </c>
      <c r="P797" s="17">
        <v>90.8</v>
      </c>
      <c r="Q797" s="25">
        <v>1.991</v>
      </c>
      <c r="T797" s="26">
        <v>0.01</v>
      </c>
      <c r="U797" s="23">
        <v>764.1468307674993</v>
      </c>
      <c r="Z797">
        <f t="shared" si="92"/>
        <v>196</v>
      </c>
      <c r="AA797">
        <v>764.1468307674993</v>
      </c>
    </row>
    <row r="798" spans="1:27" ht="12.75">
      <c r="A798" s="3">
        <v>36359</v>
      </c>
      <c r="B798" s="14">
        <v>199</v>
      </c>
      <c r="C798" s="2">
        <v>0.629398167</v>
      </c>
      <c r="D798" s="15">
        <v>0.629398167</v>
      </c>
      <c r="E798" s="1">
        <v>7883</v>
      </c>
      <c r="F798" s="16">
        <v>0</v>
      </c>
      <c r="G798" s="18">
        <v>974</v>
      </c>
      <c r="H798" s="19">
        <f t="shared" si="89"/>
        <v>930</v>
      </c>
      <c r="I798" s="17">
        <v>930</v>
      </c>
      <c r="J798" s="19">
        <f t="shared" si="90"/>
        <v>711.9283043573504</v>
      </c>
      <c r="K798" s="19">
        <f t="shared" si="91"/>
        <v>771.6650043573504</v>
      </c>
      <c r="L798" s="19">
        <f t="shared" si="87"/>
        <v>740.5487113573504</v>
      </c>
      <c r="M798" s="23">
        <f t="shared" si="88"/>
        <v>756.1068578573504</v>
      </c>
      <c r="N798" s="17">
        <v>25</v>
      </c>
      <c r="O798" s="17">
        <v>69.4</v>
      </c>
      <c r="P798" s="17">
        <v>85.4</v>
      </c>
      <c r="Q798" s="25">
        <v>1.661</v>
      </c>
      <c r="T798" s="26">
        <v>0.009</v>
      </c>
      <c r="U798" s="23">
        <v>756.1068578573504</v>
      </c>
      <c r="Z798">
        <f t="shared" si="92"/>
        <v>200</v>
      </c>
      <c r="AA798">
        <v>756.1068578573504</v>
      </c>
    </row>
    <row r="799" spans="1:27" ht="12.75">
      <c r="A799" s="3">
        <v>36359</v>
      </c>
      <c r="B799" s="14">
        <v>199</v>
      </c>
      <c r="C799" s="2">
        <v>0.62951386</v>
      </c>
      <c r="D799" s="15">
        <v>0.62951386</v>
      </c>
      <c r="E799" s="1">
        <v>7893</v>
      </c>
      <c r="F799" s="16">
        <v>0</v>
      </c>
      <c r="G799" s="18">
        <v>972.5</v>
      </c>
      <c r="H799" s="19">
        <f t="shared" si="89"/>
        <v>928.5</v>
      </c>
      <c r="I799" s="17">
        <v>928.5</v>
      </c>
      <c r="J799" s="19">
        <f t="shared" si="90"/>
        <v>725.3325871258818</v>
      </c>
      <c r="K799" s="19">
        <f t="shared" si="91"/>
        <v>785.0692871258818</v>
      </c>
      <c r="L799" s="19">
        <f t="shared" si="87"/>
        <v>753.9529941258818</v>
      </c>
      <c r="M799" s="23">
        <f t="shared" si="88"/>
        <v>769.5111406258818</v>
      </c>
      <c r="N799" s="17">
        <v>24.9</v>
      </c>
      <c r="O799" s="17">
        <v>72.9</v>
      </c>
      <c r="P799" s="17">
        <v>88.6</v>
      </c>
      <c r="Q799" s="25">
        <v>2.006</v>
      </c>
      <c r="T799" s="26">
        <v>0.012</v>
      </c>
      <c r="U799" s="23">
        <v>769.5111406258818</v>
      </c>
      <c r="Z799">
        <f t="shared" si="92"/>
        <v>199.2</v>
      </c>
      <c r="AA799">
        <v>769.5111406258818</v>
      </c>
    </row>
    <row r="800" spans="1:27" ht="12.75">
      <c r="A800" s="3">
        <v>36359</v>
      </c>
      <c r="B800" s="14">
        <v>199</v>
      </c>
      <c r="C800" s="2">
        <v>0.629629612</v>
      </c>
      <c r="D800" s="15">
        <v>0.629629612</v>
      </c>
      <c r="E800" s="1">
        <v>7903</v>
      </c>
      <c r="F800" s="16">
        <v>0</v>
      </c>
      <c r="G800" s="18">
        <v>972.5</v>
      </c>
      <c r="H800" s="19">
        <f t="shared" si="89"/>
        <v>928.5</v>
      </c>
      <c r="I800" s="17">
        <v>928.5</v>
      </c>
      <c r="J800" s="19">
        <f t="shared" si="90"/>
        <v>725.3325871258818</v>
      </c>
      <c r="K800" s="19">
        <f t="shared" si="91"/>
        <v>785.0692871258818</v>
      </c>
      <c r="L800" s="19">
        <f t="shared" si="87"/>
        <v>753.9529941258818</v>
      </c>
      <c r="M800" s="23">
        <f t="shared" si="88"/>
        <v>769.5111406258818</v>
      </c>
      <c r="N800" s="17">
        <v>25.1</v>
      </c>
      <c r="O800" s="17">
        <v>65.3</v>
      </c>
      <c r="P800" s="17">
        <v>84.8</v>
      </c>
      <c r="Q800" s="25">
        <v>1.971</v>
      </c>
      <c r="T800" s="26">
        <v>0.01</v>
      </c>
      <c r="U800" s="23">
        <v>769.5111406258818</v>
      </c>
      <c r="Z800">
        <f t="shared" si="92"/>
        <v>200.8</v>
      </c>
      <c r="AA800">
        <v>769.5111406258818</v>
      </c>
    </row>
    <row r="801" spans="1:27" ht="12.75">
      <c r="A801" s="3">
        <v>36359</v>
      </c>
      <c r="B801" s="14">
        <v>199</v>
      </c>
      <c r="C801" s="2">
        <v>0.629745364</v>
      </c>
      <c r="D801" s="15">
        <v>0.629745364</v>
      </c>
      <c r="E801" s="1">
        <v>7913</v>
      </c>
      <c r="F801" s="16">
        <v>0</v>
      </c>
      <c r="G801" s="18">
        <v>972.7</v>
      </c>
      <c r="H801" s="19">
        <f t="shared" si="89"/>
        <v>928.7</v>
      </c>
      <c r="I801" s="17">
        <v>928.7</v>
      </c>
      <c r="J801" s="19">
        <f t="shared" si="90"/>
        <v>723.5440987769479</v>
      </c>
      <c r="K801" s="19">
        <f t="shared" si="91"/>
        <v>783.2807987769479</v>
      </c>
      <c r="L801" s="19">
        <f t="shared" si="87"/>
        <v>752.1645057769479</v>
      </c>
      <c r="M801" s="23">
        <f t="shared" si="88"/>
        <v>767.7226522769479</v>
      </c>
      <c r="N801" s="17">
        <v>25.2</v>
      </c>
      <c r="O801" s="17">
        <v>63.6</v>
      </c>
      <c r="P801" s="17">
        <v>78.3</v>
      </c>
      <c r="Q801" s="25">
        <v>1.611</v>
      </c>
      <c r="T801" s="26">
        <v>0.009</v>
      </c>
      <c r="U801" s="23">
        <v>767.7226522769479</v>
      </c>
      <c r="Z801">
        <f t="shared" si="92"/>
        <v>201.6</v>
      </c>
      <c r="AA801">
        <v>767.7226522769479</v>
      </c>
    </row>
    <row r="802" spans="1:27" ht="12.75">
      <c r="A802" s="3">
        <v>36359</v>
      </c>
      <c r="B802" s="14">
        <v>199</v>
      </c>
      <c r="C802" s="2">
        <v>0.629861116</v>
      </c>
      <c r="D802" s="15">
        <v>0.629861116</v>
      </c>
      <c r="E802" s="1">
        <v>7923</v>
      </c>
      <c r="F802" s="16">
        <v>0</v>
      </c>
      <c r="G802" s="18">
        <v>973</v>
      </c>
      <c r="H802" s="19">
        <f t="shared" si="89"/>
        <v>929</v>
      </c>
      <c r="I802" s="17">
        <v>929</v>
      </c>
      <c r="J802" s="19">
        <f t="shared" si="90"/>
        <v>720.8620882981234</v>
      </c>
      <c r="K802" s="19">
        <f t="shared" si="91"/>
        <v>780.5987882981234</v>
      </c>
      <c r="L802" s="19">
        <f t="shared" si="87"/>
        <v>749.4824952981234</v>
      </c>
      <c r="M802" s="23">
        <f t="shared" si="88"/>
        <v>765.0406417981234</v>
      </c>
      <c r="N802" s="17">
        <v>24.8</v>
      </c>
      <c r="O802" s="17">
        <v>72.9</v>
      </c>
      <c r="P802" s="17">
        <v>79.9</v>
      </c>
      <c r="Q802" s="25">
        <v>2.046</v>
      </c>
      <c r="T802" s="26">
        <v>0.01</v>
      </c>
      <c r="U802" s="23">
        <v>765.0406417981234</v>
      </c>
      <c r="Z802">
        <f t="shared" si="92"/>
        <v>198.4</v>
      </c>
      <c r="AA802">
        <v>765.0406417981234</v>
      </c>
    </row>
    <row r="803" spans="1:27" ht="12.75">
      <c r="A803" s="3">
        <v>36359</v>
      </c>
      <c r="B803" s="14">
        <v>199</v>
      </c>
      <c r="C803" s="2">
        <v>0.629976869</v>
      </c>
      <c r="D803" s="15">
        <v>0.629976869</v>
      </c>
      <c r="E803" s="1">
        <v>7933</v>
      </c>
      <c r="F803" s="16">
        <v>0</v>
      </c>
      <c r="G803" s="18">
        <v>974</v>
      </c>
      <c r="H803" s="19">
        <f t="shared" si="89"/>
        <v>930</v>
      </c>
      <c r="I803" s="17">
        <v>930</v>
      </c>
      <c r="J803" s="19">
        <f t="shared" si="90"/>
        <v>711.9283043573504</v>
      </c>
      <c r="K803" s="19">
        <f t="shared" si="91"/>
        <v>771.6650043573504</v>
      </c>
      <c r="L803" s="19">
        <f t="shared" si="87"/>
        <v>740.5487113573504</v>
      </c>
      <c r="M803" s="23">
        <f t="shared" si="88"/>
        <v>756.1068578573504</v>
      </c>
      <c r="N803" s="17">
        <v>25.1</v>
      </c>
      <c r="O803" s="17">
        <v>68.6</v>
      </c>
      <c r="P803" s="17">
        <v>86.7</v>
      </c>
      <c r="Q803" s="25">
        <v>2.096</v>
      </c>
      <c r="T803" s="26">
        <v>0.009</v>
      </c>
      <c r="U803" s="23">
        <v>756.1068578573504</v>
      </c>
      <c r="Z803">
        <f t="shared" si="92"/>
        <v>200.8</v>
      </c>
      <c r="AA803">
        <v>756.1068578573504</v>
      </c>
    </row>
    <row r="804" spans="1:27" ht="12.75">
      <c r="A804" s="3">
        <v>36359</v>
      </c>
      <c r="B804" s="14">
        <v>199</v>
      </c>
      <c r="C804" s="2">
        <v>0.630092621</v>
      </c>
      <c r="D804" s="15">
        <v>0.630092621</v>
      </c>
      <c r="E804" s="1">
        <v>7943</v>
      </c>
      <c r="F804" s="16">
        <v>0</v>
      </c>
      <c r="G804" s="18">
        <v>973.5</v>
      </c>
      <c r="H804" s="19">
        <f t="shared" si="89"/>
        <v>929.5</v>
      </c>
      <c r="I804" s="17">
        <v>929.5</v>
      </c>
      <c r="J804" s="19">
        <f t="shared" si="90"/>
        <v>716.3939949043402</v>
      </c>
      <c r="K804" s="19">
        <f t="shared" si="91"/>
        <v>776.1306949043402</v>
      </c>
      <c r="L804" s="19">
        <f t="shared" si="87"/>
        <v>745.0144019043402</v>
      </c>
      <c r="M804" s="23">
        <f t="shared" si="88"/>
        <v>760.5725484043402</v>
      </c>
      <c r="N804" s="17">
        <v>24.9</v>
      </c>
      <c r="O804" s="17">
        <v>73.6</v>
      </c>
      <c r="P804" s="17">
        <v>84.9</v>
      </c>
      <c r="Q804" s="25">
        <v>1.652</v>
      </c>
      <c r="T804" s="26">
        <v>0.015</v>
      </c>
      <c r="U804" s="23">
        <v>760.5725484043402</v>
      </c>
      <c r="Z804">
        <f t="shared" si="92"/>
        <v>199.2</v>
      </c>
      <c r="AA804">
        <v>760.5725484043402</v>
      </c>
    </row>
    <row r="805" spans="1:27" ht="12.75">
      <c r="A805" s="3">
        <v>36359</v>
      </c>
      <c r="B805" s="14">
        <v>199</v>
      </c>
      <c r="C805" s="2">
        <v>0.630208313</v>
      </c>
      <c r="D805" s="15">
        <v>0.630208313</v>
      </c>
      <c r="E805" s="1">
        <v>7953</v>
      </c>
      <c r="F805" s="16">
        <v>0</v>
      </c>
      <c r="G805" s="18">
        <v>974</v>
      </c>
      <c r="H805" s="19">
        <f t="shared" si="89"/>
        <v>930</v>
      </c>
      <c r="I805" s="17">
        <v>930</v>
      </c>
      <c r="J805" s="19">
        <f t="shared" si="90"/>
        <v>711.9283043573504</v>
      </c>
      <c r="K805" s="19">
        <f t="shared" si="91"/>
        <v>771.6650043573504</v>
      </c>
      <c r="L805" s="19">
        <f t="shared" si="87"/>
        <v>740.5487113573504</v>
      </c>
      <c r="M805" s="23">
        <f t="shared" si="88"/>
        <v>756.1068578573504</v>
      </c>
      <c r="N805" s="17">
        <v>24.8</v>
      </c>
      <c r="O805" s="17">
        <v>77</v>
      </c>
      <c r="P805" s="17">
        <v>92.8</v>
      </c>
      <c r="Q805" s="25">
        <v>2.287</v>
      </c>
      <c r="T805" s="26">
        <v>0.011</v>
      </c>
      <c r="U805" s="23">
        <v>756.1068578573504</v>
      </c>
      <c r="Z805">
        <f t="shared" si="92"/>
        <v>198.4</v>
      </c>
      <c r="AA805">
        <v>756.1068578573504</v>
      </c>
    </row>
    <row r="806" spans="1:27" ht="12.75">
      <c r="A806" s="3">
        <v>36359</v>
      </c>
      <c r="B806" s="14">
        <v>199</v>
      </c>
      <c r="C806" s="2">
        <v>0.630324066</v>
      </c>
      <c r="D806" s="15">
        <v>0.630324066</v>
      </c>
      <c r="E806" s="1">
        <v>7963</v>
      </c>
      <c r="F806" s="16">
        <v>0</v>
      </c>
      <c r="G806" s="18">
        <v>973.5</v>
      </c>
      <c r="H806" s="19">
        <f t="shared" si="89"/>
        <v>929.5</v>
      </c>
      <c r="I806" s="17">
        <v>929.5</v>
      </c>
      <c r="J806" s="19">
        <f t="shared" si="90"/>
        <v>716.3939949043402</v>
      </c>
      <c r="K806" s="19">
        <f t="shared" si="91"/>
        <v>776.1306949043402</v>
      </c>
      <c r="L806" s="19">
        <f t="shared" si="87"/>
        <v>745.0144019043402</v>
      </c>
      <c r="M806" s="23">
        <f t="shared" si="88"/>
        <v>760.5725484043402</v>
      </c>
      <c r="N806" s="17">
        <v>25</v>
      </c>
      <c r="O806" s="17">
        <v>67.7</v>
      </c>
      <c r="P806" s="17">
        <v>90.6</v>
      </c>
      <c r="Q806" s="25">
        <v>1.721</v>
      </c>
      <c r="T806" s="26">
        <v>0.009</v>
      </c>
      <c r="U806" s="23">
        <v>760.5725484043402</v>
      </c>
      <c r="Z806">
        <f t="shared" si="92"/>
        <v>200</v>
      </c>
      <c r="AA806">
        <v>760.5725484043402</v>
      </c>
    </row>
    <row r="807" spans="1:27" ht="12.75">
      <c r="A807" s="3">
        <v>36359</v>
      </c>
      <c r="B807" s="14">
        <v>199</v>
      </c>
      <c r="C807" s="2">
        <v>0.630439818</v>
      </c>
      <c r="D807" s="15">
        <v>0.630439818</v>
      </c>
      <c r="E807" s="1">
        <v>7973</v>
      </c>
      <c r="F807" s="16">
        <v>0</v>
      </c>
      <c r="G807" s="18">
        <v>973.5</v>
      </c>
      <c r="H807" s="19">
        <f t="shared" si="89"/>
        <v>929.5</v>
      </c>
      <c r="I807" s="17">
        <v>929.5</v>
      </c>
      <c r="J807" s="19">
        <f t="shared" si="90"/>
        <v>716.3939949043402</v>
      </c>
      <c r="K807" s="19">
        <f t="shared" si="91"/>
        <v>776.1306949043402</v>
      </c>
      <c r="L807" s="19">
        <f t="shared" si="87"/>
        <v>745.0144019043402</v>
      </c>
      <c r="M807" s="23">
        <f t="shared" si="88"/>
        <v>760.5725484043402</v>
      </c>
      <c r="N807" s="17">
        <v>25.2</v>
      </c>
      <c r="O807" s="17">
        <v>65.4</v>
      </c>
      <c r="P807" s="17">
        <v>87.4</v>
      </c>
      <c r="Q807" s="25">
        <v>1.761</v>
      </c>
      <c r="T807" s="26">
        <v>0.009</v>
      </c>
      <c r="U807" s="23">
        <v>760.5725484043402</v>
      </c>
      <c r="Z807">
        <f t="shared" si="92"/>
        <v>201.6</v>
      </c>
      <c r="AA807">
        <v>760.5725484043402</v>
      </c>
    </row>
    <row r="808" spans="1:27" ht="12.75">
      <c r="A808" s="3">
        <v>36359</v>
      </c>
      <c r="B808" s="14">
        <v>199</v>
      </c>
      <c r="C808" s="2">
        <v>0.63055557</v>
      </c>
      <c r="D808" s="15">
        <v>0.63055557</v>
      </c>
      <c r="E808" s="1">
        <v>7983</v>
      </c>
      <c r="F808" s="16">
        <v>0</v>
      </c>
      <c r="G808" s="18">
        <v>973.4</v>
      </c>
      <c r="H808" s="19">
        <f t="shared" si="89"/>
        <v>929.4</v>
      </c>
      <c r="I808" s="17">
        <v>929.4</v>
      </c>
      <c r="J808" s="19">
        <f t="shared" si="90"/>
        <v>717.2874212726241</v>
      </c>
      <c r="K808" s="19">
        <f t="shared" si="91"/>
        <v>777.0241212726241</v>
      </c>
      <c r="L808" s="19">
        <f t="shared" si="87"/>
        <v>745.9078282726241</v>
      </c>
      <c r="M808" s="23">
        <f t="shared" si="88"/>
        <v>761.4659747726241</v>
      </c>
      <c r="N808" s="17">
        <v>25.2</v>
      </c>
      <c r="O808" s="17">
        <v>66.5</v>
      </c>
      <c r="P808" s="17">
        <v>82.4</v>
      </c>
      <c r="Q808" s="25">
        <v>1.489</v>
      </c>
      <c r="T808" s="26">
        <v>0.009</v>
      </c>
      <c r="U808" s="23">
        <v>761.4659747726241</v>
      </c>
      <c r="Z808">
        <f t="shared" si="92"/>
        <v>201.6</v>
      </c>
      <c r="AA808">
        <v>761.4659747726241</v>
      </c>
    </row>
    <row r="809" spans="1:27" ht="12.75">
      <c r="A809" s="3">
        <v>36359</v>
      </c>
      <c r="B809" s="14">
        <v>199</v>
      </c>
      <c r="C809" s="2">
        <v>0.630671322</v>
      </c>
      <c r="D809" s="15">
        <v>0.630671322</v>
      </c>
      <c r="E809" s="1">
        <v>7993</v>
      </c>
      <c r="F809" s="16">
        <v>0</v>
      </c>
      <c r="G809" s="18">
        <v>973.8</v>
      </c>
      <c r="H809" s="19">
        <f t="shared" si="89"/>
        <v>929.8</v>
      </c>
      <c r="I809" s="17">
        <v>929.8</v>
      </c>
      <c r="J809" s="19">
        <f t="shared" si="90"/>
        <v>713.7142923999379</v>
      </c>
      <c r="K809" s="19">
        <f t="shared" si="91"/>
        <v>773.450992399938</v>
      </c>
      <c r="L809" s="19">
        <f t="shared" si="87"/>
        <v>742.3346993999379</v>
      </c>
      <c r="M809" s="23">
        <f t="shared" si="88"/>
        <v>757.8928458999379</v>
      </c>
      <c r="N809" s="17">
        <v>25.1</v>
      </c>
      <c r="O809" s="17">
        <v>67.2</v>
      </c>
      <c r="P809" s="17">
        <v>86.7</v>
      </c>
      <c r="Q809" s="25">
        <v>1.971</v>
      </c>
      <c r="T809" s="26">
        <v>0.011</v>
      </c>
      <c r="U809" s="23">
        <v>757.8928458999379</v>
      </c>
      <c r="Z809">
        <f t="shared" si="92"/>
        <v>200.8</v>
      </c>
      <c r="AA809">
        <v>757.8928458999379</v>
      </c>
    </row>
    <row r="810" spans="1:27" ht="12.75">
      <c r="A810" s="3">
        <v>36359</v>
      </c>
      <c r="B810" s="14">
        <v>199</v>
      </c>
      <c r="C810" s="2">
        <v>0.630787015</v>
      </c>
      <c r="D810" s="15">
        <v>0.630787015</v>
      </c>
      <c r="E810" s="1">
        <v>8003</v>
      </c>
      <c r="F810" s="16">
        <v>0</v>
      </c>
      <c r="G810" s="18">
        <v>973.9</v>
      </c>
      <c r="H810" s="19">
        <f t="shared" si="89"/>
        <v>929.9</v>
      </c>
      <c r="I810" s="17">
        <v>929.9</v>
      </c>
      <c r="J810" s="19">
        <f t="shared" si="90"/>
        <v>712.821250363049</v>
      </c>
      <c r="K810" s="19">
        <f t="shared" si="91"/>
        <v>772.557950363049</v>
      </c>
      <c r="L810" s="19">
        <f t="shared" si="87"/>
        <v>741.441657363049</v>
      </c>
      <c r="M810" s="23">
        <f t="shared" si="88"/>
        <v>756.999803863049</v>
      </c>
      <c r="N810" s="17">
        <v>25.2</v>
      </c>
      <c r="O810" s="17">
        <v>65.3</v>
      </c>
      <c r="P810" s="17">
        <v>86.5</v>
      </c>
      <c r="Q810" s="25">
        <v>2.146</v>
      </c>
      <c r="T810" s="26">
        <v>0.009</v>
      </c>
      <c r="U810" s="23">
        <v>756.999803863049</v>
      </c>
      <c r="Z810">
        <f t="shared" si="92"/>
        <v>201.6</v>
      </c>
      <c r="AA810">
        <v>756.999803863049</v>
      </c>
    </row>
    <row r="811" spans="1:27" ht="12.75">
      <c r="A811" s="3">
        <v>36359</v>
      </c>
      <c r="B811" s="14">
        <v>199</v>
      </c>
      <c r="C811" s="2">
        <v>0.630902767</v>
      </c>
      <c r="D811" s="15">
        <v>0.630902767</v>
      </c>
      <c r="E811" s="1">
        <v>8013</v>
      </c>
      <c r="F811" s="16">
        <v>0</v>
      </c>
      <c r="G811" s="18">
        <v>973.5</v>
      </c>
      <c r="H811" s="19">
        <f t="shared" si="89"/>
        <v>929.5</v>
      </c>
      <c r="I811" s="17">
        <v>929.5</v>
      </c>
      <c r="J811" s="19">
        <f t="shared" si="90"/>
        <v>716.3939949043402</v>
      </c>
      <c r="K811" s="19">
        <f t="shared" si="91"/>
        <v>776.1306949043402</v>
      </c>
      <c r="L811" s="19">
        <f t="shared" si="87"/>
        <v>745.0144019043402</v>
      </c>
      <c r="M811" s="23">
        <f t="shared" si="88"/>
        <v>760.5725484043402</v>
      </c>
      <c r="N811" s="17">
        <v>25.1</v>
      </c>
      <c r="O811" s="17">
        <v>69.2</v>
      </c>
      <c r="P811" s="17">
        <v>91.6</v>
      </c>
      <c r="Q811" s="25">
        <v>1.811</v>
      </c>
      <c r="T811" s="26">
        <v>15.077</v>
      </c>
      <c r="U811" s="23">
        <v>760.5725484043402</v>
      </c>
      <c r="Z811">
        <f t="shared" si="92"/>
        <v>200.8</v>
      </c>
      <c r="AA811">
        <v>760.5725484043402</v>
      </c>
    </row>
    <row r="812" spans="1:27" ht="12.75">
      <c r="A812" s="3">
        <v>36359</v>
      </c>
      <c r="B812" s="14">
        <v>199</v>
      </c>
      <c r="C812" s="2">
        <v>0.631018519</v>
      </c>
      <c r="D812" s="15">
        <v>0.631018519</v>
      </c>
      <c r="E812" s="1">
        <v>8023</v>
      </c>
      <c r="F812" s="16">
        <v>0</v>
      </c>
      <c r="G812" s="18">
        <v>973.8</v>
      </c>
      <c r="H812" s="19">
        <f t="shared" si="89"/>
        <v>929.8</v>
      </c>
      <c r="I812" s="17">
        <v>929.8</v>
      </c>
      <c r="J812" s="19">
        <f t="shared" si="90"/>
        <v>713.7142923999379</v>
      </c>
      <c r="K812" s="19">
        <f t="shared" si="91"/>
        <v>773.450992399938</v>
      </c>
      <c r="L812" s="19">
        <f t="shared" si="87"/>
        <v>742.3346993999379</v>
      </c>
      <c r="M812" s="23">
        <f t="shared" si="88"/>
        <v>757.8928458999379</v>
      </c>
      <c r="N812" s="17">
        <v>25.2</v>
      </c>
      <c r="O812" s="17">
        <v>65</v>
      </c>
      <c r="P812" s="17">
        <v>92.3</v>
      </c>
      <c r="Q812" s="25">
        <v>2.522</v>
      </c>
      <c r="T812" s="26">
        <v>15.146</v>
      </c>
      <c r="U812" s="23">
        <v>757.8928458999379</v>
      </c>
      <c r="Z812">
        <f t="shared" si="92"/>
        <v>201.6</v>
      </c>
      <c r="AA812">
        <v>757.8928458999379</v>
      </c>
    </row>
    <row r="813" spans="1:27" ht="12.75">
      <c r="A813" s="3">
        <v>36359</v>
      </c>
      <c r="B813" s="14">
        <v>199</v>
      </c>
      <c r="C813" s="2">
        <v>0.631134272</v>
      </c>
      <c r="D813" s="15">
        <v>0.631134272</v>
      </c>
      <c r="E813" s="1">
        <v>8033</v>
      </c>
      <c r="F813" s="16">
        <v>0</v>
      </c>
      <c r="G813" s="18">
        <v>973.7</v>
      </c>
      <c r="H813" s="19">
        <f t="shared" si="89"/>
        <v>929.7</v>
      </c>
      <c r="I813" s="17">
        <v>929.7</v>
      </c>
      <c r="J813" s="19">
        <f t="shared" si="90"/>
        <v>714.6074304886715</v>
      </c>
      <c r="K813" s="19">
        <f t="shared" si="91"/>
        <v>774.3441304886716</v>
      </c>
      <c r="L813" s="19">
        <f t="shared" si="87"/>
        <v>743.2278374886715</v>
      </c>
      <c r="M813" s="23">
        <f t="shared" si="88"/>
        <v>758.7859839886715</v>
      </c>
      <c r="N813" s="17">
        <v>25.2</v>
      </c>
      <c r="O813" s="17">
        <v>69.5</v>
      </c>
      <c r="P813" s="17">
        <v>92.2</v>
      </c>
      <c r="Q813" s="25">
        <v>2.758</v>
      </c>
      <c r="T813" s="26">
        <v>15.18</v>
      </c>
      <c r="U813" s="23">
        <v>758.7859839886715</v>
      </c>
      <c r="Z813">
        <f t="shared" si="92"/>
        <v>201.6</v>
      </c>
      <c r="AA813">
        <v>758.7859839886715</v>
      </c>
    </row>
    <row r="814" spans="1:27" ht="12.75">
      <c r="A814" s="3">
        <v>36359</v>
      </c>
      <c r="B814" s="14">
        <v>199</v>
      </c>
      <c r="C814" s="2">
        <v>0.631250024</v>
      </c>
      <c r="D814" s="15">
        <v>0.631250024</v>
      </c>
      <c r="E814" s="1">
        <v>8043</v>
      </c>
      <c r="F814" s="16">
        <v>0</v>
      </c>
      <c r="G814" s="18">
        <v>973.6</v>
      </c>
      <c r="H814" s="19">
        <f t="shared" si="89"/>
        <v>929.6</v>
      </c>
      <c r="I814" s="17">
        <v>929.6</v>
      </c>
      <c r="J814" s="19">
        <f t="shared" si="90"/>
        <v>715.5006646499161</v>
      </c>
      <c r="K814" s="19">
        <f t="shared" si="91"/>
        <v>775.2373646499161</v>
      </c>
      <c r="L814" s="19">
        <f t="shared" si="87"/>
        <v>744.1210716499161</v>
      </c>
      <c r="M814" s="23">
        <f t="shared" si="88"/>
        <v>759.6792181499161</v>
      </c>
      <c r="N814" s="17">
        <v>25</v>
      </c>
      <c r="O814" s="17">
        <v>71.7</v>
      </c>
      <c r="P814" s="17">
        <v>88.8</v>
      </c>
      <c r="Q814" s="25">
        <v>2.959</v>
      </c>
      <c r="T814" s="26">
        <v>15.184</v>
      </c>
      <c r="U814" s="23">
        <v>759.6792181499161</v>
      </c>
      <c r="Z814">
        <f t="shared" si="92"/>
        <v>200</v>
      </c>
      <c r="AA814">
        <v>759.6792181499161</v>
      </c>
    </row>
    <row r="815" spans="1:27" ht="12.75">
      <c r="A815" s="3">
        <v>36359</v>
      </c>
      <c r="B815" s="14">
        <v>199</v>
      </c>
      <c r="C815" s="2">
        <v>0.631365716</v>
      </c>
      <c r="D815" s="15">
        <v>0.631365716</v>
      </c>
      <c r="E815" s="1">
        <v>8053</v>
      </c>
      <c r="F815" s="16">
        <v>0</v>
      </c>
      <c r="G815" s="18">
        <v>972.1</v>
      </c>
      <c r="H815" s="19">
        <f t="shared" si="89"/>
        <v>928.1</v>
      </c>
      <c r="I815" s="17">
        <v>928.1</v>
      </c>
      <c r="J815" s="19">
        <f t="shared" si="90"/>
        <v>728.9107198418069</v>
      </c>
      <c r="K815" s="19">
        <f t="shared" si="91"/>
        <v>788.6474198418069</v>
      </c>
      <c r="L815" s="19">
        <f t="shared" si="87"/>
        <v>757.5311268418069</v>
      </c>
      <c r="M815" s="23">
        <f t="shared" si="88"/>
        <v>773.0892733418069</v>
      </c>
      <c r="N815" s="17">
        <v>25.1</v>
      </c>
      <c r="O815" s="17">
        <v>71.6</v>
      </c>
      <c r="P815" s="17">
        <v>97.8</v>
      </c>
      <c r="Q815" s="25">
        <v>3.18</v>
      </c>
      <c r="T815" s="26">
        <v>15.206</v>
      </c>
      <c r="U815" s="23">
        <v>773.0892733418069</v>
      </c>
      <c r="Z815">
        <f t="shared" si="92"/>
        <v>200.8</v>
      </c>
      <c r="AA815">
        <v>773.0892733418069</v>
      </c>
    </row>
    <row r="816" spans="1:27" ht="12.75">
      <c r="A816" s="3">
        <v>36359</v>
      </c>
      <c r="B816" s="14">
        <v>199</v>
      </c>
      <c r="C816" s="2">
        <v>0.631481469</v>
      </c>
      <c r="D816" s="15">
        <v>0.631481469</v>
      </c>
      <c r="E816" s="1">
        <v>8063</v>
      </c>
      <c r="F816" s="16">
        <v>0</v>
      </c>
      <c r="G816" s="18">
        <v>971</v>
      </c>
      <c r="H816" s="19">
        <f t="shared" si="89"/>
        <v>927</v>
      </c>
      <c r="I816" s="17">
        <v>927</v>
      </c>
      <c r="J816" s="19">
        <f t="shared" si="90"/>
        <v>738.7585421476118</v>
      </c>
      <c r="K816" s="19">
        <f t="shared" si="91"/>
        <v>798.4952421476119</v>
      </c>
      <c r="L816" s="19">
        <f t="shared" si="87"/>
        <v>767.3789491476118</v>
      </c>
      <c r="M816" s="23">
        <f t="shared" si="88"/>
        <v>782.9370956476118</v>
      </c>
      <c r="N816" s="17">
        <v>25</v>
      </c>
      <c r="O816" s="17">
        <v>67</v>
      </c>
      <c r="P816" s="17">
        <v>93.8</v>
      </c>
      <c r="Q816" s="25">
        <v>2.75</v>
      </c>
      <c r="T816" s="26">
        <v>15.108</v>
      </c>
      <c r="U816" s="23">
        <v>782.9370956476118</v>
      </c>
      <c r="Z816">
        <f t="shared" si="92"/>
        <v>200</v>
      </c>
      <c r="AA816">
        <v>782.9370956476118</v>
      </c>
    </row>
    <row r="817" spans="1:27" ht="12.75">
      <c r="A817" s="3">
        <v>36359</v>
      </c>
      <c r="B817" s="14">
        <v>199</v>
      </c>
      <c r="C817" s="2">
        <v>0.631597221</v>
      </c>
      <c r="D817" s="15">
        <v>0.631597221</v>
      </c>
      <c r="E817" s="1">
        <v>8073</v>
      </c>
      <c r="F817" s="16">
        <v>0</v>
      </c>
      <c r="G817" s="18">
        <v>971.7</v>
      </c>
      <c r="H817" s="19">
        <f t="shared" si="89"/>
        <v>927.7</v>
      </c>
      <c r="I817" s="17">
        <v>927.7</v>
      </c>
      <c r="J817" s="19">
        <f t="shared" si="90"/>
        <v>732.4903950225771</v>
      </c>
      <c r="K817" s="19">
        <f t="shared" si="91"/>
        <v>792.2270950225771</v>
      </c>
      <c r="L817" s="19">
        <f t="shared" si="87"/>
        <v>761.1108020225771</v>
      </c>
      <c r="M817" s="23">
        <f t="shared" si="88"/>
        <v>776.6689485225771</v>
      </c>
      <c r="N817" s="17">
        <v>25.3</v>
      </c>
      <c r="O817" s="17">
        <v>68.9</v>
      </c>
      <c r="P817" s="17">
        <v>99.6</v>
      </c>
      <c r="Q817" s="25">
        <v>3.059</v>
      </c>
      <c r="R817" s="27">
        <v>255.736</v>
      </c>
      <c r="S817" s="27">
        <f aca="true" t="shared" si="93" ref="S817:S880">AVERAGE(R812:R817)</f>
        <v>255.736</v>
      </c>
      <c r="T817" s="26">
        <v>15.183</v>
      </c>
      <c r="U817" s="23">
        <v>776.6689485225771</v>
      </c>
      <c r="Z817">
        <f t="shared" si="92"/>
        <v>202.4</v>
      </c>
      <c r="AA817">
        <v>776.6689485225771</v>
      </c>
    </row>
    <row r="818" spans="1:27" ht="12.75">
      <c r="A818" s="3">
        <v>36359</v>
      </c>
      <c r="B818" s="14">
        <v>199</v>
      </c>
      <c r="C818" s="2">
        <v>0.631712973</v>
      </c>
      <c r="D818" s="15">
        <v>0.631712973</v>
      </c>
      <c r="E818" s="1">
        <v>8083</v>
      </c>
      <c r="F818" s="16">
        <v>0</v>
      </c>
      <c r="G818" s="18">
        <v>970.8</v>
      </c>
      <c r="H818" s="19">
        <f t="shared" si="89"/>
        <v>926.8</v>
      </c>
      <c r="I818" s="17">
        <v>926.8</v>
      </c>
      <c r="J818" s="19">
        <f t="shared" si="90"/>
        <v>740.5503107103954</v>
      </c>
      <c r="K818" s="19">
        <f t="shared" si="91"/>
        <v>800.2870107103954</v>
      </c>
      <c r="L818" s="19">
        <f t="shared" si="87"/>
        <v>769.1707177103954</v>
      </c>
      <c r="M818" s="23">
        <f t="shared" si="88"/>
        <v>784.7288642103954</v>
      </c>
      <c r="N818" s="17">
        <v>25.1</v>
      </c>
      <c r="O818" s="17">
        <v>70.9</v>
      </c>
      <c r="P818" s="17">
        <v>98.1</v>
      </c>
      <c r="Q818" s="25">
        <v>3.415</v>
      </c>
      <c r="R818" s="27">
        <v>318.348</v>
      </c>
      <c r="S818" s="27">
        <f t="shared" si="93"/>
        <v>287.04200000000003</v>
      </c>
      <c r="T818" s="26">
        <v>15.222</v>
      </c>
      <c r="U818" s="23">
        <v>784.7288642103954</v>
      </c>
      <c r="Z818">
        <f t="shared" si="92"/>
        <v>200.8</v>
      </c>
      <c r="AA818">
        <v>784.7288642103954</v>
      </c>
    </row>
    <row r="819" spans="1:27" ht="12.75">
      <c r="A819" s="3">
        <v>36359</v>
      </c>
      <c r="B819" s="14">
        <v>199</v>
      </c>
      <c r="C819" s="2">
        <v>0.631828725</v>
      </c>
      <c r="D819" s="15">
        <v>0.631828725</v>
      </c>
      <c r="E819" s="1">
        <v>8093</v>
      </c>
      <c r="F819" s="16">
        <v>0</v>
      </c>
      <c r="G819" s="18">
        <v>970</v>
      </c>
      <c r="H819" s="19">
        <f t="shared" si="89"/>
        <v>926</v>
      </c>
      <c r="I819" s="17">
        <v>926</v>
      </c>
      <c r="J819" s="19">
        <f t="shared" si="90"/>
        <v>747.7212536188954</v>
      </c>
      <c r="K819" s="19">
        <f t="shared" si="91"/>
        <v>807.4579536188954</v>
      </c>
      <c r="L819" s="19">
        <f t="shared" si="87"/>
        <v>776.3416606188954</v>
      </c>
      <c r="M819" s="23">
        <f t="shared" si="88"/>
        <v>791.8998071188954</v>
      </c>
      <c r="N819" s="17">
        <v>25.1</v>
      </c>
      <c r="O819" s="17">
        <v>67</v>
      </c>
      <c r="P819" s="17">
        <v>94.3</v>
      </c>
      <c r="Q819" s="25">
        <v>3.564</v>
      </c>
      <c r="R819" s="27">
        <v>359.999</v>
      </c>
      <c r="S819" s="27">
        <f t="shared" si="93"/>
        <v>311.36100000000005</v>
      </c>
      <c r="T819" s="26">
        <v>15.228</v>
      </c>
      <c r="U819" s="23">
        <v>791.8998071188954</v>
      </c>
      <c r="Z819">
        <f t="shared" si="92"/>
        <v>200.8</v>
      </c>
      <c r="AA819">
        <v>791.8998071188954</v>
      </c>
    </row>
    <row r="820" spans="1:27" ht="12.75">
      <c r="A820" s="3">
        <v>36359</v>
      </c>
      <c r="B820" s="14">
        <v>199</v>
      </c>
      <c r="C820" s="2">
        <v>0.631944418</v>
      </c>
      <c r="D820" s="15">
        <v>0.631944418</v>
      </c>
      <c r="E820" s="1">
        <v>8103</v>
      </c>
      <c r="F820" s="16">
        <v>0</v>
      </c>
      <c r="G820" s="18">
        <v>970.8</v>
      </c>
      <c r="H820" s="19">
        <f t="shared" si="89"/>
        <v>926.8</v>
      </c>
      <c r="I820" s="17">
        <v>926.8</v>
      </c>
      <c r="J820" s="19">
        <f t="shared" si="90"/>
        <v>740.5503107103954</v>
      </c>
      <c r="K820" s="19">
        <f t="shared" si="91"/>
        <v>800.2870107103954</v>
      </c>
      <c r="L820" s="19">
        <f t="shared" si="87"/>
        <v>769.1707177103954</v>
      </c>
      <c r="M820" s="23">
        <f t="shared" si="88"/>
        <v>784.7288642103954</v>
      </c>
      <c r="N820" s="17">
        <v>25.2</v>
      </c>
      <c r="O820" s="17">
        <v>67.5</v>
      </c>
      <c r="P820" s="17">
        <v>89.3</v>
      </c>
      <c r="Q820" s="25">
        <v>3.425</v>
      </c>
      <c r="R820" s="27">
        <v>317.611</v>
      </c>
      <c r="S820" s="27">
        <f t="shared" si="93"/>
        <v>312.9235</v>
      </c>
      <c r="T820" s="26">
        <v>15.176</v>
      </c>
      <c r="U820" s="23">
        <v>784.7288642103954</v>
      </c>
      <c r="Z820">
        <f t="shared" si="92"/>
        <v>201.6</v>
      </c>
      <c r="AA820">
        <v>784.7288642103954</v>
      </c>
    </row>
    <row r="821" spans="1:27" ht="12.75">
      <c r="A821" s="3">
        <v>36359</v>
      </c>
      <c r="B821" s="14">
        <v>199</v>
      </c>
      <c r="C821" s="2">
        <v>0.63206017</v>
      </c>
      <c r="D821" s="15">
        <v>0.63206017</v>
      </c>
      <c r="E821" s="1">
        <v>8113</v>
      </c>
      <c r="F821" s="16">
        <v>0</v>
      </c>
      <c r="G821" s="18">
        <v>972.2</v>
      </c>
      <c r="H821" s="19">
        <f t="shared" si="89"/>
        <v>928.2</v>
      </c>
      <c r="I821" s="17">
        <v>928.2</v>
      </c>
      <c r="J821" s="19">
        <f t="shared" si="90"/>
        <v>728.0160421086772</v>
      </c>
      <c r="K821" s="19">
        <f t="shared" si="91"/>
        <v>787.7527421086772</v>
      </c>
      <c r="L821" s="19">
        <f t="shared" si="87"/>
        <v>756.6364491086772</v>
      </c>
      <c r="M821" s="23">
        <f t="shared" si="88"/>
        <v>772.1945956086772</v>
      </c>
      <c r="N821" s="17">
        <v>25.3</v>
      </c>
      <c r="O821" s="17">
        <v>66.8</v>
      </c>
      <c r="P821" s="17">
        <v>91.7</v>
      </c>
      <c r="Q821" s="25">
        <v>3.394</v>
      </c>
      <c r="R821" s="27">
        <v>317.184</v>
      </c>
      <c r="S821" s="27">
        <f t="shared" si="93"/>
        <v>313.7756</v>
      </c>
      <c r="T821" s="26">
        <v>15.283</v>
      </c>
      <c r="U821" s="23">
        <v>772.1945956086772</v>
      </c>
      <c r="Z821">
        <f t="shared" si="92"/>
        <v>202.4</v>
      </c>
      <c r="AA821">
        <v>772.1945956086772</v>
      </c>
    </row>
    <row r="822" spans="1:27" ht="12.75">
      <c r="A822" s="3">
        <v>36359</v>
      </c>
      <c r="B822" s="14">
        <v>199</v>
      </c>
      <c r="C822" s="2">
        <v>0.632175922</v>
      </c>
      <c r="D822" s="15">
        <v>0.632175922</v>
      </c>
      <c r="E822" s="1">
        <v>8123</v>
      </c>
      <c r="F822" s="16">
        <v>0</v>
      </c>
      <c r="G822" s="18">
        <v>971.8</v>
      </c>
      <c r="H822" s="19">
        <f t="shared" si="89"/>
        <v>927.8</v>
      </c>
      <c r="I822" s="17">
        <v>927.8</v>
      </c>
      <c r="J822" s="19">
        <f t="shared" si="90"/>
        <v>731.5953315485782</v>
      </c>
      <c r="K822" s="19">
        <f t="shared" si="91"/>
        <v>791.3320315485782</v>
      </c>
      <c r="L822" s="19">
        <f t="shared" si="87"/>
        <v>760.2157385485782</v>
      </c>
      <c r="M822" s="23">
        <f t="shared" si="88"/>
        <v>775.7738850485782</v>
      </c>
      <c r="N822" s="17">
        <v>25.5</v>
      </c>
      <c r="O822" s="17">
        <v>63.9</v>
      </c>
      <c r="P822" s="17">
        <v>87.7</v>
      </c>
      <c r="Q822" s="25">
        <v>3.259</v>
      </c>
      <c r="R822" s="27">
        <v>295.796</v>
      </c>
      <c r="S822" s="27">
        <f t="shared" si="93"/>
        <v>310.779</v>
      </c>
      <c r="T822" s="26">
        <v>15.269</v>
      </c>
      <c r="U822" s="23">
        <v>775.7738850485782</v>
      </c>
      <c r="Z822">
        <f t="shared" si="92"/>
        <v>204</v>
      </c>
      <c r="AA822">
        <v>775.7738850485782</v>
      </c>
    </row>
    <row r="823" spans="1:27" ht="12.75">
      <c r="A823" s="3">
        <v>36359</v>
      </c>
      <c r="B823" s="14">
        <v>199</v>
      </c>
      <c r="C823" s="2">
        <v>0.632291675</v>
      </c>
      <c r="D823" s="15">
        <v>0.632291675</v>
      </c>
      <c r="E823" s="1">
        <v>8133</v>
      </c>
      <c r="F823" s="16">
        <v>0</v>
      </c>
      <c r="G823" s="18">
        <v>972.1</v>
      </c>
      <c r="H823" s="19">
        <f t="shared" si="89"/>
        <v>928.1</v>
      </c>
      <c r="I823" s="17">
        <v>928.1</v>
      </c>
      <c r="J823" s="19">
        <f t="shared" si="90"/>
        <v>728.9107198418069</v>
      </c>
      <c r="K823" s="19">
        <f t="shared" si="91"/>
        <v>788.6474198418069</v>
      </c>
      <c r="L823" s="19">
        <f t="shared" si="87"/>
        <v>757.5311268418069</v>
      </c>
      <c r="M823" s="23">
        <f t="shared" si="88"/>
        <v>773.0892733418069</v>
      </c>
      <c r="N823" s="17">
        <v>25.6</v>
      </c>
      <c r="O823" s="17">
        <v>61.4</v>
      </c>
      <c r="P823" s="17">
        <v>85.4</v>
      </c>
      <c r="Q823" s="25">
        <v>3.208</v>
      </c>
      <c r="R823" s="27">
        <v>274.446</v>
      </c>
      <c r="S823" s="27">
        <f t="shared" si="93"/>
        <v>313.89733333333334</v>
      </c>
      <c r="T823" s="26">
        <v>15.123</v>
      </c>
      <c r="U823" s="23">
        <v>773.0892733418069</v>
      </c>
      <c r="Z823">
        <f t="shared" si="92"/>
        <v>204.8</v>
      </c>
      <c r="AA823">
        <v>773.0892733418069</v>
      </c>
    </row>
    <row r="824" spans="1:27" ht="12.75">
      <c r="A824" s="3">
        <v>36359</v>
      </c>
      <c r="B824" s="14">
        <v>199</v>
      </c>
      <c r="C824" s="2">
        <v>0.632407427</v>
      </c>
      <c r="D824" s="15">
        <v>0.632407427</v>
      </c>
      <c r="E824" s="1">
        <v>8143</v>
      </c>
      <c r="F824" s="16">
        <v>0</v>
      </c>
      <c r="G824" s="18">
        <v>972.5</v>
      </c>
      <c r="H824" s="19">
        <f t="shared" si="89"/>
        <v>928.5</v>
      </c>
      <c r="I824" s="17">
        <v>928.5</v>
      </c>
      <c r="J824" s="19">
        <f t="shared" si="90"/>
        <v>725.3325871258818</v>
      </c>
      <c r="K824" s="19">
        <f t="shared" si="91"/>
        <v>785.0692871258818</v>
      </c>
      <c r="L824" s="19">
        <f t="shared" si="87"/>
        <v>753.9529941258818</v>
      </c>
      <c r="M824" s="23">
        <f t="shared" si="88"/>
        <v>769.5111406258818</v>
      </c>
      <c r="N824" s="17">
        <v>25.4</v>
      </c>
      <c r="O824" s="17">
        <v>66.8</v>
      </c>
      <c r="P824" s="17">
        <v>84.9</v>
      </c>
      <c r="Q824" s="25">
        <v>2.959</v>
      </c>
      <c r="R824" s="27">
        <v>232.058</v>
      </c>
      <c r="S824" s="27">
        <f t="shared" si="93"/>
        <v>299.5156666666667</v>
      </c>
      <c r="T824" s="26">
        <v>15.159</v>
      </c>
      <c r="U824" s="23">
        <v>769.5111406258818</v>
      </c>
      <c r="Z824">
        <f t="shared" si="92"/>
        <v>203.2</v>
      </c>
      <c r="AA824">
        <v>769.5111406258818</v>
      </c>
    </row>
    <row r="825" spans="1:27" ht="12.75">
      <c r="A825" s="3">
        <v>36359</v>
      </c>
      <c r="B825" s="14">
        <v>199</v>
      </c>
      <c r="C825" s="2">
        <v>0.632523119</v>
      </c>
      <c r="D825" s="15">
        <v>0.632523119</v>
      </c>
      <c r="E825" s="1">
        <v>8153</v>
      </c>
      <c r="F825" s="16">
        <v>0</v>
      </c>
      <c r="G825" s="18">
        <v>972.4</v>
      </c>
      <c r="H825" s="19">
        <f t="shared" si="89"/>
        <v>928.4</v>
      </c>
      <c r="I825" s="17">
        <v>928.4</v>
      </c>
      <c r="J825" s="19">
        <f t="shared" si="90"/>
        <v>726.2269757714765</v>
      </c>
      <c r="K825" s="19">
        <f t="shared" si="91"/>
        <v>785.9636757714766</v>
      </c>
      <c r="L825" s="19">
        <f t="shared" si="87"/>
        <v>754.8473827714765</v>
      </c>
      <c r="M825" s="23">
        <f t="shared" si="88"/>
        <v>770.4055292714766</v>
      </c>
      <c r="N825" s="17">
        <v>25.5</v>
      </c>
      <c r="O825" s="17">
        <v>68.8</v>
      </c>
      <c r="P825" s="17">
        <v>90.8</v>
      </c>
      <c r="Q825" s="25">
        <v>3.324</v>
      </c>
      <c r="R825" s="27">
        <v>294.631</v>
      </c>
      <c r="S825" s="27">
        <f t="shared" si="93"/>
        <v>288.62100000000004</v>
      </c>
      <c r="T825" s="26">
        <v>15.192</v>
      </c>
      <c r="U825" s="23">
        <v>770.4055292714766</v>
      </c>
      <c r="Z825">
        <f t="shared" si="92"/>
        <v>204</v>
      </c>
      <c r="AA825">
        <v>770.4055292714766</v>
      </c>
    </row>
    <row r="826" spans="1:27" ht="12.75">
      <c r="A826" s="3">
        <v>36359</v>
      </c>
      <c r="B826" s="14">
        <v>199</v>
      </c>
      <c r="C826" s="2">
        <v>0.632638872</v>
      </c>
      <c r="D826" s="15">
        <v>0.632638872</v>
      </c>
      <c r="E826" s="1">
        <v>8163</v>
      </c>
      <c r="F826" s="16">
        <v>0</v>
      </c>
      <c r="G826" s="18">
        <v>973.4</v>
      </c>
      <c r="H826" s="19">
        <f t="shared" si="89"/>
        <v>929.4</v>
      </c>
      <c r="I826" s="17">
        <v>929.4</v>
      </c>
      <c r="J826" s="19">
        <f t="shared" si="90"/>
        <v>717.2874212726241</v>
      </c>
      <c r="K826" s="19">
        <f t="shared" si="91"/>
        <v>777.0241212726241</v>
      </c>
      <c r="L826" s="19">
        <f t="shared" si="87"/>
        <v>745.9078282726241</v>
      </c>
      <c r="M826" s="23">
        <f t="shared" si="88"/>
        <v>761.4659747726241</v>
      </c>
      <c r="N826" s="17">
        <v>25.4</v>
      </c>
      <c r="O826" s="17">
        <v>64.9</v>
      </c>
      <c r="P826" s="17">
        <v>86.6</v>
      </c>
      <c r="Q826" s="25">
        <v>2.919</v>
      </c>
      <c r="R826" s="27">
        <v>210.243</v>
      </c>
      <c r="S826" s="27">
        <f t="shared" si="93"/>
        <v>270.7263333333333</v>
      </c>
      <c r="T826" s="26">
        <v>15.163</v>
      </c>
      <c r="U826" s="23">
        <v>761.4659747726241</v>
      </c>
      <c r="Z826">
        <f t="shared" si="92"/>
        <v>203.2</v>
      </c>
      <c r="AA826">
        <v>761.4659747726241</v>
      </c>
    </row>
    <row r="827" spans="1:27" ht="12.75">
      <c r="A827" s="3">
        <v>36359</v>
      </c>
      <c r="B827" s="14">
        <v>199</v>
      </c>
      <c r="C827" s="2">
        <v>0.632754624</v>
      </c>
      <c r="D827" s="15">
        <v>0.632754624</v>
      </c>
      <c r="E827" s="1">
        <v>8173</v>
      </c>
      <c r="F827" s="16">
        <v>0</v>
      </c>
      <c r="G827" s="18">
        <v>974.8</v>
      </c>
      <c r="H827" s="19">
        <f t="shared" si="89"/>
        <v>930.8</v>
      </c>
      <c r="I827" s="17">
        <v>930.8</v>
      </c>
      <c r="J827" s="19">
        <f t="shared" si="90"/>
        <v>704.7881909578517</v>
      </c>
      <c r="K827" s="19">
        <f t="shared" si="91"/>
        <v>764.5248909578518</v>
      </c>
      <c r="L827" s="19">
        <f t="shared" si="87"/>
        <v>733.4085979578517</v>
      </c>
      <c r="M827" s="23">
        <f t="shared" si="88"/>
        <v>748.9667444578517</v>
      </c>
      <c r="N827" s="17">
        <v>25.9</v>
      </c>
      <c r="O827" s="17">
        <v>62.5</v>
      </c>
      <c r="P827" s="17">
        <v>86.1</v>
      </c>
      <c r="Q827" s="25">
        <v>3.305</v>
      </c>
      <c r="R827" s="27">
        <v>293.894</v>
      </c>
      <c r="S827" s="27">
        <f t="shared" si="93"/>
        <v>266.8446666666667</v>
      </c>
      <c r="T827" s="26">
        <v>15.11</v>
      </c>
      <c r="U827" s="23">
        <v>748.9667444578517</v>
      </c>
      <c r="Z827">
        <f t="shared" si="92"/>
        <v>207.2</v>
      </c>
      <c r="AA827">
        <v>748.9667444578517</v>
      </c>
    </row>
    <row r="828" spans="1:27" ht="12.75">
      <c r="A828" s="3">
        <v>36359</v>
      </c>
      <c r="B828" s="14">
        <v>199</v>
      </c>
      <c r="C828" s="2">
        <v>0.632870376</v>
      </c>
      <c r="D828" s="15">
        <v>0.632870376</v>
      </c>
      <c r="E828" s="1">
        <v>8183</v>
      </c>
      <c r="F828" s="16">
        <v>0</v>
      </c>
      <c r="G828" s="18">
        <v>977.4</v>
      </c>
      <c r="H828" s="19">
        <f t="shared" si="89"/>
        <v>933.4</v>
      </c>
      <c r="I828" s="17">
        <v>933.4</v>
      </c>
      <c r="J828" s="19">
        <f t="shared" si="90"/>
        <v>681.6251316656445</v>
      </c>
      <c r="K828" s="19">
        <f t="shared" si="91"/>
        <v>741.3618316656446</v>
      </c>
      <c r="L828" s="19">
        <f t="shared" si="87"/>
        <v>710.2455386656445</v>
      </c>
      <c r="M828" s="23">
        <f t="shared" si="88"/>
        <v>725.8036851656445</v>
      </c>
      <c r="N828" s="17">
        <v>26.2</v>
      </c>
      <c r="O828" s="17">
        <v>61.5</v>
      </c>
      <c r="P828" s="17">
        <v>87.8</v>
      </c>
      <c r="Q828" s="25">
        <v>2.979</v>
      </c>
      <c r="R828" s="27">
        <v>230.506</v>
      </c>
      <c r="S828" s="27">
        <f t="shared" si="93"/>
        <v>255.963</v>
      </c>
      <c r="T828" s="26">
        <v>15.161</v>
      </c>
      <c r="U828" s="23">
        <v>725.8036851656445</v>
      </c>
      <c r="Z828">
        <f t="shared" si="92"/>
        <v>209.6</v>
      </c>
      <c r="AA828">
        <v>725.8036851656445</v>
      </c>
    </row>
    <row r="829" spans="1:27" ht="12.75">
      <c r="A829" s="3">
        <v>36359</v>
      </c>
      <c r="B829" s="14">
        <v>199</v>
      </c>
      <c r="C829" s="2">
        <v>0.632986128</v>
      </c>
      <c r="D829" s="15">
        <v>0.632986128</v>
      </c>
      <c r="E829" s="1">
        <v>8193</v>
      </c>
      <c r="F829" s="16">
        <v>0</v>
      </c>
      <c r="G829" s="18">
        <v>980.1</v>
      </c>
      <c r="H829" s="19">
        <f t="shared" si="89"/>
        <v>936.1</v>
      </c>
      <c r="I829" s="17">
        <v>936.1</v>
      </c>
      <c r="J829" s="19">
        <f t="shared" si="90"/>
        <v>657.6393768724862</v>
      </c>
      <c r="K829" s="19">
        <f t="shared" si="91"/>
        <v>717.3760768724862</v>
      </c>
      <c r="L829" s="19">
        <f t="shared" si="87"/>
        <v>686.2597838724862</v>
      </c>
      <c r="M829" s="23">
        <f t="shared" si="88"/>
        <v>701.8179303724862</v>
      </c>
      <c r="N829" s="17">
        <v>26.1</v>
      </c>
      <c r="O829" s="17">
        <v>64.6</v>
      </c>
      <c r="P829" s="17">
        <v>89.4</v>
      </c>
      <c r="Q829" s="25">
        <v>3.219</v>
      </c>
      <c r="R829" s="27">
        <v>272.079</v>
      </c>
      <c r="S829" s="27">
        <f t="shared" si="93"/>
        <v>255.5685</v>
      </c>
      <c r="T829" s="26">
        <v>15.236</v>
      </c>
      <c r="U829" s="23">
        <v>701.8179303724862</v>
      </c>
      <c r="Z829">
        <f t="shared" si="92"/>
        <v>208.8</v>
      </c>
      <c r="AA829">
        <v>701.8179303724862</v>
      </c>
    </row>
    <row r="830" spans="1:27" ht="12.75">
      <c r="A830" s="3">
        <v>36359</v>
      </c>
      <c r="B830" s="14">
        <v>199</v>
      </c>
      <c r="C830" s="2">
        <v>0.633101881</v>
      </c>
      <c r="D830" s="15">
        <v>0.633101881</v>
      </c>
      <c r="E830" s="1">
        <v>8203</v>
      </c>
      <c r="F830" s="16">
        <v>0</v>
      </c>
      <c r="G830" s="18">
        <v>981.5</v>
      </c>
      <c r="H830" s="19">
        <f t="shared" si="89"/>
        <v>937.5</v>
      </c>
      <c r="I830" s="17">
        <v>937.5</v>
      </c>
      <c r="J830" s="19">
        <f t="shared" si="90"/>
        <v>645.2295411717125</v>
      </c>
      <c r="K830" s="19">
        <f t="shared" si="91"/>
        <v>704.9662411717126</v>
      </c>
      <c r="L830" s="19">
        <f t="shared" si="87"/>
        <v>673.8499481717125</v>
      </c>
      <c r="M830" s="23">
        <f t="shared" si="88"/>
        <v>689.4080946717125</v>
      </c>
      <c r="N830" s="17">
        <v>26.4</v>
      </c>
      <c r="O830" s="17">
        <v>62.3</v>
      </c>
      <c r="P830" s="17">
        <v>82.2</v>
      </c>
      <c r="Q830" s="25">
        <v>3.229</v>
      </c>
      <c r="R830" s="27">
        <v>271.691</v>
      </c>
      <c r="S830" s="27">
        <f t="shared" si="93"/>
        <v>262.17400000000004</v>
      </c>
      <c r="T830" s="26">
        <v>15.284</v>
      </c>
      <c r="U830" s="23">
        <v>689.4080946717125</v>
      </c>
      <c r="Z830">
        <f t="shared" si="92"/>
        <v>211.2</v>
      </c>
      <c r="AA830">
        <v>689.4080946717125</v>
      </c>
    </row>
    <row r="831" spans="1:27" ht="12.75">
      <c r="A831" s="3">
        <v>36359</v>
      </c>
      <c r="B831" s="14">
        <v>199</v>
      </c>
      <c r="C831" s="2">
        <v>0.633217573</v>
      </c>
      <c r="D831" s="15">
        <v>0.633217573</v>
      </c>
      <c r="E831" s="1">
        <v>8213</v>
      </c>
      <c r="F831" s="16">
        <v>0</v>
      </c>
      <c r="G831" s="18">
        <v>984.9</v>
      </c>
      <c r="H831" s="19">
        <f t="shared" si="89"/>
        <v>940.9</v>
      </c>
      <c r="I831" s="17">
        <v>940.9</v>
      </c>
      <c r="J831" s="19">
        <f t="shared" si="90"/>
        <v>615.168355589885</v>
      </c>
      <c r="K831" s="19">
        <f t="shared" si="91"/>
        <v>674.905055589885</v>
      </c>
      <c r="L831" s="19">
        <f t="shared" si="87"/>
        <v>643.788762589885</v>
      </c>
      <c r="M831" s="23">
        <f t="shared" si="88"/>
        <v>659.346909089885</v>
      </c>
      <c r="N831" s="17">
        <v>26.4</v>
      </c>
      <c r="O831" s="17">
        <v>62.6</v>
      </c>
      <c r="P831" s="17">
        <v>87.3</v>
      </c>
      <c r="Q831" s="25">
        <v>3.364</v>
      </c>
      <c r="R831" s="27">
        <v>313.342</v>
      </c>
      <c r="S831" s="27">
        <f t="shared" si="93"/>
        <v>265.2925</v>
      </c>
      <c r="T831" s="26">
        <v>15.197</v>
      </c>
      <c r="U831" s="23">
        <v>659.346909089885</v>
      </c>
      <c r="Z831">
        <f t="shared" si="92"/>
        <v>211.2</v>
      </c>
      <c r="AA831">
        <v>659.346909089885</v>
      </c>
    </row>
    <row r="832" spans="1:27" ht="12.75">
      <c r="A832" s="3">
        <v>36359</v>
      </c>
      <c r="B832" s="14">
        <v>199</v>
      </c>
      <c r="C832" s="2">
        <v>0.633333325</v>
      </c>
      <c r="D832" s="15">
        <v>0.633333325</v>
      </c>
      <c r="E832" s="1">
        <v>8223</v>
      </c>
      <c r="F832" s="16">
        <v>0</v>
      </c>
      <c r="G832" s="18">
        <v>988.9</v>
      </c>
      <c r="H832" s="19">
        <f t="shared" si="89"/>
        <v>944.9</v>
      </c>
      <c r="I832" s="17">
        <v>944.9</v>
      </c>
      <c r="J832" s="19">
        <f t="shared" si="90"/>
        <v>579.9410193906797</v>
      </c>
      <c r="K832" s="19">
        <f t="shared" si="91"/>
        <v>639.6777193906797</v>
      </c>
      <c r="L832" s="19">
        <f t="shared" si="87"/>
        <v>608.5614263906797</v>
      </c>
      <c r="M832" s="23">
        <f t="shared" si="88"/>
        <v>624.1195728906797</v>
      </c>
      <c r="N832" s="17">
        <v>26.6</v>
      </c>
      <c r="O832" s="17">
        <v>65.5</v>
      </c>
      <c r="P832" s="17">
        <v>86.3</v>
      </c>
      <c r="Q832" s="25">
        <v>2.969</v>
      </c>
      <c r="R832" s="27">
        <v>228.953</v>
      </c>
      <c r="S832" s="27">
        <f t="shared" si="93"/>
        <v>268.41083333333336</v>
      </c>
      <c r="T832" s="26">
        <v>15.157</v>
      </c>
      <c r="U832" s="23">
        <v>624.1195728906797</v>
      </c>
      <c r="Z832">
        <f t="shared" si="92"/>
        <v>212.8</v>
      </c>
      <c r="AA832">
        <v>624.1195728906797</v>
      </c>
    </row>
    <row r="833" spans="1:27" ht="12.75">
      <c r="A833" s="3">
        <v>36359</v>
      </c>
      <c r="B833" s="14">
        <v>199</v>
      </c>
      <c r="C833" s="2">
        <v>0.633449078</v>
      </c>
      <c r="D833" s="15">
        <v>0.633449078</v>
      </c>
      <c r="E833" s="1">
        <v>8233</v>
      </c>
      <c r="F833" s="16">
        <v>0</v>
      </c>
      <c r="G833" s="18">
        <v>993.2</v>
      </c>
      <c r="H833" s="19">
        <f t="shared" si="89"/>
        <v>949.2</v>
      </c>
      <c r="I833" s="17">
        <v>949.2</v>
      </c>
      <c r="J833" s="19">
        <f t="shared" si="90"/>
        <v>542.2375694751308</v>
      </c>
      <c r="K833" s="19">
        <f t="shared" si="91"/>
        <v>601.9742694751309</v>
      </c>
      <c r="L833" s="19">
        <f t="shared" si="87"/>
        <v>570.8579764751308</v>
      </c>
      <c r="M833" s="23">
        <f t="shared" si="88"/>
        <v>586.4161229751309</v>
      </c>
      <c r="N833" s="17">
        <v>27</v>
      </c>
      <c r="O833" s="17">
        <v>66.5</v>
      </c>
      <c r="P833" s="17">
        <v>92.3</v>
      </c>
      <c r="Q833" s="25">
        <v>3.668</v>
      </c>
      <c r="R833" s="27">
        <v>375.527</v>
      </c>
      <c r="S833" s="27">
        <f t="shared" si="93"/>
        <v>282.0163333333333</v>
      </c>
      <c r="T833" s="26">
        <v>15.206</v>
      </c>
      <c r="U833" s="23">
        <v>586.4161229751309</v>
      </c>
      <c r="Z833">
        <f t="shared" si="92"/>
        <v>216</v>
      </c>
      <c r="AA833">
        <v>586.4161229751309</v>
      </c>
    </row>
    <row r="834" spans="1:27" ht="12.75">
      <c r="A834" s="3">
        <v>36359</v>
      </c>
      <c r="B834" s="14">
        <v>199</v>
      </c>
      <c r="C834" s="2">
        <v>0.63356483</v>
      </c>
      <c r="D834" s="15">
        <v>0.63356483</v>
      </c>
      <c r="E834" s="1">
        <v>8243</v>
      </c>
      <c r="F834" s="16">
        <v>0</v>
      </c>
      <c r="G834" s="18">
        <v>995.3</v>
      </c>
      <c r="H834" s="19">
        <f t="shared" si="89"/>
        <v>951.3</v>
      </c>
      <c r="I834" s="17">
        <v>951.3</v>
      </c>
      <c r="J834" s="19">
        <f t="shared" si="90"/>
        <v>523.8862882561011</v>
      </c>
      <c r="K834" s="19">
        <f t="shared" si="91"/>
        <v>583.6229882561012</v>
      </c>
      <c r="L834" s="19">
        <f t="shared" si="87"/>
        <v>552.5066952561011</v>
      </c>
      <c r="M834" s="23">
        <f t="shared" si="88"/>
        <v>568.0648417561011</v>
      </c>
      <c r="N834" s="17">
        <v>27.4</v>
      </c>
      <c r="O834" s="17">
        <v>65.7</v>
      </c>
      <c r="P834" s="17">
        <v>90.2</v>
      </c>
      <c r="Q834" s="25">
        <v>3.118</v>
      </c>
      <c r="R834" s="27">
        <v>249.138</v>
      </c>
      <c r="S834" s="27">
        <f t="shared" si="93"/>
        <v>285.12166666666667</v>
      </c>
      <c r="T834" s="26">
        <v>15.173</v>
      </c>
      <c r="U834" s="23">
        <v>568.0648417561011</v>
      </c>
      <c r="Z834">
        <f t="shared" si="92"/>
        <v>219.2</v>
      </c>
      <c r="AA834">
        <v>568.0648417561011</v>
      </c>
    </row>
    <row r="835" spans="1:27" ht="12.75">
      <c r="A835" s="3">
        <v>36359</v>
      </c>
      <c r="B835" s="14">
        <v>199</v>
      </c>
      <c r="C835" s="2">
        <v>0.633680582</v>
      </c>
      <c r="D835" s="15">
        <v>0.633680582</v>
      </c>
      <c r="E835" s="1">
        <v>8253</v>
      </c>
      <c r="F835" s="16">
        <v>0</v>
      </c>
      <c r="G835" s="18">
        <v>999.4</v>
      </c>
      <c r="H835" s="19">
        <f t="shared" si="89"/>
        <v>955.4</v>
      </c>
      <c r="I835" s="17">
        <v>955.4</v>
      </c>
      <c r="J835" s="19">
        <f t="shared" si="90"/>
        <v>488.17405969356287</v>
      </c>
      <c r="K835" s="19">
        <f t="shared" si="91"/>
        <v>547.9107596935629</v>
      </c>
      <c r="L835" s="19">
        <f t="shared" si="87"/>
        <v>516.7944666935629</v>
      </c>
      <c r="M835" s="23">
        <f t="shared" si="88"/>
        <v>532.3526131935629</v>
      </c>
      <c r="N835" s="17">
        <v>27.6</v>
      </c>
      <c r="O835" s="17">
        <v>63.7</v>
      </c>
      <c r="P835" s="17">
        <v>91.4</v>
      </c>
      <c r="Q835" s="25">
        <v>3.727</v>
      </c>
      <c r="R835" s="27">
        <v>374.789</v>
      </c>
      <c r="S835" s="27">
        <f t="shared" si="93"/>
        <v>302.23999999999995</v>
      </c>
      <c r="T835" s="26">
        <v>15.116</v>
      </c>
      <c r="U835" s="23">
        <v>532.3526131935629</v>
      </c>
      <c r="Z835">
        <f t="shared" si="92"/>
        <v>220.8</v>
      </c>
      <c r="AA835">
        <v>532.3526131935629</v>
      </c>
    </row>
    <row r="836" spans="1:27" ht="12.75">
      <c r="A836" s="3">
        <v>36359</v>
      </c>
      <c r="B836" s="14">
        <v>199</v>
      </c>
      <c r="C836" s="2">
        <v>0.633796275</v>
      </c>
      <c r="D836" s="15">
        <v>0.633796275</v>
      </c>
      <c r="E836" s="1">
        <v>8263</v>
      </c>
      <c r="F836" s="16">
        <v>0</v>
      </c>
      <c r="G836" s="18">
        <v>1001.4</v>
      </c>
      <c r="H836" s="19">
        <f t="shared" si="89"/>
        <v>957.4</v>
      </c>
      <c r="I836" s="17">
        <v>957.4</v>
      </c>
      <c r="J836" s="19">
        <f t="shared" si="90"/>
        <v>470.8090358581172</v>
      </c>
      <c r="K836" s="19">
        <f t="shared" si="91"/>
        <v>530.5457358581173</v>
      </c>
      <c r="L836" s="19">
        <f t="shared" si="87"/>
        <v>499.4294428581172</v>
      </c>
      <c r="M836" s="23">
        <f t="shared" si="88"/>
        <v>514.9875893581172</v>
      </c>
      <c r="N836" s="17">
        <v>27.9</v>
      </c>
      <c r="O836" s="17">
        <v>63.5</v>
      </c>
      <c r="P836" s="17">
        <v>87.8</v>
      </c>
      <c r="Q836" s="25">
        <v>3.364</v>
      </c>
      <c r="R836" s="27">
        <v>311.401</v>
      </c>
      <c r="S836" s="27">
        <f t="shared" si="93"/>
        <v>308.8583333333333</v>
      </c>
      <c r="T836" s="26">
        <v>15.188</v>
      </c>
      <c r="U836" s="23">
        <v>514.9875893581172</v>
      </c>
      <c r="Z836">
        <f t="shared" si="92"/>
        <v>223.2</v>
      </c>
      <c r="AA836">
        <v>514.9875893581172</v>
      </c>
    </row>
    <row r="837" spans="1:27" ht="12.75">
      <c r="A837" s="3">
        <v>36359</v>
      </c>
      <c r="B837" s="14">
        <v>199</v>
      </c>
      <c r="C837" s="2">
        <v>0.633912027</v>
      </c>
      <c r="D837" s="15">
        <v>0.633912027</v>
      </c>
      <c r="E837" s="1">
        <v>8273</v>
      </c>
      <c r="F837" s="16">
        <v>0</v>
      </c>
      <c r="G837" s="18">
        <v>1003.2</v>
      </c>
      <c r="H837" s="19">
        <f t="shared" si="89"/>
        <v>959.2</v>
      </c>
      <c r="I837" s="17">
        <v>959.2</v>
      </c>
      <c r="J837" s="19">
        <f t="shared" si="90"/>
        <v>455.2115018247359</v>
      </c>
      <c r="K837" s="19">
        <f t="shared" si="91"/>
        <v>514.9482018247359</v>
      </c>
      <c r="L837" s="19">
        <f t="shared" si="87"/>
        <v>483.8319088247359</v>
      </c>
      <c r="M837" s="23">
        <f t="shared" si="88"/>
        <v>499.39005532473584</v>
      </c>
      <c r="N837" s="17">
        <v>27.9</v>
      </c>
      <c r="O837" s="17">
        <v>63.9</v>
      </c>
      <c r="P837" s="17">
        <v>93.7</v>
      </c>
      <c r="Q837" s="25">
        <v>3.118</v>
      </c>
      <c r="R837" s="27">
        <v>247.974</v>
      </c>
      <c r="S837" s="27">
        <f t="shared" si="93"/>
        <v>297.9636666666667</v>
      </c>
      <c r="T837" s="26">
        <v>15.188</v>
      </c>
      <c r="U837" s="23">
        <v>499.39005532473584</v>
      </c>
      <c r="Z837">
        <f t="shared" si="92"/>
        <v>223.2</v>
      </c>
      <c r="AA837">
        <v>499.39005532473584</v>
      </c>
    </row>
    <row r="838" spans="1:27" ht="12.75">
      <c r="A838" s="3">
        <v>36359</v>
      </c>
      <c r="B838" s="14">
        <v>199</v>
      </c>
      <c r="C838" s="2">
        <v>0.634027779</v>
      </c>
      <c r="D838" s="15">
        <v>0.634027779</v>
      </c>
      <c r="E838" s="1">
        <v>8283</v>
      </c>
      <c r="F838" s="16">
        <v>0</v>
      </c>
      <c r="G838" s="18">
        <v>1004.9</v>
      </c>
      <c r="H838" s="19">
        <f t="shared" si="89"/>
        <v>960.9</v>
      </c>
      <c r="I838" s="17">
        <v>960.9</v>
      </c>
      <c r="J838" s="19">
        <f t="shared" si="90"/>
        <v>440.5073499357616</v>
      </c>
      <c r="K838" s="19">
        <f t="shared" si="91"/>
        <v>500.2440499357616</v>
      </c>
      <c r="L838" s="19">
        <f t="shared" si="87"/>
        <v>469.1277569357616</v>
      </c>
      <c r="M838" s="23">
        <f t="shared" si="88"/>
        <v>484.6859034357616</v>
      </c>
      <c r="N838" s="17">
        <v>28</v>
      </c>
      <c r="O838" s="17">
        <v>61.4</v>
      </c>
      <c r="P838" s="17">
        <v>91.3</v>
      </c>
      <c r="Q838" s="25">
        <v>3.475</v>
      </c>
      <c r="R838" s="27">
        <v>331.586</v>
      </c>
      <c r="S838" s="27">
        <f t="shared" si="93"/>
        <v>315.06916666666666</v>
      </c>
      <c r="T838" s="26">
        <v>15.227</v>
      </c>
      <c r="U838" s="23">
        <v>484.6859034357616</v>
      </c>
      <c r="Z838">
        <f t="shared" si="92"/>
        <v>224</v>
      </c>
      <c r="AA838">
        <v>484.6859034357616</v>
      </c>
    </row>
    <row r="839" spans="1:27" ht="12.75">
      <c r="A839" s="3">
        <v>36359</v>
      </c>
      <c r="B839" s="14">
        <v>199</v>
      </c>
      <c r="C839" s="2">
        <v>0.634143531</v>
      </c>
      <c r="D839" s="15">
        <v>0.634143531</v>
      </c>
      <c r="E839" s="1">
        <v>8293</v>
      </c>
      <c r="F839" s="16">
        <v>0</v>
      </c>
      <c r="G839" s="18">
        <v>1006</v>
      </c>
      <c r="H839" s="19">
        <f t="shared" si="89"/>
        <v>962</v>
      </c>
      <c r="I839" s="17">
        <v>962</v>
      </c>
      <c r="J839" s="19">
        <f t="shared" si="90"/>
        <v>431.00675447516693</v>
      </c>
      <c r="K839" s="19">
        <f t="shared" si="91"/>
        <v>490.7434544751669</v>
      </c>
      <c r="L839" s="19">
        <f t="shared" si="87"/>
        <v>459.62716147516693</v>
      </c>
      <c r="M839" s="23">
        <f t="shared" si="88"/>
        <v>475.1853079751669</v>
      </c>
      <c r="N839" s="17">
        <v>28.1</v>
      </c>
      <c r="O839" s="17">
        <v>60.3</v>
      </c>
      <c r="P839" s="17">
        <v>92.4</v>
      </c>
      <c r="Q839" s="25">
        <v>3.139</v>
      </c>
      <c r="R839" s="27">
        <v>247.237</v>
      </c>
      <c r="S839" s="27">
        <f t="shared" si="93"/>
        <v>293.6875</v>
      </c>
      <c r="T839" s="26">
        <v>15.126</v>
      </c>
      <c r="U839" s="23">
        <v>475.1853079751669</v>
      </c>
      <c r="Z839">
        <f t="shared" si="92"/>
        <v>224.8</v>
      </c>
      <c r="AA839">
        <v>475.1853079751669</v>
      </c>
    </row>
    <row r="840" spans="1:27" ht="12.75">
      <c r="A840" s="3">
        <v>36359</v>
      </c>
      <c r="B840" s="14">
        <v>199</v>
      </c>
      <c r="C840" s="2">
        <v>0.634259284</v>
      </c>
      <c r="D840" s="15">
        <v>0.634259284</v>
      </c>
      <c r="E840" s="1">
        <v>8303</v>
      </c>
      <c r="F840" s="16">
        <v>0</v>
      </c>
      <c r="G840" s="18">
        <v>1008.5</v>
      </c>
      <c r="H840" s="19">
        <f t="shared" si="89"/>
        <v>964.5</v>
      </c>
      <c r="I840" s="17">
        <v>964.5</v>
      </c>
      <c r="J840" s="19">
        <f t="shared" si="90"/>
        <v>409.45483121202557</v>
      </c>
      <c r="K840" s="19">
        <f t="shared" si="91"/>
        <v>469.19153121202555</v>
      </c>
      <c r="L840" s="19">
        <f t="shared" si="87"/>
        <v>438.07523821202557</v>
      </c>
      <c r="M840" s="23">
        <f t="shared" si="88"/>
        <v>453.63338471202553</v>
      </c>
      <c r="N840" s="17">
        <v>28.1</v>
      </c>
      <c r="O840" s="17">
        <v>62.9</v>
      </c>
      <c r="P840" s="17">
        <v>89.3</v>
      </c>
      <c r="Q840" s="25">
        <v>3.314</v>
      </c>
      <c r="R840" s="27">
        <v>288.849</v>
      </c>
      <c r="S840" s="27">
        <f t="shared" si="93"/>
        <v>300.306</v>
      </c>
      <c r="T840" s="26">
        <v>15.196</v>
      </c>
      <c r="U840" s="23">
        <v>453.63338471202553</v>
      </c>
      <c r="Z840">
        <f t="shared" si="92"/>
        <v>224.8</v>
      </c>
      <c r="AA840">
        <v>453.63338471202553</v>
      </c>
    </row>
    <row r="841" spans="1:27" ht="12.75">
      <c r="A841" s="3">
        <v>36359</v>
      </c>
      <c r="B841" s="14">
        <v>199</v>
      </c>
      <c r="C841" s="2">
        <v>0.634374976</v>
      </c>
      <c r="D841" s="15">
        <v>0.634374976</v>
      </c>
      <c r="E841" s="1">
        <v>8313</v>
      </c>
      <c r="F841" s="16">
        <v>0</v>
      </c>
      <c r="G841" s="18">
        <v>1010.3</v>
      </c>
      <c r="H841" s="19">
        <f t="shared" si="89"/>
        <v>966.3</v>
      </c>
      <c r="I841" s="17">
        <v>966.3</v>
      </c>
      <c r="J841" s="19">
        <f t="shared" si="90"/>
        <v>393.97200875523447</v>
      </c>
      <c r="K841" s="19">
        <f t="shared" si="91"/>
        <v>453.70870875523445</v>
      </c>
      <c r="L841" s="19">
        <f aca="true" t="shared" si="94" ref="L841:L904">(J841+28.620407)</f>
        <v>422.59241575523447</v>
      </c>
      <c r="M841" s="23">
        <f aca="true" t="shared" si="95" ref="M841:M904">AVERAGE(K841:L841)</f>
        <v>438.1505622552345</v>
      </c>
      <c r="N841" s="17">
        <v>28.5</v>
      </c>
      <c r="O841" s="17">
        <v>63.4</v>
      </c>
      <c r="P841" s="17">
        <v>95.6</v>
      </c>
      <c r="Q841" s="25">
        <v>3.628</v>
      </c>
      <c r="R841" s="27">
        <v>351.422</v>
      </c>
      <c r="S841" s="27">
        <f t="shared" si="93"/>
        <v>296.4115</v>
      </c>
      <c r="T841" s="26">
        <v>15.225</v>
      </c>
      <c r="U841" s="23">
        <v>438.1505622552345</v>
      </c>
      <c r="Z841">
        <f t="shared" si="92"/>
        <v>228</v>
      </c>
      <c r="AA841">
        <v>438.1505622552345</v>
      </c>
    </row>
    <row r="842" spans="1:27" ht="12.75">
      <c r="A842" s="3">
        <v>36359</v>
      </c>
      <c r="B842" s="14">
        <v>199</v>
      </c>
      <c r="C842" s="2">
        <v>0.634490728</v>
      </c>
      <c r="D842" s="15">
        <v>0.634490728</v>
      </c>
      <c r="E842" s="1">
        <v>8323</v>
      </c>
      <c r="F842" s="16">
        <v>0</v>
      </c>
      <c r="G842" s="18">
        <v>1011.8</v>
      </c>
      <c r="H842" s="19">
        <f aca="true" t="shared" si="96" ref="H842:H905">(G842-44)</f>
        <v>967.8</v>
      </c>
      <c r="I842" s="17">
        <v>967.8</v>
      </c>
      <c r="J842" s="19">
        <f aca="true" t="shared" si="97" ref="J842:J905">(8303.951372*LN(1013.25/H842))</f>
        <v>381.0916721073354</v>
      </c>
      <c r="K842" s="19">
        <f aca="true" t="shared" si="98" ref="K842:K905">(J842+59.7367)</f>
        <v>440.8283721073354</v>
      </c>
      <c r="L842" s="19">
        <f t="shared" si="94"/>
        <v>409.7120791073354</v>
      </c>
      <c r="M842" s="23">
        <f t="shared" si="95"/>
        <v>425.2702256073354</v>
      </c>
      <c r="N842" s="17">
        <v>28.7</v>
      </c>
      <c r="O842" s="17">
        <v>63.1</v>
      </c>
      <c r="P842" s="17">
        <v>94.3</v>
      </c>
      <c r="Q842" s="25">
        <v>3.678</v>
      </c>
      <c r="R842" s="27">
        <v>372.072</v>
      </c>
      <c r="S842" s="27">
        <f t="shared" si="93"/>
        <v>306.5233333333333</v>
      </c>
      <c r="T842" s="26">
        <v>15.188</v>
      </c>
      <c r="U842" s="23">
        <v>425.2702256073354</v>
      </c>
      <c r="Z842">
        <f aca="true" t="shared" si="99" ref="Z842:Z905">(N842*8)</f>
        <v>229.6</v>
      </c>
      <c r="AA842">
        <v>425.2702256073354</v>
      </c>
    </row>
    <row r="843" spans="1:27" ht="12.75">
      <c r="A843" s="3">
        <v>36359</v>
      </c>
      <c r="B843" s="14">
        <v>199</v>
      </c>
      <c r="C843" s="2">
        <v>0.634606481</v>
      </c>
      <c r="D843" s="15">
        <v>0.634606481</v>
      </c>
      <c r="E843" s="1">
        <v>8333</v>
      </c>
      <c r="F843" s="16">
        <v>0</v>
      </c>
      <c r="G843" s="18">
        <v>1011.3</v>
      </c>
      <c r="H843" s="19">
        <f t="shared" si="96"/>
        <v>967.3</v>
      </c>
      <c r="I843" s="17">
        <v>967.3</v>
      </c>
      <c r="J843" s="19">
        <f t="shared" si="97"/>
        <v>385.38289817151525</v>
      </c>
      <c r="K843" s="19">
        <f t="shared" si="98"/>
        <v>445.11959817151524</v>
      </c>
      <c r="L843" s="19">
        <f t="shared" si="94"/>
        <v>414.00330517151525</v>
      </c>
      <c r="M843" s="23">
        <f t="shared" si="95"/>
        <v>429.5614516715152</v>
      </c>
      <c r="N843" s="17">
        <v>28.7</v>
      </c>
      <c r="O843" s="17">
        <v>63.5</v>
      </c>
      <c r="P843" s="17">
        <v>97.1</v>
      </c>
      <c r="Q843" s="25">
        <v>3.117</v>
      </c>
      <c r="R843" s="27">
        <v>245.684</v>
      </c>
      <c r="S843" s="27">
        <f t="shared" si="93"/>
        <v>306.1416666666667</v>
      </c>
      <c r="T843" s="26">
        <v>15.048</v>
      </c>
      <c r="U843" s="23">
        <v>429.5614516715152</v>
      </c>
      <c r="Z843">
        <f t="shared" si="99"/>
        <v>229.6</v>
      </c>
      <c r="AA843">
        <v>429.5614516715152</v>
      </c>
    </row>
    <row r="844" spans="1:27" ht="12.75">
      <c r="A844" s="3">
        <v>36359</v>
      </c>
      <c r="B844" s="14">
        <v>199</v>
      </c>
      <c r="C844" s="2">
        <v>0.634722233</v>
      </c>
      <c r="D844" s="15">
        <v>0.634722233</v>
      </c>
      <c r="E844" s="1">
        <v>8343</v>
      </c>
      <c r="F844" s="16">
        <v>0</v>
      </c>
      <c r="G844" s="18">
        <v>1011</v>
      </c>
      <c r="H844" s="19">
        <f t="shared" si="96"/>
        <v>967</v>
      </c>
      <c r="I844" s="17">
        <v>967</v>
      </c>
      <c r="J844" s="19">
        <f t="shared" si="97"/>
        <v>387.9586986487678</v>
      </c>
      <c r="K844" s="19">
        <f t="shared" si="98"/>
        <v>447.69539864876776</v>
      </c>
      <c r="L844" s="19">
        <f t="shared" si="94"/>
        <v>416.5791056487678</v>
      </c>
      <c r="M844" s="23">
        <f t="shared" si="95"/>
        <v>432.13725214876774</v>
      </c>
      <c r="N844" s="17">
        <v>28.5</v>
      </c>
      <c r="O844" s="17">
        <v>63.7</v>
      </c>
      <c r="P844" s="17">
        <v>95.2</v>
      </c>
      <c r="Q844" s="25">
        <v>3.629</v>
      </c>
      <c r="R844" s="27">
        <v>350.257</v>
      </c>
      <c r="S844" s="27">
        <f t="shared" si="93"/>
        <v>309.2535</v>
      </c>
      <c r="T844" s="26">
        <v>15.213</v>
      </c>
      <c r="U844" s="23">
        <v>432.13725214876774</v>
      </c>
      <c r="Z844">
        <f t="shared" si="99"/>
        <v>228</v>
      </c>
      <c r="AA844">
        <v>432.13725214876774</v>
      </c>
    </row>
    <row r="845" spans="1:27" ht="12.75">
      <c r="A845" s="3">
        <v>36359</v>
      </c>
      <c r="B845" s="14">
        <v>199</v>
      </c>
      <c r="C845" s="2">
        <v>0.634837985</v>
      </c>
      <c r="D845" s="15">
        <v>0.634837985</v>
      </c>
      <c r="E845" s="1">
        <v>8353</v>
      </c>
      <c r="F845" s="16">
        <v>0</v>
      </c>
      <c r="G845" s="18">
        <v>1009.8</v>
      </c>
      <c r="H845" s="19">
        <f t="shared" si="96"/>
        <v>965.8</v>
      </c>
      <c r="I845" s="17">
        <v>965.8</v>
      </c>
      <c r="J845" s="19">
        <f t="shared" si="97"/>
        <v>398.26989786934377</v>
      </c>
      <c r="K845" s="19">
        <f t="shared" si="98"/>
        <v>458.00659786934375</v>
      </c>
      <c r="L845" s="19">
        <f t="shared" si="94"/>
        <v>426.89030486934377</v>
      </c>
      <c r="M845" s="23">
        <f t="shared" si="95"/>
        <v>442.44845136934373</v>
      </c>
      <c r="N845" s="17">
        <v>28.8</v>
      </c>
      <c r="O845" s="17">
        <v>63</v>
      </c>
      <c r="P845" s="17">
        <v>98.6</v>
      </c>
      <c r="Q845" s="25">
        <v>3.278</v>
      </c>
      <c r="R845" s="27">
        <v>286.869</v>
      </c>
      <c r="S845" s="27">
        <f t="shared" si="93"/>
        <v>315.8588333333334</v>
      </c>
      <c r="T845" s="26">
        <v>15.188</v>
      </c>
      <c r="U845" s="23">
        <v>442.44845136934373</v>
      </c>
      <c r="Z845">
        <f t="shared" si="99"/>
        <v>230.4</v>
      </c>
      <c r="AA845">
        <v>442.44845136934373</v>
      </c>
    </row>
    <row r="846" spans="1:27" ht="12.75">
      <c r="A846" s="3">
        <v>36359</v>
      </c>
      <c r="B846" s="14">
        <v>199</v>
      </c>
      <c r="C846" s="2">
        <v>0.634953678</v>
      </c>
      <c r="D846" s="15">
        <v>0.634953678</v>
      </c>
      <c r="E846" s="1">
        <v>8363</v>
      </c>
      <c r="F846" s="16">
        <v>0</v>
      </c>
      <c r="G846" s="18">
        <v>1009.6</v>
      </c>
      <c r="H846" s="19">
        <f t="shared" si="96"/>
        <v>965.6</v>
      </c>
      <c r="I846" s="17">
        <v>965.6</v>
      </c>
      <c r="J846" s="19">
        <f t="shared" si="97"/>
        <v>399.9896765587255</v>
      </c>
      <c r="K846" s="19">
        <f t="shared" si="98"/>
        <v>459.72637655872546</v>
      </c>
      <c r="L846" s="19">
        <f t="shared" si="94"/>
        <v>428.6100835587255</v>
      </c>
      <c r="M846" s="23">
        <f t="shared" si="95"/>
        <v>444.1682300587255</v>
      </c>
      <c r="N846" s="17">
        <v>28.6</v>
      </c>
      <c r="O846" s="17">
        <v>59.6</v>
      </c>
      <c r="P846" s="17">
        <v>93.2</v>
      </c>
      <c r="Q846" s="25">
        <v>3.669</v>
      </c>
      <c r="R846" s="27">
        <v>370.52</v>
      </c>
      <c r="S846" s="27">
        <f t="shared" si="93"/>
        <v>329.47066666666666</v>
      </c>
      <c r="T846" s="26">
        <v>15.211</v>
      </c>
      <c r="U846" s="23">
        <v>444.1682300587255</v>
      </c>
      <c r="Z846">
        <f t="shared" si="99"/>
        <v>228.8</v>
      </c>
      <c r="AA846">
        <v>444.1682300587255</v>
      </c>
    </row>
    <row r="847" spans="1:27" ht="12.75">
      <c r="A847" s="3">
        <v>36359</v>
      </c>
      <c r="B847" s="14">
        <v>199</v>
      </c>
      <c r="C847" s="2">
        <v>0.63506943</v>
      </c>
      <c r="D847" s="15">
        <v>0.63506943</v>
      </c>
      <c r="E847" s="1">
        <v>8373</v>
      </c>
      <c r="F847" s="16">
        <v>0</v>
      </c>
      <c r="G847" s="18">
        <v>1012.6</v>
      </c>
      <c r="H847" s="19">
        <f t="shared" si="96"/>
        <v>968.6</v>
      </c>
      <c r="I847" s="17">
        <v>968.6</v>
      </c>
      <c r="J847" s="19">
        <f t="shared" si="97"/>
        <v>374.230319622767</v>
      </c>
      <c r="K847" s="19">
        <f t="shared" si="98"/>
        <v>433.967019622767</v>
      </c>
      <c r="L847" s="19">
        <f t="shared" si="94"/>
        <v>402.850726622767</v>
      </c>
      <c r="M847" s="23">
        <f t="shared" si="95"/>
        <v>418.408873122767</v>
      </c>
      <c r="N847" s="17">
        <v>28.7</v>
      </c>
      <c r="O847" s="17">
        <v>57.7</v>
      </c>
      <c r="P847" s="17">
        <v>92.9</v>
      </c>
      <c r="Q847" s="25">
        <v>3.384</v>
      </c>
      <c r="R847" s="27">
        <v>307.132</v>
      </c>
      <c r="S847" s="27">
        <f t="shared" si="93"/>
        <v>322.089</v>
      </c>
      <c r="T847" s="26">
        <v>15.14</v>
      </c>
      <c r="U847" s="23">
        <v>418.408873122767</v>
      </c>
      <c r="Z847">
        <f t="shared" si="99"/>
        <v>229.6</v>
      </c>
      <c r="AA847">
        <v>418.408873122767</v>
      </c>
    </row>
    <row r="848" spans="1:27" ht="12.75">
      <c r="A848" s="3">
        <v>36359</v>
      </c>
      <c r="B848" s="14">
        <v>199</v>
      </c>
      <c r="C848" s="2">
        <v>0.635185182</v>
      </c>
      <c r="D848" s="15">
        <v>0.635185182</v>
      </c>
      <c r="E848" s="1">
        <v>8383</v>
      </c>
      <c r="F848" s="16">
        <v>0</v>
      </c>
      <c r="G848" s="18">
        <v>1016.2</v>
      </c>
      <c r="H848" s="19">
        <f t="shared" si="96"/>
        <v>972.2</v>
      </c>
      <c r="I848" s="17">
        <v>972.2</v>
      </c>
      <c r="J848" s="19">
        <f t="shared" si="97"/>
        <v>343.42419923458596</v>
      </c>
      <c r="K848" s="19">
        <f t="shared" si="98"/>
        <v>403.16089923458594</v>
      </c>
      <c r="L848" s="19">
        <f t="shared" si="94"/>
        <v>372.04460623458596</v>
      </c>
      <c r="M848" s="23">
        <f t="shared" si="95"/>
        <v>387.6027527345859</v>
      </c>
      <c r="N848" s="17">
        <v>28.7</v>
      </c>
      <c r="O848" s="17">
        <v>57.7</v>
      </c>
      <c r="P848" s="17">
        <v>91.4</v>
      </c>
      <c r="Q848" s="25">
        <v>2.82</v>
      </c>
      <c r="R848" s="27">
        <v>180.705</v>
      </c>
      <c r="S848" s="27">
        <f t="shared" si="93"/>
        <v>290.1945</v>
      </c>
      <c r="T848" s="26">
        <v>15.171</v>
      </c>
      <c r="U848" s="23">
        <v>387.6027527345859</v>
      </c>
      <c r="Z848">
        <f t="shared" si="99"/>
        <v>229.6</v>
      </c>
      <c r="AA848">
        <v>387.6027527345859</v>
      </c>
    </row>
    <row r="849" spans="1:27" ht="12.75">
      <c r="A849" s="3">
        <v>36359</v>
      </c>
      <c r="B849" s="14">
        <v>199</v>
      </c>
      <c r="C849" s="2">
        <v>0.635300934</v>
      </c>
      <c r="D849" s="15">
        <v>0.635300934</v>
      </c>
      <c r="E849" s="1">
        <v>8393</v>
      </c>
      <c r="F849" s="16">
        <v>0</v>
      </c>
      <c r="G849" s="18">
        <v>1017.7</v>
      </c>
      <c r="H849" s="19">
        <f t="shared" si="96"/>
        <v>973.7</v>
      </c>
      <c r="I849" s="17">
        <v>973.7</v>
      </c>
      <c r="J849" s="19">
        <f t="shared" si="97"/>
        <v>330.62196939219433</v>
      </c>
      <c r="K849" s="19">
        <f t="shared" si="98"/>
        <v>390.3586693921943</v>
      </c>
      <c r="L849" s="19">
        <f t="shared" si="94"/>
        <v>359.24237639219433</v>
      </c>
      <c r="M849" s="23">
        <f t="shared" si="95"/>
        <v>374.8005228921943</v>
      </c>
      <c r="N849" s="17">
        <v>28.8</v>
      </c>
      <c r="O849" s="17">
        <v>59.5</v>
      </c>
      <c r="P849" s="17">
        <v>94.6</v>
      </c>
      <c r="Q849" s="25">
        <v>3.395</v>
      </c>
      <c r="R849" s="27">
        <v>306.317</v>
      </c>
      <c r="S849" s="27">
        <f t="shared" si="93"/>
        <v>300.3</v>
      </c>
      <c r="T849" s="26">
        <v>15.171</v>
      </c>
      <c r="U849" s="23">
        <v>374.8005228921943</v>
      </c>
      <c r="Z849">
        <f t="shared" si="99"/>
        <v>230.4</v>
      </c>
      <c r="AA849">
        <v>374.8005228921943</v>
      </c>
    </row>
    <row r="850" spans="1:27" ht="12.75">
      <c r="A850" s="3">
        <v>36359</v>
      </c>
      <c r="B850" s="14">
        <v>199</v>
      </c>
      <c r="C850" s="2">
        <v>0.635416687</v>
      </c>
      <c r="D850" s="15">
        <v>0.635416687</v>
      </c>
      <c r="E850" s="1">
        <v>8403</v>
      </c>
      <c r="F850" s="16">
        <v>0</v>
      </c>
      <c r="G850" s="18">
        <v>1021.1</v>
      </c>
      <c r="H850" s="19">
        <f t="shared" si="96"/>
        <v>977.1</v>
      </c>
      <c r="I850" s="17">
        <v>977.1</v>
      </c>
      <c r="J850" s="19">
        <f t="shared" si="97"/>
        <v>301.67644627115516</v>
      </c>
      <c r="K850" s="19">
        <f t="shared" si="98"/>
        <v>361.41314627115514</v>
      </c>
      <c r="L850" s="19">
        <f t="shared" si="94"/>
        <v>330.29685327115516</v>
      </c>
      <c r="M850" s="23">
        <f t="shared" si="95"/>
        <v>345.8549997711551</v>
      </c>
      <c r="N850" s="17">
        <v>28.9</v>
      </c>
      <c r="O850" s="17">
        <v>57.8</v>
      </c>
      <c r="P850" s="17">
        <v>90.2</v>
      </c>
      <c r="Q850" s="25">
        <v>3.354</v>
      </c>
      <c r="R850" s="27">
        <v>305.967</v>
      </c>
      <c r="S850" s="27">
        <f t="shared" si="93"/>
        <v>292.9183333333333</v>
      </c>
      <c r="T850" s="26">
        <v>15.201</v>
      </c>
      <c r="U850" s="23">
        <v>345.8549997711551</v>
      </c>
      <c r="Z850">
        <f t="shared" si="99"/>
        <v>231.2</v>
      </c>
      <c r="AA850">
        <v>345.8549997711551</v>
      </c>
    </row>
    <row r="851" spans="1:27" ht="12.75">
      <c r="A851" s="3">
        <v>36359</v>
      </c>
      <c r="B851" s="14">
        <v>199</v>
      </c>
      <c r="C851" s="2">
        <v>0.635532379</v>
      </c>
      <c r="D851" s="15">
        <v>0.635532379</v>
      </c>
      <c r="E851" s="1">
        <v>8413</v>
      </c>
      <c r="F851" s="16">
        <v>0</v>
      </c>
      <c r="G851" s="18">
        <v>1023.3</v>
      </c>
      <c r="H851" s="19">
        <f t="shared" si="96"/>
        <v>979.3</v>
      </c>
      <c r="I851" s="17">
        <v>979.3</v>
      </c>
      <c r="J851" s="19">
        <f t="shared" si="97"/>
        <v>283.00061237332426</v>
      </c>
      <c r="K851" s="19">
        <f t="shared" si="98"/>
        <v>342.73731237332424</v>
      </c>
      <c r="L851" s="19">
        <f t="shared" si="94"/>
        <v>311.62101937332426</v>
      </c>
      <c r="M851" s="23">
        <f t="shared" si="95"/>
        <v>327.1791658733242</v>
      </c>
      <c r="N851" s="17">
        <v>29.2</v>
      </c>
      <c r="O851" s="17">
        <v>58.4</v>
      </c>
      <c r="P851" s="17">
        <v>92.3</v>
      </c>
      <c r="Q851" s="25">
        <v>3.304</v>
      </c>
      <c r="R851" s="27">
        <v>284.579</v>
      </c>
      <c r="S851" s="27">
        <f t="shared" si="93"/>
        <v>292.5366666666667</v>
      </c>
      <c r="T851" s="26">
        <v>15.112</v>
      </c>
      <c r="U851" s="23">
        <v>327.1791658733242</v>
      </c>
      <c r="Z851">
        <f t="shared" si="99"/>
        <v>233.6</v>
      </c>
      <c r="AA851">
        <v>327.1791658733242</v>
      </c>
    </row>
    <row r="852" spans="1:27" ht="12.75">
      <c r="A852" s="3">
        <v>36359</v>
      </c>
      <c r="B852" s="14">
        <v>199</v>
      </c>
      <c r="C852" s="2">
        <v>0.635648131</v>
      </c>
      <c r="D852" s="15">
        <v>0.635648131</v>
      </c>
      <c r="E852" s="1">
        <v>8423</v>
      </c>
      <c r="F852" s="16">
        <v>0</v>
      </c>
      <c r="G852" s="18">
        <v>1025.8</v>
      </c>
      <c r="H852" s="19">
        <f t="shared" si="96"/>
        <v>981.8</v>
      </c>
      <c r="I852" s="17">
        <v>981.8</v>
      </c>
      <c r="J852" s="19">
        <f t="shared" si="97"/>
        <v>261.82893354445355</v>
      </c>
      <c r="K852" s="19">
        <f t="shared" si="98"/>
        <v>321.56563354445353</v>
      </c>
      <c r="L852" s="19">
        <f t="shared" si="94"/>
        <v>290.44934054445355</v>
      </c>
      <c r="M852" s="23">
        <f t="shared" si="95"/>
        <v>306.00748704445357</v>
      </c>
      <c r="N852" s="17">
        <v>29.7</v>
      </c>
      <c r="O852" s="17">
        <v>59.5</v>
      </c>
      <c r="P852" s="17">
        <v>91.7</v>
      </c>
      <c r="Q852" s="25">
        <v>3.304</v>
      </c>
      <c r="R852" s="27">
        <v>284.152</v>
      </c>
      <c r="S852" s="27">
        <f t="shared" si="93"/>
        <v>278.142</v>
      </c>
      <c r="T852" s="26">
        <v>15.198</v>
      </c>
      <c r="U852" s="23">
        <v>306.00748704445357</v>
      </c>
      <c r="Z852">
        <f t="shared" si="99"/>
        <v>237.6</v>
      </c>
      <c r="AA852">
        <v>306.00748704445357</v>
      </c>
    </row>
    <row r="853" spans="1:27" ht="12.75">
      <c r="A853" s="3">
        <v>36359</v>
      </c>
      <c r="B853" s="14">
        <v>199</v>
      </c>
      <c r="C853" s="2">
        <v>0.635763884</v>
      </c>
      <c r="D853" s="15">
        <v>0.635763884</v>
      </c>
      <c r="E853" s="1">
        <v>8433</v>
      </c>
      <c r="F853" s="16">
        <v>0</v>
      </c>
      <c r="G853" s="18">
        <v>1028.6</v>
      </c>
      <c r="H853" s="19">
        <f t="shared" si="96"/>
        <v>984.5999999999999</v>
      </c>
      <c r="I853" s="17">
        <v>984.6</v>
      </c>
      <c r="J853" s="19">
        <f t="shared" si="97"/>
        <v>238.1805613354654</v>
      </c>
      <c r="K853" s="19">
        <f t="shared" si="98"/>
        <v>297.9172613354654</v>
      </c>
      <c r="L853" s="19">
        <f t="shared" si="94"/>
        <v>266.8009683354654</v>
      </c>
      <c r="M853" s="23">
        <f t="shared" si="95"/>
        <v>282.35911483546545</v>
      </c>
      <c r="N853" s="17">
        <v>29.8</v>
      </c>
      <c r="O853" s="17">
        <v>58.9</v>
      </c>
      <c r="P853" s="17">
        <v>96.6</v>
      </c>
      <c r="Q853" s="25">
        <v>3.059</v>
      </c>
      <c r="R853" s="27">
        <v>241.764</v>
      </c>
      <c r="S853" s="27">
        <f t="shared" si="93"/>
        <v>267.2473333333333</v>
      </c>
      <c r="T853" s="26">
        <v>15.179</v>
      </c>
      <c r="U853" s="23">
        <v>282.35911483546545</v>
      </c>
      <c r="Z853">
        <f t="shared" si="99"/>
        <v>238.4</v>
      </c>
      <c r="AA853">
        <v>282.35911483546545</v>
      </c>
    </row>
    <row r="854" spans="1:27" ht="12.75">
      <c r="A854" s="3">
        <v>36359</v>
      </c>
      <c r="B854" s="14">
        <v>199</v>
      </c>
      <c r="C854" s="2">
        <v>0.635879636</v>
      </c>
      <c r="D854" s="15">
        <v>0.635879636</v>
      </c>
      <c r="E854" s="1">
        <v>8443</v>
      </c>
      <c r="F854" s="16">
        <v>0</v>
      </c>
      <c r="G854" s="18">
        <v>1032.8</v>
      </c>
      <c r="H854" s="19">
        <f t="shared" si="96"/>
        <v>988.8</v>
      </c>
      <c r="I854" s="17">
        <v>988.8</v>
      </c>
      <c r="J854" s="19">
        <f t="shared" si="97"/>
        <v>202.83380100042754</v>
      </c>
      <c r="K854" s="19">
        <f t="shared" si="98"/>
        <v>262.57050100042756</v>
      </c>
      <c r="L854" s="19">
        <f t="shared" si="94"/>
        <v>231.45420800042754</v>
      </c>
      <c r="M854" s="23">
        <f t="shared" si="95"/>
        <v>247.01235450042753</v>
      </c>
      <c r="N854" s="17">
        <v>29.9</v>
      </c>
      <c r="O854" s="17">
        <v>60.3</v>
      </c>
      <c r="P854" s="17">
        <v>96.8</v>
      </c>
      <c r="Q854" s="25">
        <v>4.044</v>
      </c>
      <c r="R854" s="27">
        <v>430.415</v>
      </c>
      <c r="S854" s="27">
        <f t="shared" si="93"/>
        <v>308.86566666666664</v>
      </c>
      <c r="T854" s="26">
        <v>15.277</v>
      </c>
      <c r="U854" s="23">
        <v>247.01235450042753</v>
      </c>
      <c r="Z854">
        <f t="shared" si="99"/>
        <v>239.2</v>
      </c>
      <c r="AA854">
        <v>247.01235450042753</v>
      </c>
    </row>
    <row r="855" spans="1:27" ht="12.75">
      <c r="A855" s="3">
        <v>36359</v>
      </c>
      <c r="B855" s="14">
        <v>199</v>
      </c>
      <c r="C855" s="2">
        <v>0.635995388</v>
      </c>
      <c r="D855" s="15">
        <v>0.635995388</v>
      </c>
      <c r="E855" s="1">
        <v>8453</v>
      </c>
      <c r="F855" s="16">
        <v>0</v>
      </c>
      <c r="G855" s="18">
        <v>1036.2</v>
      </c>
      <c r="H855" s="19">
        <f t="shared" si="96"/>
        <v>992.2</v>
      </c>
      <c r="I855" s="17">
        <v>992.2</v>
      </c>
      <c r="J855" s="19">
        <f t="shared" si="97"/>
        <v>174.32954821165183</v>
      </c>
      <c r="K855" s="19">
        <f t="shared" si="98"/>
        <v>234.06624821165184</v>
      </c>
      <c r="L855" s="19">
        <f t="shared" si="94"/>
        <v>202.94995521165183</v>
      </c>
      <c r="M855" s="23">
        <f t="shared" si="95"/>
        <v>218.50810171165182</v>
      </c>
      <c r="N855" s="17">
        <v>30.6</v>
      </c>
      <c r="O855" s="17">
        <v>59.5</v>
      </c>
      <c r="P855" s="17">
        <v>100.3</v>
      </c>
      <c r="Q855" s="25">
        <v>3.918</v>
      </c>
      <c r="R855" s="27">
        <v>409.027</v>
      </c>
      <c r="S855" s="27">
        <f t="shared" si="93"/>
        <v>325.984</v>
      </c>
      <c r="T855" s="26">
        <v>15.17</v>
      </c>
      <c r="U855" s="23">
        <v>218.50810171165182</v>
      </c>
      <c r="Z855">
        <f t="shared" si="99"/>
        <v>244.8</v>
      </c>
      <c r="AA855">
        <v>218.50810171165182</v>
      </c>
    </row>
    <row r="856" spans="1:27" ht="12.75">
      <c r="A856" s="3">
        <v>36359</v>
      </c>
      <c r="B856" s="14">
        <v>199</v>
      </c>
      <c r="C856" s="2">
        <v>0.63611114</v>
      </c>
      <c r="D856" s="15">
        <v>0.63611114</v>
      </c>
      <c r="E856" s="1">
        <v>8463</v>
      </c>
      <c r="F856" s="16">
        <v>0</v>
      </c>
      <c r="G856" s="18">
        <v>1036.2</v>
      </c>
      <c r="H856" s="19">
        <f t="shared" si="96"/>
        <v>992.2</v>
      </c>
      <c r="I856" s="17">
        <v>992.2</v>
      </c>
      <c r="J856" s="19">
        <f t="shared" si="97"/>
        <v>174.32954821165183</v>
      </c>
      <c r="K856" s="19">
        <f t="shared" si="98"/>
        <v>234.06624821165184</v>
      </c>
      <c r="L856" s="19">
        <f t="shared" si="94"/>
        <v>202.94995521165183</v>
      </c>
      <c r="M856" s="23">
        <f t="shared" si="95"/>
        <v>218.50810171165182</v>
      </c>
      <c r="N856" s="17">
        <v>31</v>
      </c>
      <c r="O856" s="17">
        <v>57.9</v>
      </c>
      <c r="P856" s="17">
        <v>95.6</v>
      </c>
      <c r="Q856" s="25">
        <v>2.632</v>
      </c>
      <c r="R856" s="27">
        <v>135.6</v>
      </c>
      <c r="S856" s="27">
        <f t="shared" si="93"/>
        <v>297.5895</v>
      </c>
      <c r="T856" s="26">
        <v>15.158</v>
      </c>
      <c r="U856" s="23">
        <v>218.50810171165182</v>
      </c>
      <c r="Z856">
        <f t="shared" si="99"/>
        <v>248</v>
      </c>
      <c r="AA856">
        <v>218.50810171165182</v>
      </c>
    </row>
    <row r="857" spans="1:27" ht="12.75">
      <c r="A857" s="3">
        <v>36359</v>
      </c>
      <c r="B857" s="14">
        <v>199</v>
      </c>
      <c r="C857" s="2">
        <v>0.636226833</v>
      </c>
      <c r="D857" s="15">
        <v>0.636226833</v>
      </c>
      <c r="E857" s="1">
        <v>8473</v>
      </c>
      <c r="F857" s="16">
        <v>0</v>
      </c>
      <c r="G857" s="18">
        <v>1034.9</v>
      </c>
      <c r="H857" s="19">
        <f t="shared" si="96"/>
        <v>990.9000000000001</v>
      </c>
      <c r="I857" s="17">
        <v>990.9</v>
      </c>
      <c r="J857" s="19">
        <f t="shared" si="97"/>
        <v>185.21668282910602</v>
      </c>
      <c r="K857" s="19">
        <f t="shared" si="98"/>
        <v>244.95338282910603</v>
      </c>
      <c r="L857" s="19">
        <f t="shared" si="94"/>
        <v>213.83708982910602</v>
      </c>
      <c r="M857" s="23">
        <f t="shared" si="95"/>
        <v>229.395236329106</v>
      </c>
      <c r="N857" s="17">
        <v>30.9</v>
      </c>
      <c r="O857" s="17">
        <v>55.9</v>
      </c>
      <c r="P857" s="17">
        <v>98.6</v>
      </c>
      <c r="Q857" s="25">
        <v>4.064</v>
      </c>
      <c r="R857" s="27">
        <v>450.212</v>
      </c>
      <c r="S857" s="27">
        <f t="shared" si="93"/>
        <v>325.195</v>
      </c>
      <c r="T857" s="26">
        <v>15.333</v>
      </c>
      <c r="U857" s="23">
        <v>229.395236329106</v>
      </c>
      <c r="Z857">
        <f t="shared" si="99"/>
        <v>247.2</v>
      </c>
      <c r="AA857">
        <v>229.395236329106</v>
      </c>
    </row>
    <row r="858" spans="1:27" ht="12.75">
      <c r="A858" s="3">
        <v>36359</v>
      </c>
      <c r="B858" s="14">
        <v>199</v>
      </c>
      <c r="C858" s="2">
        <v>0.636342585</v>
      </c>
      <c r="D858" s="15">
        <v>0.636342585</v>
      </c>
      <c r="E858" s="1">
        <v>8483</v>
      </c>
      <c r="F858" s="16">
        <v>0</v>
      </c>
      <c r="G858" s="18">
        <v>1032.3</v>
      </c>
      <c r="H858" s="19">
        <f t="shared" si="96"/>
        <v>988.3</v>
      </c>
      <c r="I858" s="17">
        <v>988.3</v>
      </c>
      <c r="J858" s="19">
        <f t="shared" si="97"/>
        <v>207.033867536783</v>
      </c>
      <c r="K858" s="19">
        <f t="shared" si="98"/>
        <v>266.770567536783</v>
      </c>
      <c r="L858" s="19">
        <f t="shared" si="94"/>
        <v>235.654274536783</v>
      </c>
      <c r="M858" s="23">
        <f t="shared" si="95"/>
        <v>251.21242103678298</v>
      </c>
      <c r="N858" s="17">
        <v>31.1</v>
      </c>
      <c r="O858" s="17">
        <v>56.3</v>
      </c>
      <c r="P858" s="17">
        <v>95.3</v>
      </c>
      <c r="Q858" s="25">
        <v>3.139</v>
      </c>
      <c r="R858" s="27">
        <v>239.863</v>
      </c>
      <c r="S858" s="27">
        <f t="shared" si="93"/>
        <v>317.81350000000003</v>
      </c>
      <c r="T858" s="26">
        <v>15.187</v>
      </c>
      <c r="U858" s="23">
        <v>251.21242103678298</v>
      </c>
      <c r="Z858">
        <f t="shared" si="99"/>
        <v>248.8</v>
      </c>
      <c r="AA858">
        <v>251.21242103678298</v>
      </c>
    </row>
    <row r="859" spans="1:27" ht="12.75">
      <c r="A859" s="3">
        <v>36359</v>
      </c>
      <c r="B859" s="14">
        <v>199</v>
      </c>
      <c r="C859" s="2">
        <v>0.636458337</v>
      </c>
      <c r="D859" s="15">
        <v>0.636458337</v>
      </c>
      <c r="E859" s="1">
        <v>8493</v>
      </c>
      <c r="F859" s="16">
        <v>0</v>
      </c>
      <c r="G859" s="18">
        <v>1029.2</v>
      </c>
      <c r="H859" s="19">
        <f t="shared" si="96"/>
        <v>985.2</v>
      </c>
      <c r="I859" s="17">
        <v>985.2</v>
      </c>
      <c r="J859" s="19">
        <f t="shared" si="97"/>
        <v>233.12180310895474</v>
      </c>
      <c r="K859" s="19">
        <f t="shared" si="98"/>
        <v>292.8585031089547</v>
      </c>
      <c r="L859" s="19">
        <f t="shared" si="94"/>
        <v>261.74221010895474</v>
      </c>
      <c r="M859" s="23">
        <f t="shared" si="95"/>
        <v>277.30035660895476</v>
      </c>
      <c r="N859" s="17">
        <v>30.8</v>
      </c>
      <c r="O859" s="17">
        <v>55.6</v>
      </c>
      <c r="P859" s="17">
        <v>98.1</v>
      </c>
      <c r="Q859" s="25">
        <v>4.095</v>
      </c>
      <c r="R859" s="27">
        <v>449.474</v>
      </c>
      <c r="S859" s="27">
        <f t="shared" si="93"/>
        <v>352.4318333333333</v>
      </c>
      <c r="T859" s="26">
        <v>15.215</v>
      </c>
      <c r="U859" s="23">
        <v>277.30035660895476</v>
      </c>
      <c r="Z859">
        <f t="shared" si="99"/>
        <v>246.4</v>
      </c>
      <c r="AA859">
        <v>277.30035660895476</v>
      </c>
    </row>
    <row r="860" spans="1:27" ht="12.75">
      <c r="A860" s="3">
        <v>36359</v>
      </c>
      <c r="B860" s="14">
        <v>199</v>
      </c>
      <c r="C860" s="2">
        <v>0.63657409</v>
      </c>
      <c r="D860" s="15">
        <v>0.63657409</v>
      </c>
      <c r="E860" s="1">
        <v>8503</v>
      </c>
      <c r="F860" s="16">
        <v>0</v>
      </c>
      <c r="G860" s="18">
        <v>1025.5</v>
      </c>
      <c r="H860" s="19">
        <f t="shared" si="96"/>
        <v>981.5</v>
      </c>
      <c r="I860" s="17">
        <v>981.5</v>
      </c>
      <c r="J860" s="19">
        <f t="shared" si="97"/>
        <v>264.3666867467039</v>
      </c>
      <c r="K860" s="19">
        <f t="shared" si="98"/>
        <v>324.1033867467039</v>
      </c>
      <c r="L860" s="19">
        <f t="shared" si="94"/>
        <v>292.9870937467039</v>
      </c>
      <c r="M860" s="23">
        <f t="shared" si="95"/>
        <v>308.5452402467039</v>
      </c>
      <c r="N860" s="17">
        <v>30.3</v>
      </c>
      <c r="O860" s="17">
        <v>55</v>
      </c>
      <c r="P860" s="17">
        <v>94.6</v>
      </c>
      <c r="Q860" s="25">
        <v>3.179</v>
      </c>
      <c r="R860" s="27">
        <v>260.048</v>
      </c>
      <c r="S860" s="27">
        <f t="shared" si="93"/>
        <v>324.0373333333333</v>
      </c>
      <c r="T860" s="26">
        <v>15.165</v>
      </c>
      <c r="U860" s="23">
        <v>308.5452402467039</v>
      </c>
      <c r="Z860">
        <f t="shared" si="99"/>
        <v>242.4</v>
      </c>
      <c r="AA860">
        <v>308.5452402467039</v>
      </c>
    </row>
    <row r="861" spans="1:27" ht="12.75">
      <c r="A861" s="3">
        <v>36359</v>
      </c>
      <c r="B861" s="14">
        <v>199</v>
      </c>
      <c r="C861" s="2">
        <v>0.636689842</v>
      </c>
      <c r="D861" s="15">
        <v>0.636689842</v>
      </c>
      <c r="E861" s="1">
        <v>8513</v>
      </c>
      <c r="F861" s="16">
        <v>0</v>
      </c>
      <c r="G861" s="18">
        <v>1023.4</v>
      </c>
      <c r="H861" s="19">
        <f t="shared" si="96"/>
        <v>979.4</v>
      </c>
      <c r="I861" s="17">
        <v>979.4</v>
      </c>
      <c r="J861" s="19">
        <f t="shared" si="97"/>
        <v>282.1527080103053</v>
      </c>
      <c r="K861" s="19">
        <f t="shared" si="98"/>
        <v>341.88940801030526</v>
      </c>
      <c r="L861" s="19">
        <f t="shared" si="94"/>
        <v>310.7731150103053</v>
      </c>
      <c r="M861" s="23">
        <f t="shared" si="95"/>
        <v>326.33126151030524</v>
      </c>
      <c r="N861" s="17">
        <v>30.2</v>
      </c>
      <c r="O861" s="17">
        <v>57.5</v>
      </c>
      <c r="P861" s="17">
        <v>97.6</v>
      </c>
      <c r="Q861" s="25">
        <v>3.647</v>
      </c>
      <c r="R861" s="27">
        <v>343.659</v>
      </c>
      <c r="S861" s="27">
        <f t="shared" si="93"/>
        <v>313.1426666666666</v>
      </c>
      <c r="T861" s="26">
        <v>15.232</v>
      </c>
      <c r="U861" s="23">
        <v>326.33126151030524</v>
      </c>
      <c r="Z861">
        <f t="shared" si="99"/>
        <v>241.6</v>
      </c>
      <c r="AA861">
        <v>326.33126151030524</v>
      </c>
    </row>
    <row r="862" spans="1:27" ht="12.75">
      <c r="A862" s="3">
        <v>36359</v>
      </c>
      <c r="B862" s="14">
        <v>199</v>
      </c>
      <c r="C862" s="2">
        <v>0.636805534</v>
      </c>
      <c r="D862" s="15">
        <v>0.636805534</v>
      </c>
      <c r="E862" s="1">
        <v>8523</v>
      </c>
      <c r="F862" s="16">
        <v>0</v>
      </c>
      <c r="G862" s="18">
        <v>1019.6</v>
      </c>
      <c r="H862" s="19">
        <f t="shared" si="96"/>
        <v>975.6</v>
      </c>
      <c r="I862" s="17">
        <v>975.6</v>
      </c>
      <c r="J862" s="19">
        <f t="shared" si="97"/>
        <v>314.43409415152786</v>
      </c>
      <c r="K862" s="19">
        <f t="shared" si="98"/>
        <v>374.17079415152784</v>
      </c>
      <c r="L862" s="19">
        <f t="shared" si="94"/>
        <v>343.05450115152786</v>
      </c>
      <c r="M862" s="23">
        <f t="shared" si="95"/>
        <v>358.6126476515278</v>
      </c>
      <c r="N862" s="17">
        <v>29.6</v>
      </c>
      <c r="O862" s="17">
        <v>56.9</v>
      </c>
      <c r="P862" s="17">
        <v>93.2</v>
      </c>
      <c r="Q862" s="25">
        <v>3.067</v>
      </c>
      <c r="R862" s="27">
        <v>238.31</v>
      </c>
      <c r="S862" s="27">
        <f t="shared" si="93"/>
        <v>330.26099999999997</v>
      </c>
      <c r="T862" s="26">
        <v>15.172</v>
      </c>
      <c r="U862" s="23">
        <v>358.6126476515278</v>
      </c>
      <c r="Z862">
        <f t="shared" si="99"/>
        <v>236.8</v>
      </c>
      <c r="AA862">
        <v>358.6126476515278</v>
      </c>
    </row>
    <row r="863" spans="1:27" ht="12.75">
      <c r="A863" s="3">
        <v>36359</v>
      </c>
      <c r="B863" s="14">
        <v>199</v>
      </c>
      <c r="C863" s="2">
        <v>0.636921287</v>
      </c>
      <c r="D863" s="15">
        <v>0.636921287</v>
      </c>
      <c r="E863" s="1">
        <v>8533</v>
      </c>
      <c r="F863" s="16">
        <v>0</v>
      </c>
      <c r="G863" s="18">
        <v>1017.2</v>
      </c>
      <c r="H863" s="19">
        <f t="shared" si="96"/>
        <v>973.2</v>
      </c>
      <c r="I863" s="17">
        <v>973.2</v>
      </c>
      <c r="J863" s="19">
        <f t="shared" si="97"/>
        <v>334.8871866886984</v>
      </c>
      <c r="K863" s="19">
        <f t="shared" si="98"/>
        <v>394.6238866886984</v>
      </c>
      <c r="L863" s="19">
        <f t="shared" si="94"/>
        <v>363.5075936886984</v>
      </c>
      <c r="M863" s="23">
        <f t="shared" si="95"/>
        <v>379.06574018869844</v>
      </c>
      <c r="N863" s="17">
        <v>29.3</v>
      </c>
      <c r="O863" s="17">
        <v>57.8</v>
      </c>
      <c r="P863" s="17">
        <v>94.6</v>
      </c>
      <c r="Q863" s="25">
        <v>3.455</v>
      </c>
      <c r="R863" s="27">
        <v>321.922</v>
      </c>
      <c r="S863" s="27">
        <f t="shared" si="93"/>
        <v>308.8793333333333</v>
      </c>
      <c r="T863" s="26">
        <v>15.168</v>
      </c>
      <c r="U863" s="23">
        <v>379.06574018869844</v>
      </c>
      <c r="Z863">
        <f t="shared" si="99"/>
        <v>234.4</v>
      </c>
      <c r="AA863">
        <v>379.06574018869844</v>
      </c>
    </row>
    <row r="864" spans="1:27" ht="12.75">
      <c r="A864" s="3">
        <v>36359</v>
      </c>
      <c r="B864" s="14">
        <v>199</v>
      </c>
      <c r="C864" s="2">
        <v>0.637037039</v>
      </c>
      <c r="D864" s="15">
        <v>0.637037039</v>
      </c>
      <c r="E864" s="1">
        <v>8543</v>
      </c>
      <c r="F864" s="16">
        <v>0</v>
      </c>
      <c r="G864" s="18">
        <v>1015.3</v>
      </c>
      <c r="H864" s="19">
        <f t="shared" si="96"/>
        <v>971.3</v>
      </c>
      <c r="I864" s="17">
        <v>971.3</v>
      </c>
      <c r="J864" s="19">
        <f t="shared" si="97"/>
        <v>351.11502173936935</v>
      </c>
      <c r="K864" s="19">
        <f t="shared" si="98"/>
        <v>410.85172173936934</v>
      </c>
      <c r="L864" s="19">
        <f t="shared" si="94"/>
        <v>379.73542873936935</v>
      </c>
      <c r="M864" s="23">
        <f t="shared" si="95"/>
        <v>395.2935752393694</v>
      </c>
      <c r="N864" s="17">
        <v>29.1</v>
      </c>
      <c r="O864" s="17">
        <v>58.5</v>
      </c>
      <c r="P864" s="17">
        <v>90.2</v>
      </c>
      <c r="Q864" s="25">
        <v>3.334</v>
      </c>
      <c r="R864" s="27">
        <v>279.495</v>
      </c>
      <c r="S864" s="27">
        <f t="shared" si="93"/>
        <v>315.48466666666667</v>
      </c>
      <c r="T864" s="26">
        <v>15.248</v>
      </c>
      <c r="U864" s="23">
        <v>395.2935752393694</v>
      </c>
      <c r="Z864">
        <f t="shared" si="99"/>
        <v>232.8</v>
      </c>
      <c r="AA864">
        <v>395.2935752393694</v>
      </c>
    </row>
    <row r="865" spans="1:27" ht="12.75">
      <c r="A865" s="3">
        <v>36359</v>
      </c>
      <c r="B865" s="14">
        <v>199</v>
      </c>
      <c r="C865" s="2">
        <v>0.637152791</v>
      </c>
      <c r="D865" s="15">
        <v>0.637152791</v>
      </c>
      <c r="E865" s="1">
        <v>8553</v>
      </c>
      <c r="F865" s="16">
        <v>0</v>
      </c>
      <c r="G865" s="18">
        <v>1011.9</v>
      </c>
      <c r="H865" s="19">
        <f t="shared" si="96"/>
        <v>967.9</v>
      </c>
      <c r="I865" s="17">
        <v>967.9</v>
      </c>
      <c r="J865" s="19">
        <f t="shared" si="97"/>
        <v>380.2336929391374</v>
      </c>
      <c r="K865" s="19">
        <f t="shared" si="98"/>
        <v>439.9703929391374</v>
      </c>
      <c r="L865" s="19">
        <f t="shared" si="94"/>
        <v>408.8540999391374</v>
      </c>
      <c r="M865" s="23">
        <f t="shared" si="95"/>
        <v>424.41224643913745</v>
      </c>
      <c r="N865" s="17">
        <v>29</v>
      </c>
      <c r="O865" s="17">
        <v>60.5</v>
      </c>
      <c r="P865" s="17">
        <v>94.7</v>
      </c>
      <c r="Q865" s="25">
        <v>3.975</v>
      </c>
      <c r="R865" s="27">
        <v>426.107</v>
      </c>
      <c r="S865" s="27">
        <f t="shared" si="93"/>
        <v>311.5901666666667</v>
      </c>
      <c r="T865" s="26">
        <v>15.332</v>
      </c>
      <c r="U865" s="23">
        <v>424.41224643913745</v>
      </c>
      <c r="Z865">
        <f t="shared" si="99"/>
        <v>232</v>
      </c>
      <c r="AA865">
        <v>424.41224643913745</v>
      </c>
    </row>
    <row r="866" spans="1:27" ht="12.75">
      <c r="A866" s="3">
        <v>36359</v>
      </c>
      <c r="B866" s="14">
        <v>199</v>
      </c>
      <c r="C866" s="2">
        <v>0.637268543</v>
      </c>
      <c r="D866" s="15">
        <v>0.637268543</v>
      </c>
      <c r="E866" s="1">
        <v>8563</v>
      </c>
      <c r="F866" s="16">
        <v>0</v>
      </c>
      <c r="G866" s="18">
        <v>1009.4</v>
      </c>
      <c r="H866" s="19">
        <f t="shared" si="96"/>
        <v>965.4</v>
      </c>
      <c r="I866" s="17">
        <v>965.4</v>
      </c>
      <c r="J866" s="19">
        <f t="shared" si="97"/>
        <v>401.70981149434346</v>
      </c>
      <c r="K866" s="19">
        <f t="shared" si="98"/>
        <v>461.44651149434344</v>
      </c>
      <c r="L866" s="19">
        <f t="shared" si="94"/>
        <v>430.33021849434346</v>
      </c>
      <c r="M866" s="23">
        <f t="shared" si="95"/>
        <v>445.8883649943434</v>
      </c>
      <c r="N866" s="17">
        <v>28.8</v>
      </c>
      <c r="O866" s="17">
        <v>58</v>
      </c>
      <c r="P866" s="17">
        <v>89.4</v>
      </c>
      <c r="Q866" s="25">
        <v>3.659</v>
      </c>
      <c r="R866" s="27">
        <v>362.758</v>
      </c>
      <c r="S866" s="27">
        <f t="shared" si="93"/>
        <v>328.7085</v>
      </c>
      <c r="T866" s="26">
        <v>15.228</v>
      </c>
      <c r="U866" s="23">
        <v>445.8883649943434</v>
      </c>
      <c r="Z866">
        <f t="shared" si="99"/>
        <v>230.4</v>
      </c>
      <c r="AA866">
        <v>445.8883649943434</v>
      </c>
    </row>
    <row r="867" spans="1:27" ht="12.75">
      <c r="A867" s="3">
        <v>36359</v>
      </c>
      <c r="B867" s="14">
        <v>199</v>
      </c>
      <c r="C867" s="2">
        <v>0.637384236</v>
      </c>
      <c r="D867" s="15">
        <v>0.637384236</v>
      </c>
      <c r="E867" s="1">
        <v>8573</v>
      </c>
      <c r="F867" s="16">
        <v>0</v>
      </c>
      <c r="G867" s="18">
        <v>1007.5</v>
      </c>
      <c r="H867" s="19">
        <f t="shared" si="96"/>
        <v>963.5</v>
      </c>
      <c r="I867" s="17">
        <v>963.5</v>
      </c>
      <c r="J867" s="19">
        <f t="shared" si="97"/>
        <v>418.06888942431385</v>
      </c>
      <c r="K867" s="19">
        <f t="shared" si="98"/>
        <v>477.80558942431384</v>
      </c>
      <c r="L867" s="19">
        <f t="shared" si="94"/>
        <v>446.68929642431385</v>
      </c>
      <c r="M867" s="23">
        <f t="shared" si="95"/>
        <v>462.2474429243139</v>
      </c>
      <c r="N867" s="17">
        <v>28.6</v>
      </c>
      <c r="O867" s="17">
        <v>61.5</v>
      </c>
      <c r="P867" s="17">
        <v>92.4</v>
      </c>
      <c r="Q867" s="25">
        <v>3.078</v>
      </c>
      <c r="R867" s="27">
        <v>236.37</v>
      </c>
      <c r="S867" s="27">
        <f t="shared" si="93"/>
        <v>310.827</v>
      </c>
      <c r="T867" s="26">
        <v>15.166</v>
      </c>
      <c r="U867" s="23">
        <v>462.2474429243139</v>
      </c>
      <c r="Z867">
        <f t="shared" si="99"/>
        <v>228.8</v>
      </c>
      <c r="AA867">
        <v>462.2474429243139</v>
      </c>
    </row>
    <row r="868" spans="1:27" ht="12.75">
      <c r="A868" s="3">
        <v>36359</v>
      </c>
      <c r="B868" s="14">
        <v>199</v>
      </c>
      <c r="C868" s="2">
        <v>0.637499988</v>
      </c>
      <c r="D868" s="15">
        <v>0.637499988</v>
      </c>
      <c r="E868" s="1">
        <v>8583</v>
      </c>
      <c r="F868" s="16">
        <v>0</v>
      </c>
      <c r="G868" s="18">
        <v>1006.7</v>
      </c>
      <c r="H868" s="19">
        <f t="shared" si="96"/>
        <v>962.7</v>
      </c>
      <c r="I868" s="17">
        <v>962.7</v>
      </c>
      <c r="J868" s="19">
        <f t="shared" si="97"/>
        <v>424.9665755208471</v>
      </c>
      <c r="K868" s="19">
        <f t="shared" si="98"/>
        <v>484.70327552084706</v>
      </c>
      <c r="L868" s="19">
        <f t="shared" si="94"/>
        <v>453.5869825208471</v>
      </c>
      <c r="M868" s="23">
        <f t="shared" si="95"/>
        <v>469.1451290208471</v>
      </c>
      <c r="N868" s="17">
        <v>28.7</v>
      </c>
      <c r="O868" s="17">
        <v>58.2</v>
      </c>
      <c r="P868" s="17">
        <v>94</v>
      </c>
      <c r="Q868" s="25">
        <v>3.147</v>
      </c>
      <c r="R868" s="27">
        <v>235.943</v>
      </c>
      <c r="S868" s="27">
        <f t="shared" si="93"/>
        <v>310.4325</v>
      </c>
      <c r="T868" s="26">
        <v>15.173</v>
      </c>
      <c r="U868" s="23">
        <v>469.1451290208471</v>
      </c>
      <c r="Z868">
        <f t="shared" si="99"/>
        <v>229.6</v>
      </c>
      <c r="AA868">
        <v>469.1451290208471</v>
      </c>
    </row>
    <row r="869" spans="1:27" ht="12.75">
      <c r="A869" s="3">
        <v>36359</v>
      </c>
      <c r="B869" s="14">
        <v>199</v>
      </c>
      <c r="C869" s="2">
        <v>0.63761574</v>
      </c>
      <c r="D869" s="15">
        <v>0.63761574</v>
      </c>
      <c r="E869" s="1">
        <v>8593</v>
      </c>
      <c r="F869" s="16">
        <v>0</v>
      </c>
      <c r="G869" s="18">
        <v>1006.7</v>
      </c>
      <c r="H869" s="19">
        <f t="shared" si="96"/>
        <v>962.7</v>
      </c>
      <c r="I869" s="17">
        <v>962.7</v>
      </c>
      <c r="J869" s="19">
        <f t="shared" si="97"/>
        <v>424.9665755208471</v>
      </c>
      <c r="K869" s="19">
        <f t="shared" si="98"/>
        <v>484.70327552084706</v>
      </c>
      <c r="L869" s="19">
        <f t="shared" si="94"/>
        <v>453.5869825208471</v>
      </c>
      <c r="M869" s="23">
        <f t="shared" si="95"/>
        <v>469.1451290208471</v>
      </c>
      <c r="N869" s="17">
        <v>28.8</v>
      </c>
      <c r="O869" s="17">
        <v>60.6</v>
      </c>
      <c r="P869" s="17">
        <v>98.8</v>
      </c>
      <c r="Q869" s="25">
        <v>3.739</v>
      </c>
      <c r="R869" s="27">
        <v>361.593</v>
      </c>
      <c r="S869" s="27">
        <f t="shared" si="93"/>
        <v>317.0443333333333</v>
      </c>
      <c r="T869" s="26">
        <v>15.237</v>
      </c>
      <c r="U869" s="23">
        <v>469.1451290208471</v>
      </c>
      <c r="Z869">
        <f t="shared" si="99"/>
        <v>230.4</v>
      </c>
      <c r="AA869">
        <v>469.1451290208471</v>
      </c>
    </row>
    <row r="870" spans="1:27" ht="12.75">
      <c r="A870" s="3">
        <v>36359</v>
      </c>
      <c r="B870" s="14">
        <v>199</v>
      </c>
      <c r="C870" s="2">
        <v>0.637731493</v>
      </c>
      <c r="D870" s="15">
        <v>0.637731493</v>
      </c>
      <c r="E870" s="1">
        <v>8603</v>
      </c>
      <c r="F870" s="16">
        <v>0</v>
      </c>
      <c r="G870" s="18">
        <v>1003.4</v>
      </c>
      <c r="H870" s="19">
        <f t="shared" si="96"/>
        <v>959.4</v>
      </c>
      <c r="I870" s="17">
        <v>959.4</v>
      </c>
      <c r="J870" s="19">
        <f t="shared" si="97"/>
        <v>453.4802495778727</v>
      </c>
      <c r="K870" s="19">
        <f t="shared" si="98"/>
        <v>513.2169495778727</v>
      </c>
      <c r="L870" s="19">
        <f t="shared" si="94"/>
        <v>482.1006565778727</v>
      </c>
      <c r="M870" s="23">
        <f t="shared" si="95"/>
        <v>497.6588030778727</v>
      </c>
      <c r="N870" s="17">
        <v>28.6</v>
      </c>
      <c r="O870" s="17">
        <v>60.8</v>
      </c>
      <c r="P870" s="17">
        <v>93.2</v>
      </c>
      <c r="Q870" s="25">
        <v>3.524</v>
      </c>
      <c r="R870" s="27">
        <v>319.205</v>
      </c>
      <c r="S870" s="27">
        <f t="shared" si="93"/>
        <v>323.66266666666667</v>
      </c>
      <c r="T870" s="26">
        <v>15.215</v>
      </c>
      <c r="U870" s="23">
        <v>497.6588030778727</v>
      </c>
      <c r="Z870">
        <f t="shared" si="99"/>
        <v>228.8</v>
      </c>
      <c r="AA870">
        <v>497.6588030778727</v>
      </c>
    </row>
    <row r="871" spans="1:27" ht="12.75">
      <c r="A871" s="3">
        <v>36359</v>
      </c>
      <c r="B871" s="14">
        <v>199</v>
      </c>
      <c r="C871" s="2">
        <v>0.637847245</v>
      </c>
      <c r="D871" s="15">
        <v>0.637847245</v>
      </c>
      <c r="E871" s="1">
        <v>8613</v>
      </c>
      <c r="F871" s="16">
        <v>0</v>
      </c>
      <c r="G871" s="18">
        <v>1000.3</v>
      </c>
      <c r="H871" s="19">
        <f t="shared" si="96"/>
        <v>956.3</v>
      </c>
      <c r="I871" s="17">
        <v>956.3</v>
      </c>
      <c r="J871" s="19">
        <f t="shared" si="97"/>
        <v>480.3553048816755</v>
      </c>
      <c r="K871" s="19">
        <f t="shared" si="98"/>
        <v>540.0920048816755</v>
      </c>
      <c r="L871" s="19">
        <f t="shared" si="94"/>
        <v>508.9757118816755</v>
      </c>
      <c r="M871" s="23">
        <f t="shared" si="95"/>
        <v>524.5338583816755</v>
      </c>
      <c r="N871" s="17">
        <v>28.2</v>
      </c>
      <c r="O871" s="17">
        <v>63.1</v>
      </c>
      <c r="P871" s="17">
        <v>97.2</v>
      </c>
      <c r="Q871" s="25">
        <v>3.484</v>
      </c>
      <c r="R871" s="27">
        <v>318.778</v>
      </c>
      <c r="S871" s="27">
        <f t="shared" si="93"/>
        <v>305.7745</v>
      </c>
      <c r="T871" s="26">
        <v>15.208</v>
      </c>
      <c r="U871" s="23">
        <v>524.5338583816755</v>
      </c>
      <c r="Z871">
        <f t="shared" si="99"/>
        <v>225.6</v>
      </c>
      <c r="AA871">
        <v>524.5338583816755</v>
      </c>
    </row>
    <row r="872" spans="1:27" ht="12.75">
      <c r="A872" s="3">
        <v>36359</v>
      </c>
      <c r="B872" s="14">
        <v>199</v>
      </c>
      <c r="C872" s="2">
        <v>0.637962937</v>
      </c>
      <c r="D872" s="15">
        <v>0.637962937</v>
      </c>
      <c r="E872" s="1">
        <v>8623</v>
      </c>
      <c r="F872" s="16">
        <v>0</v>
      </c>
      <c r="G872" s="18">
        <v>994.5</v>
      </c>
      <c r="H872" s="19">
        <f t="shared" si="96"/>
        <v>950.5</v>
      </c>
      <c r="I872" s="17">
        <v>950.5</v>
      </c>
      <c r="J872" s="19">
        <f t="shared" si="97"/>
        <v>530.8724713346965</v>
      </c>
      <c r="K872" s="19">
        <f t="shared" si="98"/>
        <v>590.6091713346965</v>
      </c>
      <c r="L872" s="19">
        <f t="shared" si="94"/>
        <v>559.4928783346965</v>
      </c>
      <c r="M872" s="23">
        <f t="shared" si="95"/>
        <v>575.0510248346965</v>
      </c>
      <c r="N872" s="17">
        <v>27.9</v>
      </c>
      <c r="O872" s="17">
        <v>62.5</v>
      </c>
      <c r="P872" s="17">
        <v>94.8</v>
      </c>
      <c r="Q872" s="25">
        <v>3.524</v>
      </c>
      <c r="R872" s="27">
        <v>318.39</v>
      </c>
      <c r="S872" s="27">
        <f t="shared" si="93"/>
        <v>298.37983333333335</v>
      </c>
      <c r="T872" s="26">
        <v>15.148</v>
      </c>
      <c r="U872" s="23">
        <v>575.0510248346965</v>
      </c>
      <c r="Z872">
        <f t="shared" si="99"/>
        <v>223.2</v>
      </c>
      <c r="AA872">
        <v>575.0510248346965</v>
      </c>
    </row>
    <row r="873" spans="1:27" ht="12.75">
      <c r="A873" s="3">
        <v>36359</v>
      </c>
      <c r="B873" s="14">
        <v>199</v>
      </c>
      <c r="C873" s="2">
        <v>0.63807869</v>
      </c>
      <c r="D873" s="15">
        <v>0.63807869</v>
      </c>
      <c r="E873" s="1">
        <v>8633</v>
      </c>
      <c r="F873" s="16">
        <v>0</v>
      </c>
      <c r="G873" s="18">
        <v>993.7</v>
      </c>
      <c r="H873" s="19">
        <f t="shared" si="96"/>
        <v>949.7</v>
      </c>
      <c r="I873" s="17">
        <v>949.7</v>
      </c>
      <c r="J873" s="19">
        <f t="shared" si="97"/>
        <v>537.8645368963167</v>
      </c>
      <c r="K873" s="19">
        <f t="shared" si="98"/>
        <v>597.6012368963168</v>
      </c>
      <c r="L873" s="19">
        <f t="shared" si="94"/>
        <v>566.4849438963167</v>
      </c>
      <c r="M873" s="23">
        <f t="shared" si="95"/>
        <v>582.0430903963168</v>
      </c>
      <c r="N873" s="17">
        <v>27.6</v>
      </c>
      <c r="O873" s="17">
        <v>63.6</v>
      </c>
      <c r="P873" s="17">
        <v>97.8</v>
      </c>
      <c r="Q873" s="25">
        <v>3.848</v>
      </c>
      <c r="R873" s="27">
        <v>381.041</v>
      </c>
      <c r="S873" s="27">
        <f t="shared" si="93"/>
        <v>322.4916666666667</v>
      </c>
      <c r="T873" s="26">
        <v>15.23</v>
      </c>
      <c r="U873" s="23">
        <v>582.0430903963168</v>
      </c>
      <c r="Z873">
        <f t="shared" si="99"/>
        <v>220.8</v>
      </c>
      <c r="AA873">
        <v>582.0430903963168</v>
      </c>
    </row>
    <row r="874" spans="1:27" ht="12.75">
      <c r="A874" s="3">
        <v>36359</v>
      </c>
      <c r="B874" s="14">
        <v>199</v>
      </c>
      <c r="C874" s="2">
        <v>0.638194442</v>
      </c>
      <c r="D874" s="15">
        <v>0.638194442</v>
      </c>
      <c r="E874" s="1">
        <v>8643</v>
      </c>
      <c r="F874" s="16">
        <v>0</v>
      </c>
      <c r="G874" s="18">
        <v>991.5</v>
      </c>
      <c r="H874" s="19">
        <f t="shared" si="96"/>
        <v>947.5</v>
      </c>
      <c r="I874" s="17">
        <v>947.5</v>
      </c>
      <c r="J874" s="19">
        <f t="shared" si="97"/>
        <v>557.123129777326</v>
      </c>
      <c r="K874" s="19">
        <f t="shared" si="98"/>
        <v>616.859829777326</v>
      </c>
      <c r="L874" s="19">
        <f t="shared" si="94"/>
        <v>585.743536777326</v>
      </c>
      <c r="M874" s="23">
        <f t="shared" si="95"/>
        <v>601.301683277326</v>
      </c>
      <c r="N874" s="17">
        <v>27.5</v>
      </c>
      <c r="O874" s="17">
        <v>63.4</v>
      </c>
      <c r="P874" s="17">
        <v>95.7</v>
      </c>
      <c r="Q874" s="25">
        <v>3.365</v>
      </c>
      <c r="R874" s="27">
        <v>296.653</v>
      </c>
      <c r="S874" s="27">
        <f t="shared" si="93"/>
        <v>332.60999999999996</v>
      </c>
      <c r="T874" s="26">
        <v>15.274</v>
      </c>
      <c r="U874" s="23">
        <v>601.301683277326</v>
      </c>
      <c r="Z874">
        <f t="shared" si="99"/>
        <v>220</v>
      </c>
      <c r="AA874">
        <v>601.301683277326</v>
      </c>
    </row>
    <row r="875" spans="1:27" ht="12.75">
      <c r="A875" s="3">
        <v>36359</v>
      </c>
      <c r="B875" s="14">
        <v>199</v>
      </c>
      <c r="C875" s="2">
        <v>0.638310194</v>
      </c>
      <c r="D875" s="15">
        <v>0.638310194</v>
      </c>
      <c r="E875" s="1">
        <v>8653</v>
      </c>
      <c r="F875" s="16">
        <v>0</v>
      </c>
      <c r="G875" s="18">
        <v>988.4</v>
      </c>
      <c r="H875" s="19">
        <f t="shared" si="96"/>
        <v>944.4</v>
      </c>
      <c r="I875" s="17">
        <v>944.4</v>
      </c>
      <c r="J875" s="19">
        <f t="shared" si="97"/>
        <v>584.3362724292994</v>
      </c>
      <c r="K875" s="19">
        <f t="shared" si="98"/>
        <v>644.0729724292994</v>
      </c>
      <c r="L875" s="19">
        <f t="shared" si="94"/>
        <v>612.9566794292994</v>
      </c>
      <c r="M875" s="23">
        <f t="shared" si="95"/>
        <v>628.5148259292994</v>
      </c>
      <c r="N875" s="17">
        <v>27.3</v>
      </c>
      <c r="O875" s="17">
        <v>60.8</v>
      </c>
      <c r="P875" s="17">
        <v>97.7</v>
      </c>
      <c r="Q875" s="25">
        <v>3.627</v>
      </c>
      <c r="R875" s="27">
        <v>338.226</v>
      </c>
      <c r="S875" s="27">
        <f t="shared" si="93"/>
        <v>328.7155</v>
      </c>
      <c r="T875" s="26">
        <v>15.232</v>
      </c>
      <c r="U875" s="23">
        <v>628.5148259292994</v>
      </c>
      <c r="Z875">
        <f t="shared" si="99"/>
        <v>218.4</v>
      </c>
      <c r="AA875">
        <v>628.5148259292994</v>
      </c>
    </row>
    <row r="876" spans="1:27" ht="12.75">
      <c r="A876" s="3">
        <v>36359</v>
      </c>
      <c r="B876" s="14">
        <v>199</v>
      </c>
      <c r="C876" s="2">
        <v>0.638425946</v>
      </c>
      <c r="D876" s="15">
        <v>0.638425946</v>
      </c>
      <c r="E876" s="1">
        <v>8663</v>
      </c>
      <c r="F876" s="16">
        <v>0</v>
      </c>
      <c r="G876" s="18">
        <v>987.7</v>
      </c>
      <c r="H876" s="19">
        <f t="shared" si="96"/>
        <v>943.7</v>
      </c>
      <c r="I876" s="17">
        <v>943.7</v>
      </c>
      <c r="J876" s="19">
        <f t="shared" si="97"/>
        <v>590.4935376448309</v>
      </c>
      <c r="K876" s="19">
        <f t="shared" si="98"/>
        <v>650.2302376448309</v>
      </c>
      <c r="L876" s="19">
        <f t="shared" si="94"/>
        <v>619.1139446448309</v>
      </c>
      <c r="M876" s="23">
        <f t="shared" si="95"/>
        <v>634.6720911448309</v>
      </c>
      <c r="N876" s="17">
        <v>27.1</v>
      </c>
      <c r="O876" s="17">
        <v>61.7</v>
      </c>
      <c r="P876" s="17">
        <v>93.8</v>
      </c>
      <c r="Q876" s="25">
        <v>3.847</v>
      </c>
      <c r="R876" s="27">
        <v>379.838</v>
      </c>
      <c r="S876" s="27">
        <f t="shared" si="93"/>
        <v>338.821</v>
      </c>
      <c r="T876" s="26">
        <v>15.158</v>
      </c>
      <c r="U876" s="23">
        <v>634.6720911448309</v>
      </c>
      <c r="Z876">
        <f t="shared" si="99"/>
        <v>216.8</v>
      </c>
      <c r="AA876">
        <v>634.6720911448309</v>
      </c>
    </row>
    <row r="877" spans="1:27" ht="12.75">
      <c r="A877" s="3">
        <v>36359</v>
      </c>
      <c r="B877" s="14">
        <v>199</v>
      </c>
      <c r="C877" s="2">
        <v>0.638541639</v>
      </c>
      <c r="D877" s="15">
        <v>0.638541639</v>
      </c>
      <c r="E877" s="1">
        <v>8673</v>
      </c>
      <c r="F877" s="16">
        <v>0</v>
      </c>
      <c r="G877" s="18">
        <v>986.1</v>
      </c>
      <c r="H877" s="19">
        <f t="shared" si="96"/>
        <v>942.1</v>
      </c>
      <c r="I877" s="17">
        <v>942.1</v>
      </c>
      <c r="J877" s="19">
        <f t="shared" si="97"/>
        <v>604.5844543733318</v>
      </c>
      <c r="K877" s="19">
        <f t="shared" si="98"/>
        <v>664.3211543733319</v>
      </c>
      <c r="L877" s="19">
        <f t="shared" si="94"/>
        <v>633.2048613733318</v>
      </c>
      <c r="M877" s="23">
        <f t="shared" si="95"/>
        <v>648.7630078733318</v>
      </c>
      <c r="N877" s="17">
        <v>27.2</v>
      </c>
      <c r="O877" s="17">
        <v>57.8</v>
      </c>
      <c r="P877" s="17">
        <v>93.8</v>
      </c>
      <c r="Q877" s="25">
        <v>3.619</v>
      </c>
      <c r="R877" s="27">
        <v>337.488</v>
      </c>
      <c r="S877" s="27">
        <f t="shared" si="93"/>
        <v>341.9393333333333</v>
      </c>
      <c r="T877" s="26">
        <v>15.228</v>
      </c>
      <c r="U877" s="23">
        <v>648.7630078733318</v>
      </c>
      <c r="Z877">
        <f t="shared" si="99"/>
        <v>217.6</v>
      </c>
      <c r="AA877">
        <v>648.7630078733318</v>
      </c>
    </row>
    <row r="878" spans="1:27" ht="12.75">
      <c r="A878" s="3">
        <v>36359</v>
      </c>
      <c r="B878" s="14">
        <v>199</v>
      </c>
      <c r="C878" s="2">
        <v>0.638657391</v>
      </c>
      <c r="D878" s="15">
        <v>0.638657391</v>
      </c>
      <c r="E878" s="1">
        <v>8683</v>
      </c>
      <c r="F878" s="16">
        <v>0</v>
      </c>
      <c r="G878" s="18">
        <v>981.8</v>
      </c>
      <c r="H878" s="19">
        <f t="shared" si="96"/>
        <v>937.8</v>
      </c>
      <c r="I878" s="17">
        <v>937.8</v>
      </c>
      <c r="J878" s="19">
        <f t="shared" si="97"/>
        <v>642.572701804303</v>
      </c>
      <c r="K878" s="19">
        <f t="shared" si="98"/>
        <v>702.3094018043031</v>
      </c>
      <c r="L878" s="19">
        <f t="shared" si="94"/>
        <v>671.193108804303</v>
      </c>
      <c r="M878" s="23">
        <f t="shared" si="95"/>
        <v>686.7512553043031</v>
      </c>
      <c r="N878" s="17">
        <v>26.8</v>
      </c>
      <c r="O878" s="17">
        <v>62.1</v>
      </c>
      <c r="P878" s="17">
        <v>92.7</v>
      </c>
      <c r="Q878" s="25">
        <v>3.239</v>
      </c>
      <c r="R878" s="27">
        <v>253.1</v>
      </c>
      <c r="S878" s="27">
        <f t="shared" si="93"/>
        <v>331.05766666666665</v>
      </c>
      <c r="T878" s="26">
        <v>15.203</v>
      </c>
      <c r="U878" s="23">
        <v>686.7512553043031</v>
      </c>
      <c r="Z878">
        <f t="shared" si="99"/>
        <v>214.4</v>
      </c>
      <c r="AA878">
        <v>686.7512553043031</v>
      </c>
    </row>
    <row r="879" spans="1:27" ht="12.75">
      <c r="A879" s="3">
        <v>36359</v>
      </c>
      <c r="B879" s="14">
        <v>199</v>
      </c>
      <c r="C879" s="2">
        <v>0.638773143</v>
      </c>
      <c r="D879" s="15">
        <v>0.638773143</v>
      </c>
      <c r="E879" s="1">
        <v>8693</v>
      </c>
      <c r="F879" s="16">
        <v>0</v>
      </c>
      <c r="G879" s="18">
        <v>980.3</v>
      </c>
      <c r="H879" s="19">
        <f t="shared" si="96"/>
        <v>936.3</v>
      </c>
      <c r="I879" s="17">
        <v>936.3</v>
      </c>
      <c r="J879" s="19">
        <f t="shared" si="97"/>
        <v>655.8654073352984</v>
      </c>
      <c r="K879" s="19">
        <f t="shared" si="98"/>
        <v>715.6021073352985</v>
      </c>
      <c r="L879" s="19">
        <f t="shared" si="94"/>
        <v>684.4858143352984</v>
      </c>
      <c r="M879" s="23">
        <f t="shared" si="95"/>
        <v>700.0439608352984</v>
      </c>
      <c r="N879" s="17">
        <v>26.3</v>
      </c>
      <c r="O879" s="17">
        <v>64.9</v>
      </c>
      <c r="P879" s="17">
        <v>97.1</v>
      </c>
      <c r="Q879" s="25">
        <v>3.739</v>
      </c>
      <c r="R879" s="27">
        <v>357.673</v>
      </c>
      <c r="S879" s="27">
        <f t="shared" si="93"/>
        <v>327.163</v>
      </c>
      <c r="T879" s="26">
        <v>15.193</v>
      </c>
      <c r="U879" s="23">
        <v>700.0439608352984</v>
      </c>
      <c r="Z879">
        <f t="shared" si="99"/>
        <v>210.4</v>
      </c>
      <c r="AA879">
        <v>700.0439608352984</v>
      </c>
    </row>
    <row r="880" spans="1:27" ht="12.75">
      <c r="A880" s="3">
        <v>36359</v>
      </c>
      <c r="B880" s="14">
        <v>199</v>
      </c>
      <c r="C880" s="2">
        <v>0.638888896</v>
      </c>
      <c r="D880" s="15">
        <v>0.638888896</v>
      </c>
      <c r="E880" s="1">
        <v>8703</v>
      </c>
      <c r="F880" s="16">
        <v>0</v>
      </c>
      <c r="G880" s="18">
        <v>977.8</v>
      </c>
      <c r="H880" s="19">
        <f t="shared" si="96"/>
        <v>933.8</v>
      </c>
      <c r="I880" s="17">
        <v>933.8</v>
      </c>
      <c r="J880" s="19">
        <f t="shared" si="97"/>
        <v>678.0673118288712</v>
      </c>
      <c r="K880" s="19">
        <f t="shared" si="98"/>
        <v>737.8040118288712</v>
      </c>
      <c r="L880" s="19">
        <f t="shared" si="94"/>
        <v>706.6877188288712</v>
      </c>
      <c r="M880" s="23">
        <f t="shared" si="95"/>
        <v>722.2458653288712</v>
      </c>
      <c r="N880" s="17">
        <v>26.1</v>
      </c>
      <c r="O880" s="17">
        <v>65.6</v>
      </c>
      <c r="P880" s="17">
        <v>94.8</v>
      </c>
      <c r="Q880" s="25">
        <v>3.556</v>
      </c>
      <c r="R880" s="27">
        <v>336.285</v>
      </c>
      <c r="S880" s="27">
        <f t="shared" si="93"/>
        <v>333.7683333333334</v>
      </c>
      <c r="T880" s="26">
        <v>15.227</v>
      </c>
      <c r="U880" s="23">
        <v>722.2458653288712</v>
      </c>
      <c r="Z880">
        <f t="shared" si="99"/>
        <v>208.8</v>
      </c>
      <c r="AA880">
        <v>722.2458653288712</v>
      </c>
    </row>
    <row r="881" spans="1:27" ht="12.75">
      <c r="A881" s="3">
        <v>36359</v>
      </c>
      <c r="B881" s="14">
        <v>199</v>
      </c>
      <c r="C881" s="2">
        <v>0.639004648</v>
      </c>
      <c r="D881" s="15">
        <v>0.639004648</v>
      </c>
      <c r="E881" s="1">
        <v>8713</v>
      </c>
      <c r="F881" s="16">
        <v>0</v>
      </c>
      <c r="G881" s="18">
        <v>974.4</v>
      </c>
      <c r="H881" s="19">
        <f t="shared" si="96"/>
        <v>930.4</v>
      </c>
      <c r="I881" s="17">
        <v>930.4</v>
      </c>
      <c r="J881" s="19">
        <f t="shared" si="97"/>
        <v>708.357480233523</v>
      </c>
      <c r="K881" s="19">
        <f t="shared" si="98"/>
        <v>768.094180233523</v>
      </c>
      <c r="L881" s="19">
        <f t="shared" si="94"/>
        <v>736.977887233523</v>
      </c>
      <c r="M881" s="23">
        <f t="shared" si="95"/>
        <v>752.536033733523</v>
      </c>
      <c r="N881" s="17">
        <v>26</v>
      </c>
      <c r="O881" s="17">
        <v>65.5</v>
      </c>
      <c r="P881" s="17">
        <v>100.1</v>
      </c>
      <c r="Q881" s="25">
        <v>3.686</v>
      </c>
      <c r="R881" s="27">
        <v>356.936</v>
      </c>
      <c r="S881" s="27">
        <f aca="true" t="shared" si="100" ref="S881:S944">AVERAGE(R876:R881)</f>
        <v>336.8866666666667</v>
      </c>
      <c r="T881" s="26">
        <v>15.228</v>
      </c>
      <c r="U881" s="23">
        <v>752.536033733523</v>
      </c>
      <c r="Z881">
        <f t="shared" si="99"/>
        <v>208</v>
      </c>
      <c r="AA881">
        <v>752.536033733523</v>
      </c>
    </row>
    <row r="882" spans="1:27" ht="12.75">
      <c r="A882" s="3">
        <v>36359</v>
      </c>
      <c r="B882" s="14">
        <v>199</v>
      </c>
      <c r="C882" s="2">
        <v>0.6391204</v>
      </c>
      <c r="D882" s="15">
        <v>0.6391204</v>
      </c>
      <c r="E882" s="1">
        <v>8723</v>
      </c>
      <c r="F882" s="16">
        <v>0</v>
      </c>
      <c r="G882" s="18">
        <v>969.5</v>
      </c>
      <c r="H882" s="19">
        <f t="shared" si="96"/>
        <v>925.5</v>
      </c>
      <c r="I882" s="17">
        <v>925.5</v>
      </c>
      <c r="J882" s="19">
        <f t="shared" si="97"/>
        <v>752.2062396161219</v>
      </c>
      <c r="K882" s="19">
        <f t="shared" si="98"/>
        <v>811.942939616122</v>
      </c>
      <c r="L882" s="19">
        <f t="shared" si="94"/>
        <v>780.8266466161219</v>
      </c>
      <c r="M882" s="23">
        <f t="shared" si="95"/>
        <v>796.384793116122</v>
      </c>
      <c r="N882" s="17">
        <v>25.4</v>
      </c>
      <c r="O882" s="17">
        <v>67.8</v>
      </c>
      <c r="P882" s="17">
        <v>98.3</v>
      </c>
      <c r="Q882" s="25">
        <v>3.628</v>
      </c>
      <c r="R882" s="27">
        <v>335.548</v>
      </c>
      <c r="S882" s="27">
        <f t="shared" si="100"/>
        <v>329.505</v>
      </c>
      <c r="T882" s="26">
        <v>15.308</v>
      </c>
      <c r="U882" s="23">
        <v>796.384793116122</v>
      </c>
      <c r="Z882">
        <f t="shared" si="99"/>
        <v>203.2</v>
      </c>
      <c r="AA882">
        <v>796.384793116122</v>
      </c>
    </row>
    <row r="883" spans="1:27" ht="12.75">
      <c r="A883" s="3">
        <v>36359</v>
      </c>
      <c r="B883" s="14">
        <v>199</v>
      </c>
      <c r="C883" s="2">
        <v>0.639236093</v>
      </c>
      <c r="D883" s="15">
        <v>0.639236093</v>
      </c>
      <c r="E883" s="1">
        <v>8733</v>
      </c>
      <c r="F883" s="16">
        <v>0</v>
      </c>
      <c r="G883" s="18">
        <v>968.3</v>
      </c>
      <c r="H883" s="19">
        <f t="shared" si="96"/>
        <v>924.3</v>
      </c>
      <c r="I883" s="17">
        <v>924.3</v>
      </c>
      <c r="J883" s="19">
        <f t="shared" si="97"/>
        <v>762.9800995406987</v>
      </c>
      <c r="K883" s="19">
        <f t="shared" si="98"/>
        <v>822.7167995406987</v>
      </c>
      <c r="L883" s="19">
        <f t="shared" si="94"/>
        <v>791.6005065406987</v>
      </c>
      <c r="M883" s="23">
        <f t="shared" si="95"/>
        <v>807.1586530406987</v>
      </c>
      <c r="N883" s="17">
        <v>25.3</v>
      </c>
      <c r="O883" s="17">
        <v>64.1</v>
      </c>
      <c r="P883" s="17">
        <v>103.7</v>
      </c>
      <c r="Q883" s="25">
        <v>3.909</v>
      </c>
      <c r="R883" s="27">
        <v>398.121</v>
      </c>
      <c r="S883" s="27">
        <f t="shared" si="100"/>
        <v>339.6105</v>
      </c>
      <c r="T883" s="26">
        <v>15.229</v>
      </c>
      <c r="U883" s="23">
        <v>807.1586530406987</v>
      </c>
      <c r="Z883">
        <f t="shared" si="99"/>
        <v>202.4</v>
      </c>
      <c r="AA883">
        <v>807.1586530406987</v>
      </c>
    </row>
    <row r="884" spans="1:27" ht="12.75">
      <c r="A884" s="3">
        <v>36359</v>
      </c>
      <c r="B884" s="14">
        <v>199</v>
      </c>
      <c r="C884" s="2">
        <v>0.639351845</v>
      </c>
      <c r="D884" s="15">
        <v>0.639351845</v>
      </c>
      <c r="E884" s="1">
        <v>8743</v>
      </c>
      <c r="F884" s="16">
        <v>0</v>
      </c>
      <c r="G884" s="18">
        <v>966.1</v>
      </c>
      <c r="H884" s="19">
        <f t="shared" si="96"/>
        <v>922.1</v>
      </c>
      <c r="I884" s="17">
        <v>922.1</v>
      </c>
      <c r="J884" s="19">
        <f t="shared" si="97"/>
        <v>782.7685545490444</v>
      </c>
      <c r="K884" s="19">
        <f t="shared" si="98"/>
        <v>842.5052545490445</v>
      </c>
      <c r="L884" s="19">
        <f t="shared" si="94"/>
        <v>811.3889615490444</v>
      </c>
      <c r="M884" s="23">
        <f t="shared" si="95"/>
        <v>826.9471080490445</v>
      </c>
      <c r="N884" s="17">
        <v>25.3</v>
      </c>
      <c r="O884" s="17">
        <v>59.7</v>
      </c>
      <c r="P884" s="17">
        <v>102.6</v>
      </c>
      <c r="Q884" s="25">
        <v>3.375</v>
      </c>
      <c r="R884" s="27">
        <v>292.733</v>
      </c>
      <c r="S884" s="27">
        <f t="shared" si="100"/>
        <v>346.21600000000007</v>
      </c>
      <c r="T884" s="26">
        <v>15.196</v>
      </c>
      <c r="U884" s="23">
        <v>826.9471080490445</v>
      </c>
      <c r="Z884">
        <f t="shared" si="99"/>
        <v>202.4</v>
      </c>
      <c r="AA884">
        <v>826.9471080490445</v>
      </c>
    </row>
    <row r="885" spans="1:27" ht="12.75">
      <c r="A885" s="3">
        <v>36359</v>
      </c>
      <c r="B885" s="14">
        <v>199</v>
      </c>
      <c r="C885" s="2">
        <v>0.639467597</v>
      </c>
      <c r="D885" s="15">
        <v>0.639467597</v>
      </c>
      <c r="E885" s="1">
        <v>8753</v>
      </c>
      <c r="F885" s="16">
        <v>0</v>
      </c>
      <c r="G885" s="18">
        <v>964.4</v>
      </c>
      <c r="H885" s="19">
        <f t="shared" si="96"/>
        <v>920.4</v>
      </c>
      <c r="I885" s="17">
        <v>920.4</v>
      </c>
      <c r="J885" s="19">
        <f t="shared" si="97"/>
        <v>798.0919969786328</v>
      </c>
      <c r="K885" s="19">
        <f t="shared" si="98"/>
        <v>857.8286969786328</v>
      </c>
      <c r="L885" s="19">
        <f t="shared" si="94"/>
        <v>826.7124039786328</v>
      </c>
      <c r="M885" s="23">
        <f t="shared" si="95"/>
        <v>842.2705504786328</v>
      </c>
      <c r="N885" s="17">
        <v>25</v>
      </c>
      <c r="O885" s="17">
        <v>64.8</v>
      </c>
      <c r="P885" s="17">
        <v>106.2</v>
      </c>
      <c r="Q885" s="25">
        <v>3.668</v>
      </c>
      <c r="R885" s="27">
        <v>355.384</v>
      </c>
      <c r="S885" s="27">
        <f t="shared" si="100"/>
        <v>345.83449999999993</v>
      </c>
      <c r="T885" s="26">
        <v>15.223</v>
      </c>
      <c r="U885" s="23">
        <v>842.2705504786328</v>
      </c>
      <c r="Z885">
        <f t="shared" si="99"/>
        <v>200</v>
      </c>
      <c r="AA885">
        <v>842.2705504786328</v>
      </c>
    </row>
    <row r="886" spans="1:27" ht="12.75">
      <c r="A886" s="3">
        <v>36359</v>
      </c>
      <c r="B886" s="14">
        <v>199</v>
      </c>
      <c r="C886" s="2">
        <v>0.639583349</v>
      </c>
      <c r="D886" s="15">
        <v>0.639583349</v>
      </c>
      <c r="E886" s="1">
        <v>8763</v>
      </c>
      <c r="F886" s="16">
        <v>0</v>
      </c>
      <c r="G886" s="18">
        <v>961.4</v>
      </c>
      <c r="H886" s="19">
        <f t="shared" si="96"/>
        <v>917.4</v>
      </c>
      <c r="I886" s="17">
        <v>917.4</v>
      </c>
      <c r="J886" s="19">
        <f t="shared" si="97"/>
        <v>825.2025381076547</v>
      </c>
      <c r="K886" s="19">
        <f t="shared" si="98"/>
        <v>884.9392381076548</v>
      </c>
      <c r="L886" s="19">
        <f t="shared" si="94"/>
        <v>853.8229451076547</v>
      </c>
      <c r="M886" s="23">
        <f t="shared" si="95"/>
        <v>869.3810916076548</v>
      </c>
      <c r="N886" s="17">
        <v>24.7</v>
      </c>
      <c r="O886" s="17">
        <v>67.5</v>
      </c>
      <c r="P886" s="17">
        <v>101.2</v>
      </c>
      <c r="Q886" s="25">
        <v>3.305</v>
      </c>
      <c r="R886" s="27">
        <v>270.995</v>
      </c>
      <c r="S886" s="27">
        <f t="shared" si="100"/>
        <v>334.95283333333333</v>
      </c>
      <c r="T886" s="26">
        <v>15.196</v>
      </c>
      <c r="U886" s="23">
        <v>869.3810916076548</v>
      </c>
      <c r="Z886">
        <f t="shared" si="99"/>
        <v>197.6</v>
      </c>
      <c r="AA886">
        <v>869.3810916076548</v>
      </c>
    </row>
    <row r="887" spans="1:27" ht="12.75">
      <c r="A887" s="3">
        <v>36359</v>
      </c>
      <c r="B887" s="14">
        <v>199</v>
      </c>
      <c r="C887" s="2">
        <v>0.639699101</v>
      </c>
      <c r="D887" s="15">
        <v>0.639699101</v>
      </c>
      <c r="E887" s="1">
        <v>8773</v>
      </c>
      <c r="F887" s="16">
        <v>0</v>
      </c>
      <c r="G887" s="18">
        <v>959.5</v>
      </c>
      <c r="H887" s="19">
        <f t="shared" si="96"/>
        <v>915.5</v>
      </c>
      <c r="I887" s="17">
        <v>915.5</v>
      </c>
      <c r="J887" s="19">
        <f t="shared" si="97"/>
        <v>842.4184399660029</v>
      </c>
      <c r="K887" s="19">
        <f t="shared" si="98"/>
        <v>902.1551399660029</v>
      </c>
      <c r="L887" s="19">
        <f t="shared" si="94"/>
        <v>871.0388469660029</v>
      </c>
      <c r="M887" s="23">
        <f t="shared" si="95"/>
        <v>886.5969934660029</v>
      </c>
      <c r="N887" s="17">
        <v>24.6</v>
      </c>
      <c r="O887" s="17">
        <v>62</v>
      </c>
      <c r="P887" s="17">
        <v>103.8</v>
      </c>
      <c r="Q887" s="25">
        <v>3.708</v>
      </c>
      <c r="R887" s="27">
        <v>354.569</v>
      </c>
      <c r="S887" s="27">
        <f t="shared" si="100"/>
        <v>334.55833333333334</v>
      </c>
      <c r="T887" s="26">
        <v>15.233</v>
      </c>
      <c r="U887" s="23">
        <v>886.5969934660029</v>
      </c>
      <c r="Z887">
        <f t="shared" si="99"/>
        <v>196.8</v>
      </c>
      <c r="AA887">
        <v>886.5969934660029</v>
      </c>
    </row>
    <row r="888" spans="1:27" ht="12.75">
      <c r="A888" s="3">
        <v>36359</v>
      </c>
      <c r="B888" s="14">
        <v>199</v>
      </c>
      <c r="C888" s="2">
        <v>0.639814794</v>
      </c>
      <c r="D888" s="15">
        <v>0.639814794</v>
      </c>
      <c r="E888" s="1">
        <v>8783</v>
      </c>
      <c r="F888" s="16">
        <v>0</v>
      </c>
      <c r="G888" s="18">
        <v>957.7</v>
      </c>
      <c r="H888" s="19">
        <f t="shared" si="96"/>
        <v>913.7</v>
      </c>
      <c r="I888" s="17">
        <v>913.7</v>
      </c>
      <c r="J888" s="19">
        <f t="shared" si="97"/>
        <v>858.7612316718546</v>
      </c>
      <c r="K888" s="19">
        <f t="shared" si="98"/>
        <v>918.4979316718546</v>
      </c>
      <c r="L888" s="19">
        <f t="shared" si="94"/>
        <v>887.3816386718546</v>
      </c>
      <c r="M888" s="23">
        <f t="shared" si="95"/>
        <v>902.9397851718546</v>
      </c>
      <c r="N888" s="17">
        <v>24.6</v>
      </c>
      <c r="O888" s="17">
        <v>61.1</v>
      </c>
      <c r="P888" s="17">
        <v>101.4</v>
      </c>
      <c r="Q888" s="25">
        <v>3.345</v>
      </c>
      <c r="R888" s="27">
        <v>270.18</v>
      </c>
      <c r="S888" s="27">
        <f t="shared" si="100"/>
        <v>323.6636666666667</v>
      </c>
      <c r="T888" s="26">
        <v>15.182</v>
      </c>
      <c r="U888" s="23">
        <v>902.9397851718546</v>
      </c>
      <c r="Z888">
        <f t="shared" si="99"/>
        <v>196.8</v>
      </c>
      <c r="AA888">
        <v>902.9397851718546</v>
      </c>
    </row>
    <row r="889" spans="1:27" ht="12.75">
      <c r="A889" s="3">
        <v>36359</v>
      </c>
      <c r="B889" s="14">
        <v>199</v>
      </c>
      <c r="C889" s="2">
        <v>0.639930546</v>
      </c>
      <c r="D889" s="15">
        <v>0.639930546</v>
      </c>
      <c r="E889" s="1">
        <v>8793</v>
      </c>
      <c r="F889" s="16">
        <v>0</v>
      </c>
      <c r="G889" s="18">
        <v>955.8</v>
      </c>
      <c r="H889" s="19">
        <f t="shared" si="96"/>
        <v>911.8</v>
      </c>
      <c r="I889" s="17">
        <v>911.8</v>
      </c>
      <c r="J889" s="19">
        <f t="shared" si="97"/>
        <v>876.046921405073</v>
      </c>
      <c r="K889" s="19">
        <f t="shared" si="98"/>
        <v>935.7836214050731</v>
      </c>
      <c r="L889" s="19">
        <f t="shared" si="94"/>
        <v>904.667328405073</v>
      </c>
      <c r="M889" s="23">
        <f t="shared" si="95"/>
        <v>920.225474905073</v>
      </c>
      <c r="N889" s="17">
        <v>24.4</v>
      </c>
      <c r="O889" s="17">
        <v>62</v>
      </c>
      <c r="P889" s="17">
        <v>106.6</v>
      </c>
      <c r="Q889" s="25">
        <v>3.207</v>
      </c>
      <c r="R889" s="27">
        <v>248.831</v>
      </c>
      <c r="S889" s="27">
        <f t="shared" si="100"/>
        <v>298.782</v>
      </c>
      <c r="T889" s="26">
        <v>15.107</v>
      </c>
      <c r="U889" s="23">
        <v>920.225474905073</v>
      </c>
      <c r="Z889">
        <f t="shared" si="99"/>
        <v>195.2</v>
      </c>
      <c r="AA889">
        <v>920.225474905073</v>
      </c>
    </row>
    <row r="890" spans="1:27" ht="12.75">
      <c r="A890" s="3">
        <v>36359</v>
      </c>
      <c r="B890" s="14">
        <v>199</v>
      </c>
      <c r="C890" s="2">
        <v>0.640046299</v>
      </c>
      <c r="D890" s="15">
        <v>0.640046299</v>
      </c>
      <c r="E890" s="1">
        <v>8803</v>
      </c>
      <c r="F890" s="16">
        <v>0</v>
      </c>
      <c r="G890" s="18">
        <v>954.7</v>
      </c>
      <c r="H890" s="19">
        <f t="shared" si="96"/>
        <v>910.7</v>
      </c>
      <c r="I890" s="17">
        <v>910.7</v>
      </c>
      <c r="J890" s="19">
        <f t="shared" si="97"/>
        <v>886.0708968436354</v>
      </c>
      <c r="K890" s="19">
        <f t="shared" si="98"/>
        <v>945.8075968436355</v>
      </c>
      <c r="L890" s="19">
        <f t="shared" si="94"/>
        <v>914.6913038436354</v>
      </c>
      <c r="M890" s="23">
        <f t="shared" si="95"/>
        <v>930.2494503436354</v>
      </c>
      <c r="N890" s="17">
        <v>24.4</v>
      </c>
      <c r="O890" s="17">
        <v>61.6</v>
      </c>
      <c r="P890" s="17">
        <v>103.2</v>
      </c>
      <c r="Q890" s="25">
        <v>3.188</v>
      </c>
      <c r="R890" s="27">
        <v>248.443</v>
      </c>
      <c r="S890" s="27">
        <f t="shared" si="100"/>
        <v>291.4003333333333</v>
      </c>
      <c r="T890" s="26">
        <v>15.237</v>
      </c>
      <c r="U890" s="23">
        <v>930.2494503436354</v>
      </c>
      <c r="Z890">
        <f t="shared" si="99"/>
        <v>195.2</v>
      </c>
      <c r="AA890">
        <v>930.2494503436354</v>
      </c>
    </row>
    <row r="891" spans="1:27" ht="12.75">
      <c r="A891" s="3">
        <v>36359</v>
      </c>
      <c r="B891" s="14">
        <v>199</v>
      </c>
      <c r="C891" s="2">
        <v>0.640162051</v>
      </c>
      <c r="D891" s="15">
        <v>0.640162051</v>
      </c>
      <c r="E891" s="1">
        <v>8813</v>
      </c>
      <c r="F891" s="16">
        <v>0</v>
      </c>
      <c r="G891" s="18">
        <v>953.2</v>
      </c>
      <c r="H891" s="19">
        <f t="shared" si="96"/>
        <v>909.2</v>
      </c>
      <c r="I891" s="17">
        <v>909.2</v>
      </c>
      <c r="J891" s="19">
        <f t="shared" si="97"/>
        <v>899.7594839952446</v>
      </c>
      <c r="K891" s="19">
        <f t="shared" si="98"/>
        <v>959.4961839952447</v>
      </c>
      <c r="L891" s="19">
        <f t="shared" si="94"/>
        <v>928.3798909952446</v>
      </c>
      <c r="M891" s="23">
        <f t="shared" si="95"/>
        <v>943.9380374952447</v>
      </c>
      <c r="N891" s="17">
        <v>24.3</v>
      </c>
      <c r="O891" s="17">
        <v>61.5</v>
      </c>
      <c r="P891" s="17">
        <v>103.6</v>
      </c>
      <c r="Q891" s="25">
        <v>3.099</v>
      </c>
      <c r="R891" s="27">
        <v>227.016</v>
      </c>
      <c r="S891" s="27">
        <f t="shared" si="100"/>
        <v>270.0056666666667</v>
      </c>
      <c r="T891" s="26">
        <v>15.268</v>
      </c>
      <c r="U891" s="23">
        <v>943.9380374952447</v>
      </c>
      <c r="Z891">
        <f t="shared" si="99"/>
        <v>194.4</v>
      </c>
      <c r="AA891">
        <v>943.9380374952447</v>
      </c>
    </row>
    <row r="892" spans="1:27" ht="12.75">
      <c r="A892" s="3">
        <v>36359</v>
      </c>
      <c r="B892" s="14">
        <v>199</v>
      </c>
      <c r="C892" s="2">
        <v>0.640277803</v>
      </c>
      <c r="D892" s="15">
        <v>0.640277803</v>
      </c>
      <c r="E892" s="1">
        <v>8823</v>
      </c>
      <c r="F892" s="16">
        <v>0</v>
      </c>
      <c r="G892" s="18">
        <v>953.2</v>
      </c>
      <c r="H892" s="19">
        <f t="shared" si="96"/>
        <v>909.2</v>
      </c>
      <c r="I892" s="17">
        <v>909.2</v>
      </c>
      <c r="J892" s="19">
        <f t="shared" si="97"/>
        <v>899.7594839952446</v>
      </c>
      <c r="K892" s="19">
        <f t="shared" si="98"/>
        <v>959.4961839952447</v>
      </c>
      <c r="L892" s="19">
        <f t="shared" si="94"/>
        <v>928.3798909952446</v>
      </c>
      <c r="M892" s="23">
        <f t="shared" si="95"/>
        <v>943.9380374952447</v>
      </c>
      <c r="N892" s="17">
        <v>24</v>
      </c>
      <c r="O892" s="17">
        <v>66.4</v>
      </c>
      <c r="P892" s="17">
        <v>100.7</v>
      </c>
      <c r="Q892" s="25">
        <v>3.484</v>
      </c>
      <c r="R892" s="27">
        <v>310.667</v>
      </c>
      <c r="S892" s="27">
        <f t="shared" si="100"/>
        <v>276.6176666666667</v>
      </c>
      <c r="T892" s="26">
        <v>15.214</v>
      </c>
      <c r="U892" s="23">
        <v>943.9380374952447</v>
      </c>
      <c r="Z892">
        <f t="shared" si="99"/>
        <v>192</v>
      </c>
      <c r="AA892">
        <v>943.9380374952447</v>
      </c>
    </row>
    <row r="893" spans="1:27" ht="12.75">
      <c r="A893" s="3">
        <v>36359</v>
      </c>
      <c r="B893" s="14">
        <v>199</v>
      </c>
      <c r="C893" s="2">
        <v>0.640393496</v>
      </c>
      <c r="D893" s="15">
        <v>0.640393496</v>
      </c>
      <c r="E893" s="1">
        <v>8833</v>
      </c>
      <c r="F893" s="16">
        <v>0</v>
      </c>
      <c r="G893" s="18">
        <v>951.8</v>
      </c>
      <c r="H893" s="19">
        <f t="shared" si="96"/>
        <v>907.8</v>
      </c>
      <c r="I893" s="17">
        <v>907.8</v>
      </c>
      <c r="J893" s="19">
        <f t="shared" si="97"/>
        <v>912.5558893022169</v>
      </c>
      <c r="K893" s="19">
        <f t="shared" si="98"/>
        <v>972.2925893022169</v>
      </c>
      <c r="L893" s="19">
        <f t="shared" si="94"/>
        <v>941.1762963022169</v>
      </c>
      <c r="M893" s="23">
        <f t="shared" si="95"/>
        <v>956.7344428022169</v>
      </c>
      <c r="N893" s="17">
        <v>23.8</v>
      </c>
      <c r="O893" s="17">
        <v>68.3</v>
      </c>
      <c r="P893" s="17">
        <v>104.6</v>
      </c>
      <c r="Q893" s="25">
        <v>3.455</v>
      </c>
      <c r="R893" s="27">
        <v>310.279</v>
      </c>
      <c r="S893" s="27">
        <f t="shared" si="100"/>
        <v>269.236</v>
      </c>
      <c r="T893" s="26">
        <v>15.086</v>
      </c>
      <c r="U893" s="23">
        <v>956.7344428022169</v>
      </c>
      <c r="Z893">
        <f t="shared" si="99"/>
        <v>190.4</v>
      </c>
      <c r="AA893">
        <v>956.7344428022169</v>
      </c>
    </row>
    <row r="894" spans="1:27" ht="12.75">
      <c r="A894" s="3">
        <v>36359</v>
      </c>
      <c r="B894" s="14">
        <v>199</v>
      </c>
      <c r="C894" s="2">
        <v>0.640509248</v>
      </c>
      <c r="D894" s="15">
        <v>0.640509248</v>
      </c>
      <c r="E894" s="1">
        <v>8843</v>
      </c>
      <c r="F894" s="16">
        <v>0</v>
      </c>
      <c r="G894" s="18">
        <v>950</v>
      </c>
      <c r="H894" s="19">
        <f t="shared" si="96"/>
        <v>906</v>
      </c>
      <c r="I894" s="17">
        <v>906</v>
      </c>
      <c r="J894" s="19">
        <f t="shared" si="97"/>
        <v>929.0374389509609</v>
      </c>
      <c r="K894" s="19">
        <f t="shared" si="98"/>
        <v>988.774138950961</v>
      </c>
      <c r="L894" s="19">
        <f t="shared" si="94"/>
        <v>957.6578459509609</v>
      </c>
      <c r="M894" s="23">
        <f t="shared" si="95"/>
        <v>973.2159924509609</v>
      </c>
      <c r="N894" s="17">
        <v>23.7</v>
      </c>
      <c r="O894" s="17">
        <v>65.2</v>
      </c>
      <c r="P894" s="17">
        <v>101.3</v>
      </c>
      <c r="Q894" s="25">
        <v>3.847</v>
      </c>
      <c r="R894" s="27">
        <v>372.852</v>
      </c>
      <c r="S894" s="27">
        <f t="shared" si="100"/>
        <v>286.34799999999996</v>
      </c>
      <c r="T894" s="26">
        <v>15.233</v>
      </c>
      <c r="U894" s="23">
        <v>973.2159924509609</v>
      </c>
      <c r="Z894">
        <f t="shared" si="99"/>
        <v>189.6</v>
      </c>
      <c r="AA894">
        <v>973.2159924509609</v>
      </c>
    </row>
    <row r="895" spans="1:27" ht="12.75">
      <c r="A895" s="3">
        <v>36359</v>
      </c>
      <c r="B895" s="14">
        <v>199</v>
      </c>
      <c r="C895" s="2">
        <v>0.640625</v>
      </c>
      <c r="D895" s="15">
        <v>0.640625</v>
      </c>
      <c r="E895" s="1">
        <v>8853</v>
      </c>
      <c r="F895" s="16">
        <v>0</v>
      </c>
      <c r="G895" s="18">
        <v>948.5</v>
      </c>
      <c r="H895" s="19">
        <f t="shared" si="96"/>
        <v>904.5</v>
      </c>
      <c r="I895" s="17">
        <v>904.5</v>
      </c>
      <c r="J895" s="19">
        <f t="shared" si="97"/>
        <v>942.7970964024623</v>
      </c>
      <c r="K895" s="19">
        <f t="shared" si="98"/>
        <v>1002.5337964024624</v>
      </c>
      <c r="L895" s="19">
        <f t="shared" si="94"/>
        <v>971.4175034024623</v>
      </c>
      <c r="M895" s="23">
        <f t="shared" si="95"/>
        <v>986.9756499024624</v>
      </c>
      <c r="N895" s="17">
        <v>23.4</v>
      </c>
      <c r="O895" s="17">
        <v>68.2</v>
      </c>
      <c r="P895" s="17">
        <v>105.6</v>
      </c>
      <c r="Q895" s="25">
        <v>3.505</v>
      </c>
      <c r="R895" s="27">
        <v>309.464</v>
      </c>
      <c r="S895" s="27">
        <f t="shared" si="100"/>
        <v>296.4535</v>
      </c>
      <c r="T895" s="26">
        <v>15.219</v>
      </c>
      <c r="U895" s="23">
        <v>986.9756499024624</v>
      </c>
      <c r="Z895">
        <f t="shared" si="99"/>
        <v>187.2</v>
      </c>
      <c r="AA895">
        <v>986.9756499024624</v>
      </c>
    </row>
    <row r="896" spans="1:27" ht="12.75">
      <c r="A896" s="3">
        <v>36359</v>
      </c>
      <c r="B896" s="14">
        <v>199</v>
      </c>
      <c r="C896" s="2">
        <v>0.640740752</v>
      </c>
      <c r="D896" s="15">
        <v>0.640740752</v>
      </c>
      <c r="E896" s="1">
        <v>8863</v>
      </c>
      <c r="F896" s="16">
        <v>0</v>
      </c>
      <c r="G896" s="18">
        <v>946.9</v>
      </c>
      <c r="H896" s="19">
        <f t="shared" si="96"/>
        <v>902.9</v>
      </c>
      <c r="I896" s="17">
        <v>902.9</v>
      </c>
      <c r="J896" s="19">
        <f t="shared" si="97"/>
        <v>957.4992383366052</v>
      </c>
      <c r="K896" s="19">
        <f t="shared" si="98"/>
        <v>1017.2359383366053</v>
      </c>
      <c r="L896" s="19">
        <f t="shared" si="94"/>
        <v>986.1196453366052</v>
      </c>
      <c r="M896" s="23">
        <f t="shared" si="95"/>
        <v>1001.6777918366053</v>
      </c>
      <c r="N896" s="17">
        <v>23.2</v>
      </c>
      <c r="O896" s="17">
        <v>72.9</v>
      </c>
      <c r="P896" s="17">
        <v>100.6</v>
      </c>
      <c r="Q896" s="25">
        <v>3.585</v>
      </c>
      <c r="R896" s="27">
        <v>330.076</v>
      </c>
      <c r="S896" s="27">
        <f t="shared" si="100"/>
        <v>310.05899999999997</v>
      </c>
      <c r="T896" s="26">
        <v>15.228</v>
      </c>
      <c r="U896" s="23">
        <v>1001.6777918366053</v>
      </c>
      <c r="Z896">
        <f t="shared" si="99"/>
        <v>185.6</v>
      </c>
      <c r="AA896">
        <v>1001.6777918366053</v>
      </c>
    </row>
    <row r="897" spans="1:27" ht="12.75">
      <c r="A897" s="3">
        <v>36359</v>
      </c>
      <c r="B897" s="14">
        <v>199</v>
      </c>
      <c r="C897" s="2">
        <v>0.640856504</v>
      </c>
      <c r="D897" s="15">
        <v>0.640856504</v>
      </c>
      <c r="E897" s="1">
        <v>8873</v>
      </c>
      <c r="F897" s="16">
        <v>0</v>
      </c>
      <c r="G897" s="18">
        <v>944.7</v>
      </c>
      <c r="H897" s="19">
        <f t="shared" si="96"/>
        <v>900.7</v>
      </c>
      <c r="I897" s="17">
        <v>900.7</v>
      </c>
      <c r="J897" s="19">
        <f t="shared" si="97"/>
        <v>977.7572801184689</v>
      </c>
      <c r="K897" s="19">
        <f t="shared" si="98"/>
        <v>1037.493980118469</v>
      </c>
      <c r="L897" s="19">
        <f t="shared" si="94"/>
        <v>1006.3776871184689</v>
      </c>
      <c r="M897" s="23">
        <f t="shared" si="95"/>
        <v>1021.9358336184689</v>
      </c>
      <c r="N897" s="17">
        <v>23</v>
      </c>
      <c r="O897" s="17">
        <v>75.2</v>
      </c>
      <c r="P897" s="17">
        <v>97.6</v>
      </c>
      <c r="Q897" s="25">
        <v>3.668</v>
      </c>
      <c r="R897" s="27">
        <v>350.726</v>
      </c>
      <c r="S897" s="27">
        <f t="shared" si="100"/>
        <v>330.6773333333333</v>
      </c>
      <c r="T897" s="26">
        <v>15.223</v>
      </c>
      <c r="U897" s="23">
        <v>1021.9358336184689</v>
      </c>
      <c r="Z897">
        <f t="shared" si="99"/>
        <v>184</v>
      </c>
      <c r="AA897">
        <v>1021.9358336184689</v>
      </c>
    </row>
    <row r="898" spans="1:27" ht="12.75">
      <c r="A898" s="3">
        <v>36359</v>
      </c>
      <c r="B898" s="14">
        <v>199</v>
      </c>
      <c r="C898" s="2">
        <v>0.640972197</v>
      </c>
      <c r="D898" s="15">
        <v>0.640972197</v>
      </c>
      <c r="E898" s="1">
        <v>8883</v>
      </c>
      <c r="F898" s="16">
        <v>0</v>
      </c>
      <c r="G898" s="18">
        <v>942.6</v>
      </c>
      <c r="H898" s="19">
        <f t="shared" si="96"/>
        <v>898.6</v>
      </c>
      <c r="I898" s="17">
        <v>898.6</v>
      </c>
      <c r="J898" s="19">
        <f t="shared" si="97"/>
        <v>997.1407134527493</v>
      </c>
      <c r="K898" s="19">
        <f t="shared" si="98"/>
        <v>1056.8774134527494</v>
      </c>
      <c r="L898" s="19">
        <f t="shared" si="94"/>
        <v>1025.7611204527493</v>
      </c>
      <c r="M898" s="23">
        <f t="shared" si="95"/>
        <v>1041.3192669527493</v>
      </c>
      <c r="N898" s="17">
        <v>22.7</v>
      </c>
      <c r="O898" s="17">
        <v>77.7</v>
      </c>
      <c r="P898" s="17">
        <v>94.4</v>
      </c>
      <c r="Q898" s="25">
        <v>3.748</v>
      </c>
      <c r="R898" s="27">
        <v>350.299</v>
      </c>
      <c r="S898" s="27">
        <f t="shared" si="100"/>
        <v>337.28266666666667</v>
      </c>
      <c r="T898" s="26">
        <v>15.241</v>
      </c>
      <c r="U898" s="23">
        <v>1041.3192669527493</v>
      </c>
      <c r="Z898">
        <f t="shared" si="99"/>
        <v>181.6</v>
      </c>
      <c r="AA898">
        <v>1041.3192669527493</v>
      </c>
    </row>
    <row r="899" spans="1:27" ht="12.75">
      <c r="A899" s="3">
        <v>36359</v>
      </c>
      <c r="B899" s="14">
        <v>199</v>
      </c>
      <c r="C899" s="2">
        <v>0.641087949</v>
      </c>
      <c r="D899" s="15">
        <v>0.641087949</v>
      </c>
      <c r="E899" s="1">
        <v>8893</v>
      </c>
      <c r="F899" s="16">
        <v>0</v>
      </c>
      <c r="G899" s="18">
        <v>940.9</v>
      </c>
      <c r="H899" s="19">
        <f t="shared" si="96"/>
        <v>896.9</v>
      </c>
      <c r="I899" s="17">
        <v>896.9</v>
      </c>
      <c r="J899" s="19">
        <f t="shared" si="97"/>
        <v>1012.8652710141206</v>
      </c>
      <c r="K899" s="19">
        <f t="shared" si="98"/>
        <v>1072.6019710141206</v>
      </c>
      <c r="L899" s="19">
        <f t="shared" si="94"/>
        <v>1041.4856780141206</v>
      </c>
      <c r="M899" s="23">
        <f t="shared" si="95"/>
        <v>1057.0438245141206</v>
      </c>
      <c r="N899" s="17">
        <v>23</v>
      </c>
      <c r="O899" s="17">
        <v>68.7</v>
      </c>
      <c r="P899" s="17">
        <v>100.7</v>
      </c>
      <c r="Q899" s="25">
        <v>3.335</v>
      </c>
      <c r="R899" s="27">
        <v>265.911</v>
      </c>
      <c r="S899" s="27">
        <f t="shared" si="100"/>
        <v>329.888</v>
      </c>
      <c r="T899" s="26">
        <v>15.264</v>
      </c>
      <c r="U899" s="23">
        <v>1057.0438245141206</v>
      </c>
      <c r="Z899">
        <f t="shared" si="99"/>
        <v>184</v>
      </c>
      <c r="AA899">
        <v>1057.0438245141206</v>
      </c>
    </row>
    <row r="900" spans="1:27" ht="12.75">
      <c r="A900" s="3">
        <v>36359</v>
      </c>
      <c r="B900" s="14">
        <v>199</v>
      </c>
      <c r="C900" s="2">
        <v>0.641203701</v>
      </c>
      <c r="D900" s="15">
        <v>0.641203701</v>
      </c>
      <c r="E900" s="1">
        <v>8903</v>
      </c>
      <c r="F900" s="16">
        <v>0</v>
      </c>
      <c r="G900" s="18">
        <v>938.7</v>
      </c>
      <c r="H900" s="19">
        <f t="shared" si="96"/>
        <v>894.7</v>
      </c>
      <c r="I900" s="17">
        <v>894.7</v>
      </c>
      <c r="J900" s="19">
        <f t="shared" si="97"/>
        <v>1033.2589997489563</v>
      </c>
      <c r="K900" s="19">
        <f t="shared" si="98"/>
        <v>1092.9956997489562</v>
      </c>
      <c r="L900" s="19">
        <f t="shared" si="94"/>
        <v>1061.8794067489562</v>
      </c>
      <c r="M900" s="23">
        <f t="shared" si="95"/>
        <v>1077.4375532489562</v>
      </c>
      <c r="N900" s="17">
        <v>23</v>
      </c>
      <c r="O900" s="17">
        <v>66.8</v>
      </c>
      <c r="P900" s="17">
        <v>94.9</v>
      </c>
      <c r="Q900" s="25">
        <v>3.848</v>
      </c>
      <c r="R900" s="27">
        <v>370.562</v>
      </c>
      <c r="S900" s="27">
        <f t="shared" si="100"/>
        <v>329.5063333333333</v>
      </c>
      <c r="T900" s="26">
        <v>15.243</v>
      </c>
      <c r="U900" s="23">
        <v>1077.4375532489562</v>
      </c>
      <c r="Z900">
        <f t="shared" si="99"/>
        <v>184</v>
      </c>
      <c r="AA900">
        <v>1077.4375532489562</v>
      </c>
    </row>
    <row r="901" spans="1:27" ht="12.75">
      <c r="A901" s="3">
        <v>36359</v>
      </c>
      <c r="B901" s="14">
        <v>199</v>
      </c>
      <c r="C901" s="2">
        <v>0.641319454</v>
      </c>
      <c r="D901" s="15">
        <v>0.641319454</v>
      </c>
      <c r="E901" s="1">
        <v>8913</v>
      </c>
      <c r="F901" s="16">
        <v>0</v>
      </c>
      <c r="G901" s="18">
        <v>936.6</v>
      </c>
      <c r="H901" s="19">
        <f t="shared" si="96"/>
        <v>892.6</v>
      </c>
      <c r="I901" s="17">
        <v>892.6</v>
      </c>
      <c r="J901" s="19">
        <f t="shared" si="97"/>
        <v>1052.7725743093154</v>
      </c>
      <c r="K901" s="19">
        <f t="shared" si="98"/>
        <v>1112.5092743093153</v>
      </c>
      <c r="L901" s="19">
        <f t="shared" si="94"/>
        <v>1081.3929813093155</v>
      </c>
      <c r="M901" s="23">
        <f t="shared" si="95"/>
        <v>1096.9511278093155</v>
      </c>
      <c r="N901" s="17">
        <v>23</v>
      </c>
      <c r="O901" s="17">
        <v>64.8</v>
      </c>
      <c r="P901" s="17">
        <v>97.2</v>
      </c>
      <c r="Q901" s="25">
        <v>3.248</v>
      </c>
      <c r="R901" s="27">
        <v>244.174</v>
      </c>
      <c r="S901" s="27">
        <f t="shared" si="100"/>
        <v>318.62466666666666</v>
      </c>
      <c r="T901" s="26">
        <v>15.181</v>
      </c>
      <c r="U901" s="23">
        <v>1096.9511278093155</v>
      </c>
      <c r="Z901">
        <f t="shared" si="99"/>
        <v>184</v>
      </c>
      <c r="AA901">
        <v>1096.9511278093155</v>
      </c>
    </row>
    <row r="902" spans="1:27" ht="12.75">
      <c r="A902" s="3">
        <v>36359</v>
      </c>
      <c r="B902" s="14">
        <v>199</v>
      </c>
      <c r="C902" s="2">
        <v>0.641435206</v>
      </c>
      <c r="D902" s="15">
        <v>0.641435206</v>
      </c>
      <c r="E902" s="1">
        <v>8923</v>
      </c>
      <c r="F902" s="16">
        <v>0</v>
      </c>
      <c r="G902" s="18">
        <v>934.9</v>
      </c>
      <c r="H902" s="19">
        <f t="shared" si="96"/>
        <v>890.9</v>
      </c>
      <c r="I902" s="17">
        <v>890.9</v>
      </c>
      <c r="J902" s="19">
        <f t="shared" si="97"/>
        <v>1068.602932153642</v>
      </c>
      <c r="K902" s="19">
        <f t="shared" si="98"/>
        <v>1128.339632153642</v>
      </c>
      <c r="L902" s="19">
        <f t="shared" si="94"/>
        <v>1097.223339153642</v>
      </c>
      <c r="M902" s="23">
        <f t="shared" si="95"/>
        <v>1112.781485653642</v>
      </c>
      <c r="N902" s="17">
        <v>22.9</v>
      </c>
      <c r="O902" s="17">
        <v>64.8</v>
      </c>
      <c r="P902" s="17">
        <v>98.6</v>
      </c>
      <c r="Q902" s="25">
        <v>3.484</v>
      </c>
      <c r="R902" s="27">
        <v>306.747</v>
      </c>
      <c r="S902" s="27">
        <f t="shared" si="100"/>
        <v>314.73650000000004</v>
      </c>
      <c r="T902" s="26">
        <v>15.116</v>
      </c>
      <c r="U902" s="23">
        <v>1112.781485653642</v>
      </c>
      <c r="Z902">
        <f t="shared" si="99"/>
        <v>183.2</v>
      </c>
      <c r="AA902">
        <v>1112.781485653642</v>
      </c>
    </row>
    <row r="903" spans="1:27" ht="12.75">
      <c r="A903" s="3">
        <v>36359</v>
      </c>
      <c r="B903" s="14">
        <v>199</v>
      </c>
      <c r="C903" s="2">
        <v>0.641550899</v>
      </c>
      <c r="D903" s="15">
        <v>0.641550899</v>
      </c>
      <c r="E903" s="1">
        <v>8933</v>
      </c>
      <c r="F903" s="16">
        <v>0</v>
      </c>
      <c r="G903" s="18">
        <v>932.8</v>
      </c>
      <c r="H903" s="19">
        <f t="shared" si="96"/>
        <v>888.8</v>
      </c>
      <c r="I903" s="17">
        <v>888.8</v>
      </c>
      <c r="J903" s="19">
        <f t="shared" si="97"/>
        <v>1088.1998372214027</v>
      </c>
      <c r="K903" s="19">
        <f t="shared" si="98"/>
        <v>1147.9365372214027</v>
      </c>
      <c r="L903" s="19">
        <f t="shared" si="94"/>
        <v>1116.8202442214028</v>
      </c>
      <c r="M903" s="23">
        <f t="shared" si="95"/>
        <v>1132.3783907214029</v>
      </c>
      <c r="N903" s="17">
        <v>22.3</v>
      </c>
      <c r="O903" s="17">
        <v>72.3</v>
      </c>
      <c r="P903" s="17">
        <v>100.7</v>
      </c>
      <c r="Q903" s="25">
        <v>3.594</v>
      </c>
      <c r="R903" s="27">
        <v>327.359</v>
      </c>
      <c r="S903" s="27">
        <f t="shared" si="100"/>
        <v>310.84200000000004</v>
      </c>
      <c r="T903" s="26">
        <v>15.155</v>
      </c>
      <c r="U903" s="23">
        <v>1132.3783907214029</v>
      </c>
      <c r="Z903">
        <f t="shared" si="99"/>
        <v>178.4</v>
      </c>
      <c r="AA903">
        <v>1132.3783907214029</v>
      </c>
    </row>
    <row r="904" spans="1:27" ht="12.75">
      <c r="A904" s="3">
        <v>36359</v>
      </c>
      <c r="B904" s="14">
        <v>199</v>
      </c>
      <c r="C904" s="2">
        <v>0.641666651</v>
      </c>
      <c r="D904" s="15">
        <v>0.641666651</v>
      </c>
      <c r="E904" s="1">
        <v>8943</v>
      </c>
      <c r="F904" s="16">
        <v>0</v>
      </c>
      <c r="G904" s="18">
        <v>931.2</v>
      </c>
      <c r="H904" s="19">
        <f t="shared" si="96"/>
        <v>887.2</v>
      </c>
      <c r="I904" s="17">
        <v>887.2</v>
      </c>
      <c r="J904" s="19">
        <f t="shared" si="97"/>
        <v>1103.1619158134004</v>
      </c>
      <c r="K904" s="19">
        <f t="shared" si="98"/>
        <v>1162.8986158134003</v>
      </c>
      <c r="L904" s="19">
        <f t="shared" si="94"/>
        <v>1131.7823228134002</v>
      </c>
      <c r="M904" s="23">
        <f t="shared" si="95"/>
        <v>1147.3404693134003</v>
      </c>
      <c r="N904" s="17">
        <v>22</v>
      </c>
      <c r="O904" s="17">
        <v>73.8</v>
      </c>
      <c r="P904" s="17">
        <v>88.8</v>
      </c>
      <c r="Q904" s="25">
        <v>3.445</v>
      </c>
      <c r="R904" s="27">
        <v>285.01</v>
      </c>
      <c r="S904" s="27">
        <f t="shared" si="100"/>
        <v>299.96049999999997</v>
      </c>
      <c r="T904" s="26">
        <v>15.151</v>
      </c>
      <c r="U904" s="23">
        <v>1147.3404693134003</v>
      </c>
      <c r="Z904">
        <f t="shared" si="99"/>
        <v>176</v>
      </c>
      <c r="AA904">
        <v>1147.3404693134003</v>
      </c>
    </row>
    <row r="905" spans="1:27" ht="12.75">
      <c r="A905" s="3">
        <v>36359</v>
      </c>
      <c r="B905" s="14">
        <v>199</v>
      </c>
      <c r="C905" s="2">
        <v>0.641782403</v>
      </c>
      <c r="D905" s="15">
        <v>0.641782403</v>
      </c>
      <c r="E905" s="1">
        <v>8953</v>
      </c>
      <c r="F905" s="16">
        <v>0</v>
      </c>
      <c r="G905" s="18">
        <v>928.9</v>
      </c>
      <c r="H905" s="19">
        <f t="shared" si="96"/>
        <v>884.9</v>
      </c>
      <c r="I905" s="17">
        <v>884.9</v>
      </c>
      <c r="J905" s="19">
        <f t="shared" si="97"/>
        <v>1124.7172443839681</v>
      </c>
      <c r="K905" s="19">
        <f t="shared" si="98"/>
        <v>1184.453944383968</v>
      </c>
      <c r="L905" s="19">
        <f aca="true" t="shared" si="101" ref="L905:L968">(J905+28.620407)</f>
        <v>1153.337651383968</v>
      </c>
      <c r="M905" s="23">
        <f aca="true" t="shared" si="102" ref="M905:M968">AVERAGE(K905:L905)</f>
        <v>1168.895797883968</v>
      </c>
      <c r="N905" s="17">
        <v>21.8</v>
      </c>
      <c r="O905" s="17">
        <v>79.7</v>
      </c>
      <c r="P905" s="17">
        <v>91.4</v>
      </c>
      <c r="Q905" s="25">
        <v>3.324</v>
      </c>
      <c r="R905" s="27">
        <v>263.621</v>
      </c>
      <c r="S905" s="27">
        <f t="shared" si="100"/>
        <v>299.5788333333333</v>
      </c>
      <c r="T905" s="26">
        <v>15.183</v>
      </c>
      <c r="U905" s="23">
        <v>1168.895797883968</v>
      </c>
      <c r="Z905">
        <f t="shared" si="99"/>
        <v>174.4</v>
      </c>
      <c r="AA905">
        <v>1168.895797883968</v>
      </c>
    </row>
    <row r="906" spans="1:27" ht="12.75">
      <c r="A906" s="3">
        <v>36359</v>
      </c>
      <c r="B906" s="14">
        <v>199</v>
      </c>
      <c r="C906" s="2">
        <v>0.641898155</v>
      </c>
      <c r="D906" s="15">
        <v>0.641898155</v>
      </c>
      <c r="E906" s="1">
        <v>8963</v>
      </c>
      <c r="F906" s="16">
        <v>0</v>
      </c>
      <c r="G906" s="18">
        <v>926</v>
      </c>
      <c r="H906" s="19">
        <f aca="true" t="shared" si="103" ref="H906:H969">(G906-44)</f>
        <v>882</v>
      </c>
      <c r="I906" s="17">
        <v>882</v>
      </c>
      <c r="J906" s="19">
        <f aca="true" t="shared" si="104" ref="J906:J969">(8303.951372*LN(1013.25/H906))</f>
        <v>1151.9756977233912</v>
      </c>
      <c r="K906" s="19">
        <f aca="true" t="shared" si="105" ref="K906:K969">(J906+59.7367)</f>
        <v>1211.7123977233912</v>
      </c>
      <c r="L906" s="19">
        <f t="shared" si="101"/>
        <v>1180.5961047233914</v>
      </c>
      <c r="M906" s="23">
        <f t="shared" si="102"/>
        <v>1196.1542512233914</v>
      </c>
      <c r="N906" s="17">
        <v>21.6</v>
      </c>
      <c r="O906" s="17">
        <v>81.3</v>
      </c>
      <c r="P906" s="17">
        <v>89.6</v>
      </c>
      <c r="Q906" s="25">
        <v>3.779</v>
      </c>
      <c r="R906" s="27">
        <v>368.194</v>
      </c>
      <c r="S906" s="27">
        <f t="shared" si="100"/>
        <v>299.18416666666667</v>
      </c>
      <c r="T906" s="26">
        <v>15.24</v>
      </c>
      <c r="U906" s="23">
        <v>1196.1542512233914</v>
      </c>
      <c r="Z906">
        <f aca="true" t="shared" si="106" ref="Z906:Z969">(N906*8)</f>
        <v>172.8</v>
      </c>
      <c r="AA906">
        <v>1196.1542512233914</v>
      </c>
    </row>
    <row r="907" spans="1:27" ht="12.75">
      <c r="A907" s="3">
        <v>36359</v>
      </c>
      <c r="B907" s="14">
        <v>199</v>
      </c>
      <c r="C907" s="2">
        <v>0.642013907</v>
      </c>
      <c r="D907" s="15">
        <v>0.642013907</v>
      </c>
      <c r="E907" s="1">
        <v>8973</v>
      </c>
      <c r="F907" s="16">
        <v>0</v>
      </c>
      <c r="G907" s="18">
        <v>924.7</v>
      </c>
      <c r="H907" s="19">
        <f t="shared" si="103"/>
        <v>880.7</v>
      </c>
      <c r="I907" s="17">
        <v>880.7</v>
      </c>
      <c r="J907" s="19">
        <f t="shared" si="104"/>
        <v>1164.2241106590109</v>
      </c>
      <c r="K907" s="19">
        <f t="shared" si="105"/>
        <v>1223.9608106590108</v>
      </c>
      <c r="L907" s="19">
        <f t="shared" si="101"/>
        <v>1192.8445176590108</v>
      </c>
      <c r="M907" s="23">
        <f t="shared" si="102"/>
        <v>1208.4026641590108</v>
      </c>
      <c r="N907" s="17">
        <v>21.5</v>
      </c>
      <c r="O907" s="17">
        <v>82.1</v>
      </c>
      <c r="P907" s="17">
        <v>96.6</v>
      </c>
      <c r="Q907" s="25">
        <v>3.395</v>
      </c>
      <c r="R907" s="27">
        <v>283.806</v>
      </c>
      <c r="S907" s="27">
        <f t="shared" si="100"/>
        <v>305.78950000000003</v>
      </c>
      <c r="T907" s="26">
        <v>15.186</v>
      </c>
      <c r="U907" s="23">
        <v>1208.4026641590108</v>
      </c>
      <c r="Z907">
        <f t="shared" si="106"/>
        <v>172</v>
      </c>
      <c r="AA907">
        <v>1208.4026641590108</v>
      </c>
    </row>
    <row r="908" spans="1:27" ht="12.75">
      <c r="A908" s="3">
        <v>36359</v>
      </c>
      <c r="B908" s="14">
        <v>199</v>
      </c>
      <c r="C908" s="2">
        <v>0.6421296</v>
      </c>
      <c r="D908" s="15">
        <v>0.6421296</v>
      </c>
      <c r="E908" s="1">
        <v>8983</v>
      </c>
      <c r="F908" s="16">
        <v>0</v>
      </c>
      <c r="G908" s="18">
        <v>922.6</v>
      </c>
      <c r="H908" s="19">
        <f t="shared" si="103"/>
        <v>878.6</v>
      </c>
      <c r="I908" s="17">
        <v>878.6</v>
      </c>
      <c r="J908" s="19">
        <f t="shared" si="104"/>
        <v>1184.0482522645684</v>
      </c>
      <c r="K908" s="19">
        <f t="shared" si="105"/>
        <v>1243.7849522645683</v>
      </c>
      <c r="L908" s="19">
        <f t="shared" si="101"/>
        <v>1212.6686592645683</v>
      </c>
      <c r="M908" s="23">
        <f t="shared" si="102"/>
        <v>1228.2268057645683</v>
      </c>
      <c r="N908" s="17">
        <v>21.6</v>
      </c>
      <c r="O908" s="17">
        <v>77</v>
      </c>
      <c r="P908" s="17">
        <v>95.6</v>
      </c>
      <c r="Q908" s="25">
        <v>3.877</v>
      </c>
      <c r="R908" s="27">
        <v>388.457</v>
      </c>
      <c r="S908" s="27">
        <f t="shared" si="100"/>
        <v>319.4078333333334</v>
      </c>
      <c r="T908" s="26">
        <v>15.311</v>
      </c>
      <c r="U908" s="23">
        <v>1228.2268057645683</v>
      </c>
      <c r="Z908">
        <f t="shared" si="106"/>
        <v>172.8</v>
      </c>
      <c r="AA908">
        <v>1228.2268057645683</v>
      </c>
    </row>
    <row r="909" spans="1:27" ht="12.75">
      <c r="A909" s="3">
        <v>36359</v>
      </c>
      <c r="B909" s="14">
        <v>199</v>
      </c>
      <c r="C909" s="2">
        <v>0.642245352</v>
      </c>
      <c r="D909" s="15">
        <v>0.642245352</v>
      </c>
      <c r="E909" s="1">
        <v>8993</v>
      </c>
      <c r="F909" s="16">
        <v>0</v>
      </c>
      <c r="G909" s="18">
        <v>921.7</v>
      </c>
      <c r="H909" s="19">
        <f t="shared" si="103"/>
        <v>877.7</v>
      </c>
      <c r="I909" s="17">
        <v>877.7</v>
      </c>
      <c r="J909" s="19">
        <f t="shared" si="104"/>
        <v>1192.5588220863235</v>
      </c>
      <c r="K909" s="19">
        <f t="shared" si="105"/>
        <v>1252.2955220863234</v>
      </c>
      <c r="L909" s="19">
        <f t="shared" si="101"/>
        <v>1221.1792290863236</v>
      </c>
      <c r="M909" s="23">
        <f t="shared" si="102"/>
        <v>1236.7373755863237</v>
      </c>
      <c r="N909" s="17">
        <v>21.5</v>
      </c>
      <c r="O909" s="17">
        <v>81.7</v>
      </c>
      <c r="P909" s="17">
        <v>98.1</v>
      </c>
      <c r="Q909" s="25">
        <v>3.758</v>
      </c>
      <c r="R909" s="27">
        <v>367.069</v>
      </c>
      <c r="S909" s="27">
        <f t="shared" si="100"/>
        <v>326.0261666666667</v>
      </c>
      <c r="T909" s="26">
        <v>15.23</v>
      </c>
      <c r="U909" s="23">
        <v>1236.7373755863237</v>
      </c>
      <c r="Z909">
        <f t="shared" si="106"/>
        <v>172</v>
      </c>
      <c r="AA909">
        <v>1236.7373755863237</v>
      </c>
    </row>
    <row r="910" spans="1:27" ht="12.75">
      <c r="A910" s="3">
        <v>36359</v>
      </c>
      <c r="B910" s="14">
        <v>199</v>
      </c>
      <c r="C910" s="2">
        <v>0.642361104</v>
      </c>
      <c r="D910" s="15">
        <v>0.642361104</v>
      </c>
      <c r="E910" s="1">
        <v>9003</v>
      </c>
      <c r="F910" s="16">
        <v>0</v>
      </c>
      <c r="G910" s="18">
        <v>919.7</v>
      </c>
      <c r="H910" s="19">
        <f t="shared" si="103"/>
        <v>875.7</v>
      </c>
      <c r="I910" s="17">
        <v>875.7</v>
      </c>
      <c r="J910" s="19">
        <f t="shared" si="104"/>
        <v>1211.5024857644835</v>
      </c>
      <c r="K910" s="19">
        <f t="shared" si="105"/>
        <v>1271.2391857644834</v>
      </c>
      <c r="L910" s="19">
        <f t="shared" si="101"/>
        <v>1240.1228927644834</v>
      </c>
      <c r="M910" s="23">
        <f t="shared" si="102"/>
        <v>1255.6810392644834</v>
      </c>
      <c r="N910" s="17">
        <v>21.2</v>
      </c>
      <c r="O910" s="17">
        <v>81.3</v>
      </c>
      <c r="P910" s="17">
        <v>94.6</v>
      </c>
      <c r="Q910" s="25">
        <v>3.699</v>
      </c>
      <c r="R910" s="27">
        <v>345.642</v>
      </c>
      <c r="S910" s="27">
        <f t="shared" si="100"/>
        <v>336.1315</v>
      </c>
      <c r="T910" s="26">
        <v>15.236</v>
      </c>
      <c r="U910" s="23">
        <v>1255.6810392644834</v>
      </c>
      <c r="Z910">
        <f t="shared" si="106"/>
        <v>169.6</v>
      </c>
      <c r="AA910">
        <v>1255.6810392644834</v>
      </c>
    </row>
    <row r="911" spans="1:27" ht="12.75">
      <c r="A911" s="3">
        <v>36359</v>
      </c>
      <c r="B911" s="14">
        <v>199</v>
      </c>
      <c r="C911" s="2">
        <v>0.642476857</v>
      </c>
      <c r="D911" s="15">
        <v>0.642476857</v>
      </c>
      <c r="E911" s="1">
        <v>9013</v>
      </c>
      <c r="F911" s="16">
        <v>0</v>
      </c>
      <c r="G911" s="18">
        <v>919.5</v>
      </c>
      <c r="H911" s="19">
        <f t="shared" si="103"/>
        <v>875.5</v>
      </c>
      <c r="I911" s="17">
        <v>875.5</v>
      </c>
      <c r="J911" s="19">
        <f t="shared" si="104"/>
        <v>1213.3992311751972</v>
      </c>
      <c r="K911" s="19">
        <f t="shared" si="105"/>
        <v>1273.1359311751971</v>
      </c>
      <c r="L911" s="19">
        <f t="shared" si="101"/>
        <v>1242.019638175197</v>
      </c>
      <c r="M911" s="23">
        <f t="shared" si="102"/>
        <v>1257.577784675197</v>
      </c>
      <c r="N911" s="17">
        <v>21.4</v>
      </c>
      <c r="O911" s="17">
        <v>79.8</v>
      </c>
      <c r="P911" s="17">
        <v>99.6</v>
      </c>
      <c r="Q911" s="25">
        <v>3.858</v>
      </c>
      <c r="R911" s="27">
        <v>387.254</v>
      </c>
      <c r="S911" s="27">
        <f t="shared" si="100"/>
        <v>356.737</v>
      </c>
      <c r="T911" s="26">
        <v>15.159</v>
      </c>
      <c r="U911" s="23">
        <v>1257.577784675197</v>
      </c>
      <c r="Z911">
        <f t="shared" si="106"/>
        <v>171.2</v>
      </c>
      <c r="AA911">
        <v>1257.577784675197</v>
      </c>
    </row>
    <row r="912" spans="1:27" ht="12.75">
      <c r="A912" s="3">
        <v>36359</v>
      </c>
      <c r="B912" s="14">
        <v>199</v>
      </c>
      <c r="C912" s="2">
        <v>0.642592609</v>
      </c>
      <c r="D912" s="15">
        <v>0.642592609</v>
      </c>
      <c r="E912" s="1">
        <v>9023</v>
      </c>
      <c r="F912" s="16">
        <v>0</v>
      </c>
      <c r="G912" s="18">
        <v>916.7</v>
      </c>
      <c r="H912" s="19">
        <f t="shared" si="103"/>
        <v>872.7</v>
      </c>
      <c r="I912" s="17">
        <v>872.7</v>
      </c>
      <c r="J912" s="19">
        <f t="shared" si="104"/>
        <v>1239.999258315589</v>
      </c>
      <c r="K912" s="19">
        <f t="shared" si="105"/>
        <v>1299.735958315589</v>
      </c>
      <c r="L912" s="19">
        <f t="shared" si="101"/>
        <v>1268.619665315589</v>
      </c>
      <c r="M912" s="23">
        <f t="shared" si="102"/>
        <v>1284.177811815589</v>
      </c>
      <c r="N912" s="17">
        <v>21</v>
      </c>
      <c r="O912" s="17">
        <v>84.2</v>
      </c>
      <c r="P912" s="17">
        <v>96.2</v>
      </c>
      <c r="Q912" s="25">
        <v>3.168</v>
      </c>
      <c r="R912" s="27">
        <v>239.905</v>
      </c>
      <c r="S912" s="27">
        <f t="shared" si="100"/>
        <v>335.3555</v>
      </c>
      <c r="T912" s="26">
        <v>15.179</v>
      </c>
      <c r="U912" s="23">
        <v>1284.177811815589</v>
      </c>
      <c r="Z912">
        <f t="shared" si="106"/>
        <v>168</v>
      </c>
      <c r="AA912">
        <v>1284.177811815589</v>
      </c>
    </row>
    <row r="913" spans="1:27" ht="12.75">
      <c r="A913" s="3">
        <v>36359</v>
      </c>
      <c r="B913" s="14">
        <v>199</v>
      </c>
      <c r="C913" s="2">
        <v>0.642708361</v>
      </c>
      <c r="D913" s="15">
        <v>0.642708361</v>
      </c>
      <c r="E913" s="1">
        <v>9033</v>
      </c>
      <c r="F913" s="16">
        <v>0</v>
      </c>
      <c r="G913" s="18">
        <v>915.7</v>
      </c>
      <c r="H913" s="19">
        <f t="shared" si="103"/>
        <v>871.7</v>
      </c>
      <c r="I913" s="17">
        <v>871.7</v>
      </c>
      <c r="J913" s="19">
        <f t="shared" si="104"/>
        <v>1249.5199557263259</v>
      </c>
      <c r="K913" s="19">
        <f t="shared" si="105"/>
        <v>1309.2566557263258</v>
      </c>
      <c r="L913" s="19">
        <f t="shared" si="101"/>
        <v>1278.1403627263257</v>
      </c>
      <c r="M913" s="23">
        <f t="shared" si="102"/>
        <v>1293.6985092263258</v>
      </c>
      <c r="N913" s="17">
        <v>20.7</v>
      </c>
      <c r="O913" s="17">
        <v>85</v>
      </c>
      <c r="P913" s="17">
        <v>98.7</v>
      </c>
      <c r="Q913" s="25">
        <v>4.065</v>
      </c>
      <c r="R913" s="27">
        <v>428.516</v>
      </c>
      <c r="S913" s="27">
        <f t="shared" si="100"/>
        <v>359.4738333333333</v>
      </c>
      <c r="T913" s="26">
        <v>15.218</v>
      </c>
      <c r="U913" s="23">
        <v>1293.6985092263258</v>
      </c>
      <c r="Z913">
        <f t="shared" si="106"/>
        <v>165.6</v>
      </c>
      <c r="AA913">
        <v>1293.6985092263258</v>
      </c>
    </row>
    <row r="914" spans="1:27" ht="12.75">
      <c r="A914" s="3">
        <v>36359</v>
      </c>
      <c r="B914" s="14">
        <v>199</v>
      </c>
      <c r="C914" s="2">
        <v>0.642824054</v>
      </c>
      <c r="D914" s="15">
        <v>0.642824054</v>
      </c>
      <c r="E914" s="1">
        <v>9043</v>
      </c>
      <c r="F914" s="16">
        <v>0</v>
      </c>
      <c r="G914" s="18">
        <v>914.2</v>
      </c>
      <c r="H914" s="19">
        <f t="shared" si="103"/>
        <v>870.2</v>
      </c>
      <c r="I914" s="17">
        <v>870.2</v>
      </c>
      <c r="J914" s="19">
        <f t="shared" si="104"/>
        <v>1263.8215001741903</v>
      </c>
      <c r="K914" s="19">
        <f t="shared" si="105"/>
        <v>1323.5582001741902</v>
      </c>
      <c r="L914" s="19">
        <f t="shared" si="101"/>
        <v>1292.4419071741904</v>
      </c>
      <c r="M914" s="23">
        <f t="shared" si="102"/>
        <v>1308.0000536741904</v>
      </c>
      <c r="N914" s="17">
        <v>20.6</v>
      </c>
      <c r="O914" s="17">
        <v>84.6</v>
      </c>
      <c r="P914" s="17">
        <v>93.8</v>
      </c>
      <c r="Q914" s="25">
        <v>3.354</v>
      </c>
      <c r="R914" s="27">
        <v>281.09</v>
      </c>
      <c r="S914" s="27">
        <f t="shared" si="100"/>
        <v>341.57933333333335</v>
      </c>
      <c r="T914" s="26">
        <v>15.2</v>
      </c>
      <c r="U914" s="23">
        <v>1308.0000536741904</v>
      </c>
      <c r="Z914">
        <f t="shared" si="106"/>
        <v>164.8</v>
      </c>
      <c r="AA914">
        <v>1308.0000536741904</v>
      </c>
    </row>
    <row r="915" spans="1:27" ht="12.75">
      <c r="A915" s="3">
        <v>36359</v>
      </c>
      <c r="B915" s="14">
        <v>199</v>
      </c>
      <c r="C915" s="2">
        <v>0.642939806</v>
      </c>
      <c r="D915" s="15">
        <v>0.642939806</v>
      </c>
      <c r="E915" s="1">
        <v>9053</v>
      </c>
      <c r="F915" s="16">
        <v>0</v>
      </c>
      <c r="G915" s="18">
        <v>913.2</v>
      </c>
      <c r="H915" s="19">
        <f t="shared" si="103"/>
        <v>869.2</v>
      </c>
      <c r="I915" s="17">
        <v>869.2</v>
      </c>
      <c r="J915" s="19">
        <f t="shared" si="104"/>
        <v>1273.3695653540008</v>
      </c>
      <c r="K915" s="19">
        <f t="shared" si="105"/>
        <v>1333.1062653540007</v>
      </c>
      <c r="L915" s="19">
        <f t="shared" si="101"/>
        <v>1301.9899723540007</v>
      </c>
      <c r="M915" s="23">
        <f t="shared" si="102"/>
        <v>1317.5481188540007</v>
      </c>
      <c r="N915" s="17">
        <v>20.7</v>
      </c>
      <c r="O915" s="17">
        <v>75.3</v>
      </c>
      <c r="P915" s="17">
        <v>97.7</v>
      </c>
      <c r="Q915" s="25">
        <v>3.798</v>
      </c>
      <c r="R915" s="27">
        <v>364.701</v>
      </c>
      <c r="S915" s="27">
        <f t="shared" si="100"/>
        <v>341.18466666666666</v>
      </c>
      <c r="T915" s="26">
        <v>15.239</v>
      </c>
      <c r="U915" s="23">
        <v>1317.5481188540007</v>
      </c>
      <c r="Z915">
        <f t="shared" si="106"/>
        <v>165.6</v>
      </c>
      <c r="AA915">
        <v>1317.5481188540007</v>
      </c>
    </row>
    <row r="916" spans="1:27" ht="12.75">
      <c r="A916" s="3">
        <v>36359</v>
      </c>
      <c r="B916" s="14">
        <v>199</v>
      </c>
      <c r="C916" s="2">
        <v>0.643055558</v>
      </c>
      <c r="D916" s="15">
        <v>0.643055558</v>
      </c>
      <c r="E916" s="1">
        <v>9063</v>
      </c>
      <c r="F916" s="16">
        <v>0</v>
      </c>
      <c r="G916" s="18">
        <v>911.7</v>
      </c>
      <c r="H916" s="19">
        <f t="shared" si="103"/>
        <v>867.7</v>
      </c>
      <c r="I916" s="17">
        <v>867.7</v>
      </c>
      <c r="J916" s="19">
        <f t="shared" si="104"/>
        <v>1287.7122795627868</v>
      </c>
      <c r="K916" s="19">
        <f t="shared" si="105"/>
        <v>1347.4489795627867</v>
      </c>
      <c r="L916" s="19">
        <f t="shared" si="101"/>
        <v>1316.3326865627869</v>
      </c>
      <c r="M916" s="23">
        <f t="shared" si="102"/>
        <v>1331.890833062787</v>
      </c>
      <c r="N916" s="17">
        <v>20.7</v>
      </c>
      <c r="O916" s="17">
        <v>73.9</v>
      </c>
      <c r="P916" s="17">
        <v>98.7</v>
      </c>
      <c r="Q916" s="25">
        <v>3.808</v>
      </c>
      <c r="R916" s="27">
        <v>364.352</v>
      </c>
      <c r="S916" s="27">
        <f t="shared" si="100"/>
        <v>344.30299999999994</v>
      </c>
      <c r="T916" s="26">
        <v>15.201</v>
      </c>
      <c r="U916" s="23">
        <v>1331.890833062787</v>
      </c>
      <c r="Z916">
        <f t="shared" si="106"/>
        <v>165.6</v>
      </c>
      <c r="AA916">
        <v>1331.890833062787</v>
      </c>
    </row>
    <row r="917" spans="1:27" ht="12.75">
      <c r="A917" s="3">
        <v>36359</v>
      </c>
      <c r="B917" s="14">
        <v>199</v>
      </c>
      <c r="C917" s="2">
        <v>0.64317131</v>
      </c>
      <c r="D917" s="15">
        <v>0.64317131</v>
      </c>
      <c r="E917" s="1">
        <v>9073</v>
      </c>
      <c r="F917" s="16">
        <v>0</v>
      </c>
      <c r="G917" s="18">
        <v>909.3</v>
      </c>
      <c r="H917" s="19">
        <f t="shared" si="103"/>
        <v>865.3</v>
      </c>
      <c r="I917" s="17">
        <v>865.3</v>
      </c>
      <c r="J917" s="19">
        <f t="shared" si="104"/>
        <v>1310.7122749854254</v>
      </c>
      <c r="K917" s="19">
        <f t="shared" si="105"/>
        <v>1370.4489749854254</v>
      </c>
      <c r="L917" s="19">
        <f t="shared" si="101"/>
        <v>1339.3326819854256</v>
      </c>
      <c r="M917" s="23">
        <f t="shared" si="102"/>
        <v>1354.8908284854256</v>
      </c>
      <c r="N917" s="17">
        <v>20.3</v>
      </c>
      <c r="O917" s="17">
        <v>71.7</v>
      </c>
      <c r="P917" s="17">
        <v>101.8</v>
      </c>
      <c r="Q917" s="25">
        <v>3.416</v>
      </c>
      <c r="R917" s="27">
        <v>279.964</v>
      </c>
      <c r="S917" s="27">
        <f t="shared" si="100"/>
        <v>326.4213333333333</v>
      </c>
      <c r="T917" s="26">
        <v>15.285</v>
      </c>
      <c r="U917" s="23">
        <v>1354.8908284854256</v>
      </c>
      <c r="Z917">
        <f t="shared" si="106"/>
        <v>162.4</v>
      </c>
      <c r="AA917">
        <v>1354.8908284854256</v>
      </c>
    </row>
    <row r="918" spans="1:27" ht="12.75">
      <c r="A918" s="3">
        <v>36359</v>
      </c>
      <c r="B918" s="14">
        <v>199</v>
      </c>
      <c r="C918" s="2">
        <v>0.643287063</v>
      </c>
      <c r="D918" s="15">
        <v>0.643287063</v>
      </c>
      <c r="E918" s="1">
        <v>9083</v>
      </c>
      <c r="F918" s="16">
        <v>0</v>
      </c>
      <c r="G918" s="18">
        <v>908.9</v>
      </c>
      <c r="H918" s="19">
        <f t="shared" si="103"/>
        <v>864.9</v>
      </c>
      <c r="I918" s="17">
        <v>864.9</v>
      </c>
      <c r="J918" s="19">
        <f t="shared" si="104"/>
        <v>1314.5518086901718</v>
      </c>
      <c r="K918" s="19">
        <f t="shared" si="105"/>
        <v>1374.2885086901717</v>
      </c>
      <c r="L918" s="19">
        <f t="shared" si="101"/>
        <v>1343.172215690172</v>
      </c>
      <c r="M918" s="23">
        <f t="shared" si="102"/>
        <v>1358.730362190172</v>
      </c>
      <c r="N918" s="17">
        <v>20.2</v>
      </c>
      <c r="O918" s="17">
        <v>71.9</v>
      </c>
      <c r="P918" s="17">
        <v>100.1</v>
      </c>
      <c r="Q918" s="25">
        <v>3.678</v>
      </c>
      <c r="R918" s="27">
        <v>342.537</v>
      </c>
      <c r="S918" s="27">
        <f t="shared" si="100"/>
        <v>343.52666666666664</v>
      </c>
      <c r="T918" s="26">
        <v>15.293</v>
      </c>
      <c r="U918" s="23">
        <v>1358.730362190172</v>
      </c>
      <c r="Z918">
        <f t="shared" si="106"/>
        <v>161.6</v>
      </c>
      <c r="AA918">
        <v>1358.730362190172</v>
      </c>
    </row>
    <row r="919" spans="1:27" ht="12.75">
      <c r="A919" s="3">
        <v>36359</v>
      </c>
      <c r="B919" s="14">
        <v>199</v>
      </c>
      <c r="C919" s="2">
        <v>0.643402755</v>
      </c>
      <c r="D919" s="15">
        <v>0.643402755</v>
      </c>
      <c r="E919" s="1">
        <v>9093</v>
      </c>
      <c r="F919" s="16">
        <v>0</v>
      </c>
      <c r="G919" s="18">
        <v>906.7</v>
      </c>
      <c r="H919" s="19">
        <f t="shared" si="103"/>
        <v>862.7</v>
      </c>
      <c r="I919" s="17">
        <v>862.7</v>
      </c>
      <c r="J919" s="19">
        <f t="shared" si="104"/>
        <v>1335.7010363975041</v>
      </c>
      <c r="K919" s="19">
        <f t="shared" si="105"/>
        <v>1395.437736397504</v>
      </c>
      <c r="L919" s="19">
        <f t="shared" si="101"/>
        <v>1364.321443397504</v>
      </c>
      <c r="M919" s="23">
        <f t="shared" si="102"/>
        <v>1379.879589897504</v>
      </c>
      <c r="N919" s="17">
        <v>20.1</v>
      </c>
      <c r="O919" s="17">
        <v>76.2</v>
      </c>
      <c r="P919" s="17">
        <v>101.2</v>
      </c>
      <c r="Q919" s="25">
        <v>3.344</v>
      </c>
      <c r="R919" s="27">
        <v>258.149</v>
      </c>
      <c r="S919" s="27">
        <f t="shared" si="100"/>
        <v>315.1321666666667</v>
      </c>
      <c r="T919" s="26">
        <v>15.204</v>
      </c>
      <c r="U919" s="23">
        <v>1379.879589897504</v>
      </c>
      <c r="Z919">
        <f t="shared" si="106"/>
        <v>160.8</v>
      </c>
      <c r="AA919">
        <v>1379.879589897504</v>
      </c>
    </row>
    <row r="920" spans="1:27" ht="12.75">
      <c r="A920" s="3">
        <v>36359</v>
      </c>
      <c r="B920" s="14">
        <v>199</v>
      </c>
      <c r="C920" s="2">
        <v>0.643518507</v>
      </c>
      <c r="D920" s="15">
        <v>0.643518507</v>
      </c>
      <c r="E920" s="1">
        <v>9103</v>
      </c>
      <c r="F920" s="16">
        <v>0</v>
      </c>
      <c r="G920" s="18">
        <v>905.6</v>
      </c>
      <c r="H920" s="19">
        <f t="shared" si="103"/>
        <v>861.6</v>
      </c>
      <c r="I920" s="17">
        <v>861.6</v>
      </c>
      <c r="J920" s="19">
        <f t="shared" si="104"/>
        <v>1346.2958838699024</v>
      </c>
      <c r="K920" s="19">
        <f t="shared" si="105"/>
        <v>1406.0325838699023</v>
      </c>
      <c r="L920" s="19">
        <f t="shared" si="101"/>
        <v>1374.9162908699022</v>
      </c>
      <c r="M920" s="23">
        <f t="shared" si="102"/>
        <v>1390.4744373699023</v>
      </c>
      <c r="N920" s="17">
        <v>20.1</v>
      </c>
      <c r="O920" s="17">
        <v>75.1</v>
      </c>
      <c r="P920" s="17">
        <v>96.7</v>
      </c>
      <c r="Q920" s="25">
        <v>3.416</v>
      </c>
      <c r="R920" s="27">
        <v>278.8</v>
      </c>
      <c r="S920" s="27">
        <f t="shared" si="100"/>
        <v>314.7505</v>
      </c>
      <c r="T920" s="26">
        <v>15.078</v>
      </c>
      <c r="U920" s="23">
        <v>1390.4744373699023</v>
      </c>
      <c r="Z920">
        <f t="shared" si="106"/>
        <v>160.8</v>
      </c>
      <c r="AA920">
        <v>1390.4744373699023</v>
      </c>
    </row>
    <row r="921" spans="1:27" ht="12.75">
      <c r="A921" s="3">
        <v>36359</v>
      </c>
      <c r="B921" s="14">
        <v>199</v>
      </c>
      <c r="C921" s="2">
        <v>0.64363426</v>
      </c>
      <c r="D921" s="15">
        <v>0.64363426</v>
      </c>
      <c r="E921" s="1">
        <v>9113</v>
      </c>
      <c r="F921" s="16">
        <v>0</v>
      </c>
      <c r="G921" s="18">
        <v>903.6</v>
      </c>
      <c r="H921" s="19">
        <f t="shared" si="103"/>
        <v>859.6</v>
      </c>
      <c r="I921" s="17">
        <v>859.6</v>
      </c>
      <c r="J921" s="19">
        <f t="shared" si="104"/>
        <v>1365.5939436173526</v>
      </c>
      <c r="K921" s="19">
        <f t="shared" si="105"/>
        <v>1425.3306436173525</v>
      </c>
      <c r="L921" s="19">
        <f t="shared" si="101"/>
        <v>1394.2143506173525</v>
      </c>
      <c r="M921" s="23">
        <f t="shared" si="102"/>
        <v>1409.7724971173525</v>
      </c>
      <c r="N921" s="17">
        <v>20.1</v>
      </c>
      <c r="O921" s="17">
        <v>74.1</v>
      </c>
      <c r="P921" s="17">
        <v>100.8</v>
      </c>
      <c r="Q921" s="25">
        <v>3.516</v>
      </c>
      <c r="R921" s="27">
        <v>299.373</v>
      </c>
      <c r="S921" s="27">
        <f t="shared" si="100"/>
        <v>303.8625</v>
      </c>
      <c r="T921" s="26">
        <v>15.201</v>
      </c>
      <c r="U921" s="23">
        <v>1409.7724971173525</v>
      </c>
      <c r="Z921">
        <f t="shared" si="106"/>
        <v>160.8</v>
      </c>
      <c r="AA921">
        <v>1409.7724971173525</v>
      </c>
    </row>
    <row r="922" spans="1:27" ht="12.75">
      <c r="A922" s="3">
        <v>36359</v>
      </c>
      <c r="B922" s="14">
        <v>199</v>
      </c>
      <c r="C922" s="2">
        <v>0.643750012</v>
      </c>
      <c r="D922" s="15">
        <v>0.643750012</v>
      </c>
      <c r="E922" s="1">
        <v>9123</v>
      </c>
      <c r="F922" s="16">
        <v>0</v>
      </c>
      <c r="G922" s="18">
        <v>901.7</v>
      </c>
      <c r="H922" s="19">
        <f t="shared" si="103"/>
        <v>857.7</v>
      </c>
      <c r="I922" s="17">
        <v>857.7</v>
      </c>
      <c r="J922" s="19">
        <f t="shared" si="104"/>
        <v>1383.968734328961</v>
      </c>
      <c r="K922" s="19">
        <f t="shared" si="105"/>
        <v>1443.705434328961</v>
      </c>
      <c r="L922" s="19">
        <f t="shared" si="101"/>
        <v>1412.589141328961</v>
      </c>
      <c r="M922" s="23">
        <f t="shared" si="102"/>
        <v>1428.147287828961</v>
      </c>
      <c r="N922" s="17">
        <v>19.8</v>
      </c>
      <c r="O922" s="17">
        <v>74.6</v>
      </c>
      <c r="P922" s="17">
        <v>96.6</v>
      </c>
      <c r="Q922" s="25">
        <v>3.818</v>
      </c>
      <c r="R922" s="27">
        <v>361.985</v>
      </c>
      <c r="S922" s="27">
        <f t="shared" si="100"/>
        <v>303.468</v>
      </c>
      <c r="T922" s="26">
        <v>15.238</v>
      </c>
      <c r="U922" s="23">
        <v>1428.147287828961</v>
      </c>
      <c r="Z922">
        <f t="shared" si="106"/>
        <v>158.4</v>
      </c>
      <c r="AA922">
        <v>1428.147287828961</v>
      </c>
    </row>
    <row r="923" spans="1:27" ht="12.75">
      <c r="A923" s="3">
        <v>36359</v>
      </c>
      <c r="B923" s="14">
        <v>199</v>
      </c>
      <c r="C923" s="2">
        <v>0.643865764</v>
      </c>
      <c r="D923" s="15">
        <v>0.643865764</v>
      </c>
      <c r="E923" s="1">
        <v>9133</v>
      </c>
      <c r="F923" s="16">
        <v>0</v>
      </c>
      <c r="G923" s="18">
        <v>900.7</v>
      </c>
      <c r="H923" s="19">
        <f t="shared" si="103"/>
        <v>856.7</v>
      </c>
      <c r="I923" s="17">
        <v>856.7</v>
      </c>
      <c r="J923" s="19">
        <f t="shared" si="104"/>
        <v>1393.6560328751102</v>
      </c>
      <c r="K923" s="19">
        <f t="shared" si="105"/>
        <v>1453.3927328751101</v>
      </c>
      <c r="L923" s="19">
        <f t="shared" si="101"/>
        <v>1422.27643987511</v>
      </c>
      <c r="M923" s="23">
        <f t="shared" si="102"/>
        <v>1437.8345863751101</v>
      </c>
      <c r="N923" s="17">
        <v>19.7</v>
      </c>
      <c r="O923" s="17">
        <v>75.4</v>
      </c>
      <c r="P923" s="17">
        <v>99.7</v>
      </c>
      <c r="Q923" s="25">
        <v>3.364</v>
      </c>
      <c r="R923" s="27">
        <v>277.635</v>
      </c>
      <c r="S923" s="27">
        <f t="shared" si="100"/>
        <v>303.07983333333334</v>
      </c>
      <c r="T923" s="26">
        <v>15.182</v>
      </c>
      <c r="U923" s="23">
        <v>1437.8345863751101</v>
      </c>
      <c r="Z923">
        <f t="shared" si="106"/>
        <v>157.6</v>
      </c>
      <c r="AA923">
        <v>1437.8345863751101</v>
      </c>
    </row>
    <row r="924" spans="1:27" ht="12.75">
      <c r="A924" s="3">
        <v>36359</v>
      </c>
      <c r="B924" s="14">
        <v>199</v>
      </c>
      <c r="C924" s="2">
        <v>0.643981457</v>
      </c>
      <c r="D924" s="15">
        <v>0.643981457</v>
      </c>
      <c r="E924" s="1">
        <v>9143</v>
      </c>
      <c r="F924" s="16">
        <v>0</v>
      </c>
      <c r="G924" s="18">
        <v>898.8</v>
      </c>
      <c r="H924" s="19">
        <f t="shared" si="103"/>
        <v>854.8</v>
      </c>
      <c r="I924" s="17">
        <v>854.8</v>
      </c>
      <c r="J924" s="19">
        <f t="shared" si="104"/>
        <v>1412.093092867199</v>
      </c>
      <c r="K924" s="19">
        <f t="shared" si="105"/>
        <v>1471.8297928671989</v>
      </c>
      <c r="L924" s="19">
        <f t="shared" si="101"/>
        <v>1440.713499867199</v>
      </c>
      <c r="M924" s="23">
        <f t="shared" si="102"/>
        <v>1456.271646367199</v>
      </c>
      <c r="N924" s="17">
        <v>19.5</v>
      </c>
      <c r="O924" s="17">
        <v>75.6</v>
      </c>
      <c r="P924" s="17">
        <v>96.7</v>
      </c>
      <c r="Q924" s="25">
        <v>3.495</v>
      </c>
      <c r="R924" s="27">
        <v>298.247</v>
      </c>
      <c r="S924" s="27">
        <f t="shared" si="100"/>
        <v>295.69816666666674</v>
      </c>
      <c r="T924" s="26">
        <v>15.199</v>
      </c>
      <c r="U924" s="23">
        <v>1456.271646367199</v>
      </c>
      <c r="Z924">
        <f t="shared" si="106"/>
        <v>156</v>
      </c>
      <c r="AA924">
        <v>1456.271646367199</v>
      </c>
    </row>
    <row r="925" spans="1:27" ht="12.75">
      <c r="A925" s="3">
        <v>36359</v>
      </c>
      <c r="B925" s="14">
        <v>199</v>
      </c>
      <c r="C925" s="2">
        <v>0.644097209</v>
      </c>
      <c r="D925" s="15">
        <v>0.644097209</v>
      </c>
      <c r="E925" s="1">
        <v>9153</v>
      </c>
      <c r="F925" s="16">
        <v>0</v>
      </c>
      <c r="G925" s="18">
        <v>896.7</v>
      </c>
      <c r="H925" s="19">
        <f t="shared" si="103"/>
        <v>852.7</v>
      </c>
      <c r="I925" s="17">
        <v>852.7</v>
      </c>
      <c r="J925" s="19">
        <f t="shared" si="104"/>
        <v>1432.5186350908675</v>
      </c>
      <c r="K925" s="19">
        <f t="shared" si="105"/>
        <v>1492.2553350908674</v>
      </c>
      <c r="L925" s="19">
        <f t="shared" si="101"/>
        <v>1461.1390420908674</v>
      </c>
      <c r="M925" s="23">
        <f t="shared" si="102"/>
        <v>1476.6971885908674</v>
      </c>
      <c r="N925" s="17">
        <v>19.1</v>
      </c>
      <c r="O925" s="17">
        <v>78.9</v>
      </c>
      <c r="P925" s="17">
        <v>101.3</v>
      </c>
      <c r="Q925" s="25">
        <v>3.639</v>
      </c>
      <c r="R925" s="27">
        <v>318.82</v>
      </c>
      <c r="S925" s="27">
        <f t="shared" si="100"/>
        <v>305.81</v>
      </c>
      <c r="T925" s="26">
        <v>15.233</v>
      </c>
      <c r="U925" s="23">
        <v>1476.6971885908674</v>
      </c>
      <c r="Z925">
        <f t="shared" si="106"/>
        <v>152.8</v>
      </c>
      <c r="AA925">
        <v>1476.6971885908674</v>
      </c>
    </row>
    <row r="926" spans="1:27" ht="12.75">
      <c r="A926" s="3">
        <v>36359</v>
      </c>
      <c r="B926" s="14">
        <v>199</v>
      </c>
      <c r="C926" s="2">
        <v>0.644212961</v>
      </c>
      <c r="D926" s="15">
        <v>0.644212961</v>
      </c>
      <c r="E926" s="1">
        <v>9163</v>
      </c>
      <c r="F926" s="16">
        <v>0</v>
      </c>
      <c r="G926" s="18">
        <v>895.8</v>
      </c>
      <c r="H926" s="19">
        <f t="shared" si="103"/>
        <v>851.8</v>
      </c>
      <c r="I926" s="17">
        <v>851.8</v>
      </c>
      <c r="J926" s="19">
        <f t="shared" si="104"/>
        <v>1441.2878424001563</v>
      </c>
      <c r="K926" s="19">
        <f t="shared" si="105"/>
        <v>1501.0245424001562</v>
      </c>
      <c r="L926" s="19">
        <f t="shared" si="101"/>
        <v>1469.9082494001564</v>
      </c>
      <c r="M926" s="23">
        <f t="shared" si="102"/>
        <v>1485.4663959001564</v>
      </c>
      <c r="N926" s="17">
        <v>19</v>
      </c>
      <c r="O926" s="17">
        <v>79</v>
      </c>
      <c r="P926" s="17">
        <v>97.7</v>
      </c>
      <c r="Q926" s="25">
        <v>3.909</v>
      </c>
      <c r="R926" s="27">
        <v>381.432</v>
      </c>
      <c r="S926" s="27">
        <f t="shared" si="100"/>
        <v>322.9153333333333</v>
      </c>
      <c r="T926" s="26">
        <v>15.306</v>
      </c>
      <c r="U926" s="23">
        <v>1485.4663959001564</v>
      </c>
      <c r="Z926">
        <f t="shared" si="106"/>
        <v>152</v>
      </c>
      <c r="AA926">
        <v>1485.4663959001564</v>
      </c>
    </row>
    <row r="927" spans="1:27" ht="12.75">
      <c r="A927" s="3">
        <v>36359</v>
      </c>
      <c r="B927" s="14">
        <v>199</v>
      </c>
      <c r="C927" s="2">
        <v>0.644328713</v>
      </c>
      <c r="D927" s="15">
        <v>0.644328713</v>
      </c>
      <c r="E927" s="1">
        <v>9173</v>
      </c>
      <c r="F927" s="16">
        <v>0</v>
      </c>
      <c r="G927" s="18">
        <v>892.9</v>
      </c>
      <c r="H927" s="19">
        <f t="shared" si="103"/>
        <v>848.9</v>
      </c>
      <c r="I927" s="17">
        <v>848.9</v>
      </c>
      <c r="J927" s="19">
        <f t="shared" si="104"/>
        <v>1469.6073371010527</v>
      </c>
      <c r="K927" s="19">
        <f t="shared" si="105"/>
        <v>1529.3440371010527</v>
      </c>
      <c r="L927" s="19">
        <f t="shared" si="101"/>
        <v>1498.2277441010528</v>
      </c>
      <c r="M927" s="23">
        <f t="shared" si="102"/>
        <v>1513.7858906010529</v>
      </c>
      <c r="N927" s="17">
        <v>18.9</v>
      </c>
      <c r="O927" s="17">
        <v>78.2</v>
      </c>
      <c r="P927" s="17">
        <v>100.3</v>
      </c>
      <c r="Q927" s="25">
        <v>3.484</v>
      </c>
      <c r="R927" s="27">
        <v>297.083</v>
      </c>
      <c r="S927" s="27">
        <f t="shared" si="100"/>
        <v>322.53366666666665</v>
      </c>
      <c r="T927" s="26">
        <v>15.287</v>
      </c>
      <c r="U927" s="23">
        <v>1513.7858906010529</v>
      </c>
      <c r="Z927">
        <f t="shared" si="106"/>
        <v>151.2</v>
      </c>
      <c r="AA927">
        <v>1513.7858906010529</v>
      </c>
    </row>
    <row r="928" spans="1:27" ht="12.75">
      <c r="A928" s="3">
        <v>36359</v>
      </c>
      <c r="B928" s="14">
        <v>199</v>
      </c>
      <c r="C928" s="2">
        <v>0.644444466</v>
      </c>
      <c r="D928" s="15">
        <v>0.644444466</v>
      </c>
      <c r="E928" s="1">
        <v>9183</v>
      </c>
      <c r="F928" s="16">
        <v>0</v>
      </c>
      <c r="G928" s="18">
        <v>891.4</v>
      </c>
      <c r="H928" s="19">
        <f t="shared" si="103"/>
        <v>847.4</v>
      </c>
      <c r="I928" s="17">
        <v>847.4</v>
      </c>
      <c r="J928" s="19">
        <f t="shared" si="104"/>
        <v>1484.2933363990842</v>
      </c>
      <c r="K928" s="19">
        <f t="shared" si="105"/>
        <v>1544.030036399084</v>
      </c>
      <c r="L928" s="19">
        <f t="shared" si="101"/>
        <v>1512.913743399084</v>
      </c>
      <c r="M928" s="23">
        <f t="shared" si="102"/>
        <v>1528.471889899084</v>
      </c>
      <c r="N928" s="17">
        <v>18.8</v>
      </c>
      <c r="O928" s="17">
        <v>78.3</v>
      </c>
      <c r="P928" s="17">
        <v>98.1</v>
      </c>
      <c r="Q928" s="25">
        <v>3.524</v>
      </c>
      <c r="R928" s="27">
        <v>296.695</v>
      </c>
      <c r="S928" s="27">
        <f t="shared" si="100"/>
        <v>311.652</v>
      </c>
      <c r="T928" s="26">
        <v>15.214</v>
      </c>
      <c r="U928" s="23">
        <v>1528.471889899084</v>
      </c>
      <c r="Z928">
        <f t="shared" si="106"/>
        <v>150.4</v>
      </c>
      <c r="AA928">
        <v>1528.471889899084</v>
      </c>
    </row>
    <row r="929" spans="1:27" ht="12.75">
      <c r="A929" s="3">
        <v>36359</v>
      </c>
      <c r="B929" s="14">
        <v>199</v>
      </c>
      <c r="C929" s="2">
        <v>0.644560158</v>
      </c>
      <c r="D929" s="15">
        <v>0.644560158</v>
      </c>
      <c r="E929" s="1">
        <v>9193</v>
      </c>
      <c r="F929" s="16">
        <v>0</v>
      </c>
      <c r="G929" s="18">
        <v>890.1</v>
      </c>
      <c r="H929" s="19">
        <f t="shared" si="103"/>
        <v>846.1</v>
      </c>
      <c r="I929" s="17">
        <v>846.1</v>
      </c>
      <c r="J929" s="19">
        <f t="shared" si="104"/>
        <v>1497.0422456450572</v>
      </c>
      <c r="K929" s="19">
        <f t="shared" si="105"/>
        <v>1556.778945645057</v>
      </c>
      <c r="L929" s="19">
        <f t="shared" si="101"/>
        <v>1525.6626526450573</v>
      </c>
      <c r="M929" s="23">
        <f t="shared" si="102"/>
        <v>1541.2207991450573</v>
      </c>
      <c r="N929" s="17">
        <v>18.8</v>
      </c>
      <c r="O929" s="17">
        <v>78.1</v>
      </c>
      <c r="P929" s="17">
        <v>101.8</v>
      </c>
      <c r="Q929" s="25">
        <v>3.847</v>
      </c>
      <c r="R929" s="27">
        <v>359.268</v>
      </c>
      <c r="S929" s="27">
        <f t="shared" si="100"/>
        <v>325.2575</v>
      </c>
      <c r="T929" s="26">
        <v>15.153</v>
      </c>
      <c r="U929" s="23">
        <v>1541.2207991450573</v>
      </c>
      <c r="Z929">
        <f t="shared" si="106"/>
        <v>150.4</v>
      </c>
      <c r="AA929">
        <v>1541.2207991450573</v>
      </c>
    </row>
    <row r="930" spans="1:27" ht="12.75">
      <c r="A930" s="3">
        <v>36359</v>
      </c>
      <c r="B930" s="14">
        <v>199</v>
      </c>
      <c r="C930" s="2">
        <v>0.64467591</v>
      </c>
      <c r="D930" s="15">
        <v>0.64467591</v>
      </c>
      <c r="E930" s="1">
        <v>9203</v>
      </c>
      <c r="F930" s="16">
        <v>0</v>
      </c>
      <c r="G930" s="18">
        <v>888.4</v>
      </c>
      <c r="H930" s="19">
        <f t="shared" si="103"/>
        <v>844.4</v>
      </c>
      <c r="I930" s="17">
        <v>844.4</v>
      </c>
      <c r="J930" s="19">
        <f t="shared" si="104"/>
        <v>1513.7434844395104</v>
      </c>
      <c r="K930" s="19">
        <f t="shared" si="105"/>
        <v>1573.4801844395104</v>
      </c>
      <c r="L930" s="19">
        <f t="shared" si="101"/>
        <v>1542.3638914395106</v>
      </c>
      <c r="M930" s="23">
        <f t="shared" si="102"/>
        <v>1557.9220379395106</v>
      </c>
      <c r="N930" s="17">
        <v>18.8</v>
      </c>
      <c r="O930" s="17">
        <v>77.1</v>
      </c>
      <c r="P930" s="17">
        <v>97.2</v>
      </c>
      <c r="Q930" s="25">
        <v>3.229</v>
      </c>
      <c r="R930" s="27">
        <v>232.88</v>
      </c>
      <c r="S930" s="27">
        <f t="shared" si="100"/>
        <v>314.363</v>
      </c>
      <c r="T930" s="26">
        <v>15.187</v>
      </c>
      <c r="U930" s="23">
        <v>1557.9220379395106</v>
      </c>
      <c r="Z930">
        <f t="shared" si="106"/>
        <v>150.4</v>
      </c>
      <c r="AA930">
        <v>1557.9220379395106</v>
      </c>
    </row>
    <row r="931" spans="1:27" ht="12.75">
      <c r="A931" s="3">
        <v>36359</v>
      </c>
      <c r="B931" s="14">
        <v>199</v>
      </c>
      <c r="C931" s="2">
        <v>0.644791663</v>
      </c>
      <c r="D931" s="15">
        <v>0.644791663</v>
      </c>
      <c r="E931" s="1">
        <v>9213</v>
      </c>
      <c r="F931" s="16">
        <v>0</v>
      </c>
      <c r="G931" s="18">
        <v>887.4</v>
      </c>
      <c r="H931" s="19">
        <f t="shared" si="103"/>
        <v>843.4</v>
      </c>
      <c r="I931" s="17">
        <v>843.4</v>
      </c>
      <c r="J931" s="19">
        <f t="shared" si="104"/>
        <v>1523.583456407369</v>
      </c>
      <c r="K931" s="19">
        <f t="shared" si="105"/>
        <v>1583.320156407369</v>
      </c>
      <c r="L931" s="19">
        <f t="shared" si="101"/>
        <v>1552.2038634073692</v>
      </c>
      <c r="M931" s="23">
        <f t="shared" si="102"/>
        <v>1567.7620099073692</v>
      </c>
      <c r="N931" s="17">
        <v>18.8</v>
      </c>
      <c r="O931" s="17">
        <v>76.4</v>
      </c>
      <c r="P931" s="17">
        <v>100.6</v>
      </c>
      <c r="Q931" s="25">
        <v>3.878</v>
      </c>
      <c r="R931" s="27">
        <v>379.531</v>
      </c>
      <c r="S931" s="27">
        <f t="shared" si="100"/>
        <v>324.48150000000004</v>
      </c>
      <c r="T931" s="26">
        <v>15.211</v>
      </c>
      <c r="U931" s="23">
        <v>1567.7620099073692</v>
      </c>
      <c r="Z931">
        <f t="shared" si="106"/>
        <v>150.4</v>
      </c>
      <c r="AA931">
        <v>1567.7620099073692</v>
      </c>
    </row>
    <row r="932" spans="1:27" ht="12.75">
      <c r="A932" s="3">
        <v>36359</v>
      </c>
      <c r="B932" s="14">
        <v>199</v>
      </c>
      <c r="C932" s="2">
        <v>0.644907415</v>
      </c>
      <c r="D932" s="15">
        <v>0.644907415</v>
      </c>
      <c r="E932" s="1">
        <v>9223</v>
      </c>
      <c r="F932" s="16">
        <v>0</v>
      </c>
      <c r="G932" s="18">
        <v>885.3</v>
      </c>
      <c r="H932" s="19">
        <f t="shared" si="103"/>
        <v>841.3</v>
      </c>
      <c r="I932" s="17">
        <v>841.3</v>
      </c>
      <c r="J932" s="19">
        <f t="shared" si="104"/>
        <v>1544.2854293557268</v>
      </c>
      <c r="K932" s="19">
        <f t="shared" si="105"/>
        <v>1604.0221293557267</v>
      </c>
      <c r="L932" s="19">
        <f t="shared" si="101"/>
        <v>1572.905836355727</v>
      </c>
      <c r="M932" s="23">
        <f t="shared" si="102"/>
        <v>1588.463982855727</v>
      </c>
      <c r="N932" s="17">
        <v>18.9</v>
      </c>
      <c r="O932" s="17">
        <v>75.1</v>
      </c>
      <c r="P932" s="17">
        <v>97.7</v>
      </c>
      <c r="Q932" s="25">
        <v>3.375</v>
      </c>
      <c r="R932" s="27">
        <v>274.142</v>
      </c>
      <c r="S932" s="27">
        <f t="shared" si="100"/>
        <v>306.5998333333333</v>
      </c>
      <c r="T932" s="26">
        <v>15.221</v>
      </c>
      <c r="U932" s="23">
        <v>1588.463982855727</v>
      </c>
      <c r="Z932">
        <f t="shared" si="106"/>
        <v>151.2</v>
      </c>
      <c r="AA932">
        <v>1588.463982855727</v>
      </c>
    </row>
    <row r="933" spans="1:27" ht="12.75">
      <c r="A933" s="3">
        <v>36359</v>
      </c>
      <c r="B933" s="14">
        <v>199</v>
      </c>
      <c r="C933" s="2">
        <v>0.645023167</v>
      </c>
      <c r="D933" s="15">
        <v>0.645023167</v>
      </c>
      <c r="E933" s="1">
        <v>9233</v>
      </c>
      <c r="F933" s="16">
        <v>0</v>
      </c>
      <c r="G933" s="18">
        <v>884.1</v>
      </c>
      <c r="H933" s="19">
        <f t="shared" si="103"/>
        <v>840.1</v>
      </c>
      <c r="I933" s="17">
        <v>840.1</v>
      </c>
      <c r="J933" s="19">
        <f t="shared" si="104"/>
        <v>1556.1383416172514</v>
      </c>
      <c r="K933" s="19">
        <f t="shared" si="105"/>
        <v>1615.8750416172513</v>
      </c>
      <c r="L933" s="19">
        <f t="shared" si="101"/>
        <v>1584.7587486172515</v>
      </c>
      <c r="M933" s="23">
        <f t="shared" si="102"/>
        <v>1600.3168951172515</v>
      </c>
      <c r="N933" s="17">
        <v>18.6</v>
      </c>
      <c r="O933" s="17">
        <v>76.3</v>
      </c>
      <c r="P933" s="17">
        <v>100.8</v>
      </c>
      <c r="Q933" s="25">
        <v>3.259</v>
      </c>
      <c r="R933" s="27">
        <v>252.715</v>
      </c>
      <c r="S933" s="27">
        <f t="shared" si="100"/>
        <v>299.2051666666667</v>
      </c>
      <c r="T933" s="26">
        <v>15.202</v>
      </c>
      <c r="U933" s="23">
        <v>1600.3168951172515</v>
      </c>
      <c r="Z933">
        <f t="shared" si="106"/>
        <v>148.8</v>
      </c>
      <c r="AA933">
        <v>1600.3168951172515</v>
      </c>
    </row>
    <row r="934" spans="1:27" ht="12.75">
      <c r="A934" s="3">
        <v>36359</v>
      </c>
      <c r="B934" s="14">
        <v>199</v>
      </c>
      <c r="C934" s="2">
        <v>0.64513886</v>
      </c>
      <c r="D934" s="15">
        <v>0.64513886</v>
      </c>
      <c r="E934" s="1">
        <v>9243</v>
      </c>
      <c r="F934" s="16">
        <v>0</v>
      </c>
      <c r="G934" s="18">
        <v>882.3</v>
      </c>
      <c r="H934" s="19">
        <f t="shared" si="103"/>
        <v>838.3</v>
      </c>
      <c r="I934" s="17">
        <v>838.3</v>
      </c>
      <c r="J934" s="19">
        <f t="shared" si="104"/>
        <v>1573.9494929519421</v>
      </c>
      <c r="K934" s="19">
        <f t="shared" si="105"/>
        <v>1633.686192951942</v>
      </c>
      <c r="L934" s="19">
        <f t="shared" si="101"/>
        <v>1602.5698999519423</v>
      </c>
      <c r="M934" s="23">
        <f t="shared" si="102"/>
        <v>1618.1280464519423</v>
      </c>
      <c r="N934" s="17">
        <v>18.5</v>
      </c>
      <c r="O934" s="17">
        <v>76.2</v>
      </c>
      <c r="P934" s="17">
        <v>99.3</v>
      </c>
      <c r="Q934" s="25">
        <v>3.384</v>
      </c>
      <c r="R934" s="27">
        <v>273.327</v>
      </c>
      <c r="S934" s="27">
        <f t="shared" si="100"/>
        <v>295.3105</v>
      </c>
      <c r="T934" s="26">
        <v>15.203</v>
      </c>
      <c r="U934" s="23">
        <v>1618.1280464519423</v>
      </c>
      <c r="Z934">
        <f t="shared" si="106"/>
        <v>148</v>
      </c>
      <c r="AA934">
        <v>1618.1280464519423</v>
      </c>
    </row>
    <row r="935" spans="1:27" ht="12.75">
      <c r="A935" s="3">
        <v>36359</v>
      </c>
      <c r="B935" s="14">
        <v>199</v>
      </c>
      <c r="C935" s="2">
        <v>0.645254612</v>
      </c>
      <c r="D935" s="15">
        <v>0.645254612</v>
      </c>
      <c r="E935" s="1">
        <v>9253</v>
      </c>
      <c r="F935" s="16">
        <v>0</v>
      </c>
      <c r="G935" s="18">
        <v>881.5</v>
      </c>
      <c r="H935" s="19">
        <f t="shared" si="103"/>
        <v>837.5</v>
      </c>
      <c r="I935" s="17">
        <v>837.5</v>
      </c>
      <c r="J935" s="19">
        <f t="shared" si="104"/>
        <v>1581.8778395353634</v>
      </c>
      <c r="K935" s="19">
        <f t="shared" si="105"/>
        <v>1641.6145395353633</v>
      </c>
      <c r="L935" s="19">
        <f t="shared" si="101"/>
        <v>1610.4982465353633</v>
      </c>
      <c r="M935" s="23">
        <f t="shared" si="102"/>
        <v>1626.0563930353633</v>
      </c>
      <c r="N935" s="17">
        <v>18.5</v>
      </c>
      <c r="O935" s="17">
        <v>77.2</v>
      </c>
      <c r="P935" s="17">
        <v>100.8</v>
      </c>
      <c r="Q935" s="25">
        <v>3.475</v>
      </c>
      <c r="R935" s="27">
        <v>293.978</v>
      </c>
      <c r="S935" s="27">
        <f t="shared" si="100"/>
        <v>284.42883333333333</v>
      </c>
      <c r="T935" s="26">
        <v>15.216</v>
      </c>
      <c r="U935" s="23">
        <v>1626.0563930353633</v>
      </c>
      <c r="Z935">
        <f t="shared" si="106"/>
        <v>148</v>
      </c>
      <c r="AA935">
        <v>1626.0563930353633</v>
      </c>
    </row>
    <row r="936" spans="1:27" ht="12.75">
      <c r="A936" s="3">
        <v>36359</v>
      </c>
      <c r="B936" s="14">
        <v>199</v>
      </c>
      <c r="C936" s="2">
        <v>0.645370364</v>
      </c>
      <c r="D936" s="15">
        <v>0.645370364</v>
      </c>
      <c r="E936" s="1">
        <v>9263</v>
      </c>
      <c r="F936" s="16">
        <v>0</v>
      </c>
      <c r="G936" s="18">
        <v>879.9</v>
      </c>
      <c r="H936" s="19">
        <f t="shared" si="103"/>
        <v>835.9</v>
      </c>
      <c r="I936" s="17">
        <v>835.9</v>
      </c>
      <c r="J936" s="19">
        <f t="shared" si="104"/>
        <v>1597.7572780963535</v>
      </c>
      <c r="K936" s="19">
        <f t="shared" si="105"/>
        <v>1657.4939780963534</v>
      </c>
      <c r="L936" s="19">
        <f t="shared" si="101"/>
        <v>1626.3776850963536</v>
      </c>
      <c r="M936" s="23">
        <f t="shared" si="102"/>
        <v>1641.9358315963536</v>
      </c>
      <c r="N936" s="17">
        <v>18.3</v>
      </c>
      <c r="O936" s="17">
        <v>76.9</v>
      </c>
      <c r="P936" s="17">
        <v>99.2</v>
      </c>
      <c r="Q936" s="25">
        <v>3.554</v>
      </c>
      <c r="R936" s="27">
        <v>314.59</v>
      </c>
      <c r="S936" s="27">
        <f t="shared" si="100"/>
        <v>298.04716666666667</v>
      </c>
      <c r="T936" s="26">
        <v>15.187</v>
      </c>
      <c r="U936" s="23">
        <v>1641.9358315963536</v>
      </c>
      <c r="Z936">
        <f t="shared" si="106"/>
        <v>146.4</v>
      </c>
      <c r="AA936">
        <v>1641.9358315963536</v>
      </c>
    </row>
    <row r="937" spans="1:27" ht="12.75">
      <c r="A937" s="3">
        <v>36359</v>
      </c>
      <c r="B937" s="14">
        <v>199</v>
      </c>
      <c r="C937" s="2">
        <v>0.645486116</v>
      </c>
      <c r="D937" s="15">
        <v>0.645486116</v>
      </c>
      <c r="E937" s="1">
        <v>9273</v>
      </c>
      <c r="F937" s="16">
        <v>0</v>
      </c>
      <c r="G937" s="18">
        <v>878.8</v>
      </c>
      <c r="H937" s="19">
        <f t="shared" si="103"/>
        <v>834.8</v>
      </c>
      <c r="I937" s="17">
        <v>834.8</v>
      </c>
      <c r="J937" s="19">
        <f t="shared" si="104"/>
        <v>1608.6920333834914</v>
      </c>
      <c r="K937" s="19">
        <f t="shared" si="105"/>
        <v>1668.4287333834914</v>
      </c>
      <c r="L937" s="19">
        <f t="shared" si="101"/>
        <v>1637.3124403834913</v>
      </c>
      <c r="M937" s="23">
        <f t="shared" si="102"/>
        <v>1652.8705868834913</v>
      </c>
      <c r="N937" s="17">
        <v>17.9</v>
      </c>
      <c r="O937" s="17">
        <v>79.2</v>
      </c>
      <c r="P937" s="17">
        <v>103.7</v>
      </c>
      <c r="Q937" s="25">
        <v>3.376</v>
      </c>
      <c r="R937" s="27">
        <v>272.163</v>
      </c>
      <c r="S937" s="27">
        <f t="shared" si="100"/>
        <v>280.1525</v>
      </c>
      <c r="T937" s="26">
        <v>15.217</v>
      </c>
      <c r="U937" s="23">
        <v>1652.8705868834913</v>
      </c>
      <c r="Z937">
        <f t="shared" si="106"/>
        <v>143.2</v>
      </c>
      <c r="AA937">
        <v>1652.8705868834913</v>
      </c>
    </row>
    <row r="938" spans="1:27" ht="12.75">
      <c r="A938" s="3">
        <v>36359</v>
      </c>
      <c r="B938" s="14">
        <v>199</v>
      </c>
      <c r="C938" s="2">
        <v>0.645601869</v>
      </c>
      <c r="D938" s="15">
        <v>0.645601869</v>
      </c>
      <c r="E938" s="1">
        <v>9283</v>
      </c>
      <c r="F938" s="16">
        <v>0</v>
      </c>
      <c r="G938" s="18">
        <v>877.5</v>
      </c>
      <c r="H938" s="19">
        <f t="shared" si="103"/>
        <v>833.5</v>
      </c>
      <c r="I938" s="17">
        <v>833.5</v>
      </c>
      <c r="J938" s="19">
        <f t="shared" si="104"/>
        <v>1621.63351749135</v>
      </c>
      <c r="K938" s="19">
        <f t="shared" si="105"/>
        <v>1681.3702174913499</v>
      </c>
      <c r="L938" s="19">
        <f t="shared" si="101"/>
        <v>1650.25392449135</v>
      </c>
      <c r="M938" s="23">
        <f t="shared" si="102"/>
        <v>1665.81207099135</v>
      </c>
      <c r="N938" s="17">
        <v>17.7</v>
      </c>
      <c r="O938" s="17">
        <v>80.6</v>
      </c>
      <c r="P938" s="17">
        <v>101.1</v>
      </c>
      <c r="Q938" s="25">
        <v>3.575</v>
      </c>
      <c r="R938" s="27">
        <v>313.775</v>
      </c>
      <c r="S938" s="27">
        <f t="shared" si="100"/>
        <v>286.758</v>
      </c>
      <c r="T938" s="26">
        <v>15.14</v>
      </c>
      <c r="U938" s="23">
        <v>1665.81207099135</v>
      </c>
      <c r="Z938">
        <f t="shared" si="106"/>
        <v>141.6</v>
      </c>
      <c r="AA938">
        <v>1665.81207099135</v>
      </c>
    </row>
    <row r="939" spans="1:27" ht="12.75">
      <c r="A939" s="3">
        <v>36359</v>
      </c>
      <c r="B939" s="14">
        <v>199</v>
      </c>
      <c r="C939" s="2">
        <v>0.645717621</v>
      </c>
      <c r="D939" s="15">
        <v>0.645717621</v>
      </c>
      <c r="E939" s="1">
        <v>9293</v>
      </c>
      <c r="F939" s="16">
        <v>0</v>
      </c>
      <c r="G939" s="18">
        <v>875.5</v>
      </c>
      <c r="H939" s="19">
        <f t="shared" si="103"/>
        <v>831.5</v>
      </c>
      <c r="I939" s="17">
        <v>831.5</v>
      </c>
      <c r="J939" s="19">
        <f t="shared" si="104"/>
        <v>1641.582959811791</v>
      </c>
      <c r="K939" s="19">
        <f t="shared" si="105"/>
        <v>1701.3196598117909</v>
      </c>
      <c r="L939" s="19">
        <f t="shared" si="101"/>
        <v>1670.203366811791</v>
      </c>
      <c r="M939" s="23">
        <f t="shared" si="102"/>
        <v>1685.761513311791</v>
      </c>
      <c r="N939" s="17">
        <v>17.6</v>
      </c>
      <c r="O939" s="17">
        <v>79.6</v>
      </c>
      <c r="P939" s="17">
        <v>107.7</v>
      </c>
      <c r="Q939" s="25">
        <v>3.594</v>
      </c>
      <c r="R939" s="27">
        <v>313.426</v>
      </c>
      <c r="S939" s="27">
        <f t="shared" si="100"/>
        <v>296.8765</v>
      </c>
      <c r="T939" s="26">
        <v>15.188</v>
      </c>
      <c r="U939" s="23">
        <v>1685.761513311791</v>
      </c>
      <c r="Z939">
        <f t="shared" si="106"/>
        <v>140.8</v>
      </c>
      <c r="AA939">
        <v>1685.761513311791</v>
      </c>
    </row>
    <row r="940" spans="1:27" ht="12.75">
      <c r="A940" s="3">
        <v>36359</v>
      </c>
      <c r="B940" s="14">
        <v>199</v>
      </c>
      <c r="C940" s="2">
        <v>0.645833313</v>
      </c>
      <c r="D940" s="15">
        <v>0.645833313</v>
      </c>
      <c r="E940" s="1">
        <v>9303</v>
      </c>
      <c r="F940" s="16">
        <v>0</v>
      </c>
      <c r="G940" s="18">
        <v>874</v>
      </c>
      <c r="H940" s="19">
        <f t="shared" si="103"/>
        <v>830</v>
      </c>
      <c r="I940" s="17">
        <v>830</v>
      </c>
      <c r="J940" s="19">
        <f t="shared" si="104"/>
        <v>1656.57655649196</v>
      </c>
      <c r="K940" s="19">
        <f t="shared" si="105"/>
        <v>1716.31325649196</v>
      </c>
      <c r="L940" s="19">
        <f t="shared" si="101"/>
        <v>1685.19696349196</v>
      </c>
      <c r="M940" s="23">
        <f t="shared" si="102"/>
        <v>1700.7551099919601</v>
      </c>
      <c r="N940" s="17">
        <v>17.5</v>
      </c>
      <c r="O940" s="17">
        <v>79.7</v>
      </c>
      <c r="P940" s="17">
        <v>98.6</v>
      </c>
      <c r="Q940" s="25">
        <v>3.554</v>
      </c>
      <c r="R940" s="27">
        <v>313.038</v>
      </c>
      <c r="S940" s="27">
        <f t="shared" si="100"/>
        <v>303.49499999999995</v>
      </c>
      <c r="T940" s="26">
        <v>15.232</v>
      </c>
      <c r="U940" s="23">
        <v>1700.7551099919601</v>
      </c>
      <c r="Z940">
        <f t="shared" si="106"/>
        <v>140</v>
      </c>
      <c r="AA940">
        <v>1700.7551099919601</v>
      </c>
    </row>
    <row r="941" spans="1:27" ht="12.75">
      <c r="A941" s="3">
        <v>36359</v>
      </c>
      <c r="B941" s="14">
        <v>199</v>
      </c>
      <c r="C941" s="2">
        <v>0.645949066</v>
      </c>
      <c r="D941" s="15">
        <v>0.645949066</v>
      </c>
      <c r="E941" s="1">
        <v>9313</v>
      </c>
      <c r="F941" s="16">
        <v>0</v>
      </c>
      <c r="G941" s="18">
        <v>872.5</v>
      </c>
      <c r="H941" s="19">
        <f t="shared" si="103"/>
        <v>828.5</v>
      </c>
      <c r="I941" s="17">
        <v>828.5</v>
      </c>
      <c r="J941" s="19">
        <f t="shared" si="104"/>
        <v>1671.5972745556383</v>
      </c>
      <c r="K941" s="19">
        <f t="shared" si="105"/>
        <v>1731.3339745556382</v>
      </c>
      <c r="L941" s="19">
        <f t="shared" si="101"/>
        <v>1700.2176815556381</v>
      </c>
      <c r="M941" s="23">
        <f t="shared" si="102"/>
        <v>1715.7758280556382</v>
      </c>
      <c r="N941" s="17">
        <v>17.4</v>
      </c>
      <c r="O941" s="17">
        <v>80.9</v>
      </c>
      <c r="P941" s="17">
        <v>104.2</v>
      </c>
      <c r="Q941" s="25">
        <v>3.678</v>
      </c>
      <c r="R941" s="27">
        <v>333.611</v>
      </c>
      <c r="S941" s="27">
        <f t="shared" si="100"/>
        <v>310.1005</v>
      </c>
      <c r="T941" s="26">
        <v>15.198</v>
      </c>
      <c r="U941" s="23">
        <v>1715.7758280556382</v>
      </c>
      <c r="Z941">
        <f t="shared" si="106"/>
        <v>139.2</v>
      </c>
      <c r="AA941">
        <v>1715.7758280556382</v>
      </c>
    </row>
    <row r="942" spans="1:27" ht="12.75">
      <c r="A942" s="3">
        <v>36359</v>
      </c>
      <c r="B942" s="14">
        <v>199</v>
      </c>
      <c r="C942" s="2">
        <v>0.646064818</v>
      </c>
      <c r="D942" s="15">
        <v>0.646064818</v>
      </c>
      <c r="E942" s="1">
        <v>9323</v>
      </c>
      <c r="F942" s="16">
        <v>0</v>
      </c>
      <c r="G942" s="18">
        <v>871.2</v>
      </c>
      <c r="H942" s="19">
        <f t="shared" si="103"/>
        <v>827.2</v>
      </c>
      <c r="I942" s="17">
        <v>827.2</v>
      </c>
      <c r="J942" s="19">
        <f t="shared" si="104"/>
        <v>1684.6372443592886</v>
      </c>
      <c r="K942" s="19">
        <f t="shared" si="105"/>
        <v>1744.3739443592885</v>
      </c>
      <c r="L942" s="19">
        <f t="shared" si="101"/>
        <v>1713.2576513592885</v>
      </c>
      <c r="M942" s="23">
        <f t="shared" si="102"/>
        <v>1728.8157978592885</v>
      </c>
      <c r="N942" s="17">
        <v>17.2</v>
      </c>
      <c r="O942" s="17">
        <v>81.8</v>
      </c>
      <c r="P942" s="17">
        <v>102.6</v>
      </c>
      <c r="Q942" s="25">
        <v>3.627</v>
      </c>
      <c r="R942" s="27">
        <v>312.222</v>
      </c>
      <c r="S942" s="27">
        <f t="shared" si="100"/>
        <v>309.7058333333333</v>
      </c>
      <c r="T942" s="26">
        <v>15.241</v>
      </c>
      <c r="U942" s="23">
        <v>1728.8157978592885</v>
      </c>
      <c r="Z942">
        <f t="shared" si="106"/>
        <v>137.6</v>
      </c>
      <c r="AA942">
        <v>1728.8157978592885</v>
      </c>
    </row>
    <row r="943" spans="1:27" ht="12.75">
      <c r="A943" s="3">
        <v>36359</v>
      </c>
      <c r="B943" s="14">
        <v>199</v>
      </c>
      <c r="C943" s="2">
        <v>0.64618057</v>
      </c>
      <c r="D943" s="15">
        <v>0.64618057</v>
      </c>
      <c r="E943" s="1">
        <v>9333</v>
      </c>
      <c r="F943" s="16">
        <v>0</v>
      </c>
      <c r="G943" s="18">
        <v>870.1</v>
      </c>
      <c r="H943" s="19">
        <f t="shared" si="103"/>
        <v>826.1</v>
      </c>
      <c r="I943" s="17">
        <v>826.1</v>
      </c>
      <c r="J943" s="19">
        <f t="shared" si="104"/>
        <v>1695.6870814814567</v>
      </c>
      <c r="K943" s="19">
        <f t="shared" si="105"/>
        <v>1755.4237814814567</v>
      </c>
      <c r="L943" s="19">
        <f t="shared" si="101"/>
        <v>1724.3074884814569</v>
      </c>
      <c r="M943" s="23">
        <f t="shared" si="102"/>
        <v>1739.8656349814569</v>
      </c>
      <c r="N943" s="17">
        <v>17.3</v>
      </c>
      <c r="O943" s="17">
        <v>82</v>
      </c>
      <c r="P943" s="17">
        <v>103.3</v>
      </c>
      <c r="Q943" s="25">
        <v>3.364</v>
      </c>
      <c r="R943" s="27">
        <v>269.873</v>
      </c>
      <c r="S943" s="27">
        <f t="shared" si="100"/>
        <v>309.32416666666666</v>
      </c>
      <c r="T943" s="26">
        <v>15.208</v>
      </c>
      <c r="U943" s="23">
        <v>1739.8656349814569</v>
      </c>
      <c r="Z943">
        <f t="shared" si="106"/>
        <v>138.4</v>
      </c>
      <c r="AA943">
        <v>1739.8656349814569</v>
      </c>
    </row>
    <row r="944" spans="1:27" ht="12.75">
      <c r="A944" s="3">
        <v>36359</v>
      </c>
      <c r="B944" s="14">
        <v>199</v>
      </c>
      <c r="C944" s="2">
        <v>0.646296322</v>
      </c>
      <c r="D944" s="15">
        <v>0.646296322</v>
      </c>
      <c r="E944" s="1">
        <v>9343</v>
      </c>
      <c r="F944" s="16">
        <v>0</v>
      </c>
      <c r="G944" s="18">
        <v>868.1</v>
      </c>
      <c r="H944" s="19">
        <f t="shared" si="103"/>
        <v>824.1</v>
      </c>
      <c r="I944" s="17">
        <v>824.1</v>
      </c>
      <c r="J944" s="19">
        <f t="shared" si="104"/>
        <v>1715.8154427415313</v>
      </c>
      <c r="K944" s="19">
        <f t="shared" si="105"/>
        <v>1775.5521427415313</v>
      </c>
      <c r="L944" s="19">
        <f t="shared" si="101"/>
        <v>1744.4358497415315</v>
      </c>
      <c r="M944" s="23">
        <f t="shared" si="102"/>
        <v>1759.9939962415315</v>
      </c>
      <c r="N944" s="17">
        <v>17.2</v>
      </c>
      <c r="O944" s="17">
        <v>82.5</v>
      </c>
      <c r="P944" s="17">
        <v>101.1</v>
      </c>
      <c r="Q944" s="25">
        <v>3.846</v>
      </c>
      <c r="R944" s="27">
        <v>353.485</v>
      </c>
      <c r="S944" s="27">
        <f t="shared" si="100"/>
        <v>315.94250000000005</v>
      </c>
      <c r="T944" s="26">
        <v>15.305</v>
      </c>
      <c r="U944" s="23">
        <v>1759.9939962415315</v>
      </c>
      <c r="Z944">
        <f t="shared" si="106"/>
        <v>137.6</v>
      </c>
      <c r="AA944">
        <v>1759.9939962415315</v>
      </c>
    </row>
    <row r="945" spans="1:27" ht="12.75">
      <c r="A945" s="3">
        <v>36359</v>
      </c>
      <c r="B945" s="14">
        <v>199</v>
      </c>
      <c r="C945" s="2">
        <v>0.646412015</v>
      </c>
      <c r="D945" s="15">
        <v>0.646412015</v>
      </c>
      <c r="E945" s="1">
        <v>9353</v>
      </c>
      <c r="F945" s="16">
        <v>0</v>
      </c>
      <c r="G945" s="18">
        <v>866.1</v>
      </c>
      <c r="H945" s="19">
        <f t="shared" si="103"/>
        <v>822.1</v>
      </c>
      <c r="I945" s="17">
        <v>822.1</v>
      </c>
      <c r="J945" s="19">
        <f t="shared" si="104"/>
        <v>1735.992712715112</v>
      </c>
      <c r="K945" s="19">
        <f t="shared" si="105"/>
        <v>1795.729412715112</v>
      </c>
      <c r="L945" s="19">
        <f t="shared" si="101"/>
        <v>1764.6131197151121</v>
      </c>
      <c r="M945" s="23">
        <f t="shared" si="102"/>
        <v>1780.1712662151122</v>
      </c>
      <c r="N945" s="17">
        <v>16.9</v>
      </c>
      <c r="O945" s="17">
        <v>81.9</v>
      </c>
      <c r="P945" s="17">
        <v>107.7</v>
      </c>
      <c r="Q945" s="25">
        <v>3.444</v>
      </c>
      <c r="R945" s="27">
        <v>269.058</v>
      </c>
      <c r="S945" s="27">
        <f aca="true" t="shared" si="107" ref="S945:S969">AVERAGE(R940:R945)</f>
        <v>308.5478333333333</v>
      </c>
      <c r="T945" s="26">
        <v>15.298</v>
      </c>
      <c r="U945" s="23">
        <v>1780.1712662151122</v>
      </c>
      <c r="Z945">
        <f t="shared" si="106"/>
        <v>135.2</v>
      </c>
      <c r="AA945">
        <v>1780.1712662151122</v>
      </c>
    </row>
    <row r="946" spans="1:27" ht="12.75">
      <c r="A946" s="3">
        <v>36359</v>
      </c>
      <c r="B946" s="14">
        <v>199</v>
      </c>
      <c r="C946" s="2">
        <v>0.646527767</v>
      </c>
      <c r="D946" s="15">
        <v>0.646527767</v>
      </c>
      <c r="E946" s="1">
        <v>9363</v>
      </c>
      <c r="F946" s="16">
        <v>0</v>
      </c>
      <c r="G946" s="18">
        <v>865.2</v>
      </c>
      <c r="H946" s="19">
        <f t="shared" si="103"/>
        <v>821.2</v>
      </c>
      <c r="I946" s="17">
        <v>821.2</v>
      </c>
      <c r="J946" s="19">
        <f t="shared" si="104"/>
        <v>1745.0885040886112</v>
      </c>
      <c r="K946" s="19">
        <f t="shared" si="105"/>
        <v>1804.8252040886111</v>
      </c>
      <c r="L946" s="19">
        <f t="shared" si="101"/>
        <v>1773.7089110886113</v>
      </c>
      <c r="M946" s="23">
        <f t="shared" si="102"/>
        <v>1789.2670575886114</v>
      </c>
      <c r="N946" s="17">
        <v>16.7</v>
      </c>
      <c r="O946" s="17">
        <v>82.7</v>
      </c>
      <c r="P946" s="17">
        <v>101.6</v>
      </c>
      <c r="Q946" s="25">
        <v>3.627</v>
      </c>
      <c r="R946" s="27">
        <v>310.67</v>
      </c>
      <c r="S946" s="27">
        <f t="shared" si="107"/>
        <v>308.15316666666666</v>
      </c>
      <c r="T946" s="26">
        <v>15.245</v>
      </c>
      <c r="U946" s="23">
        <v>1789.2670575886114</v>
      </c>
      <c r="Z946">
        <f t="shared" si="106"/>
        <v>133.6</v>
      </c>
      <c r="AA946">
        <v>1789.2670575886114</v>
      </c>
    </row>
    <row r="947" spans="1:27" ht="12.75">
      <c r="A947" s="3">
        <v>36359</v>
      </c>
      <c r="B947" s="14">
        <v>199</v>
      </c>
      <c r="C947" s="2">
        <v>0.646643519</v>
      </c>
      <c r="D947" s="15">
        <v>0.646643519</v>
      </c>
      <c r="E947" s="1">
        <v>9373</v>
      </c>
      <c r="F947" s="16">
        <v>0</v>
      </c>
      <c r="G947" s="18">
        <v>863.8</v>
      </c>
      <c r="H947" s="19">
        <f t="shared" si="103"/>
        <v>819.8</v>
      </c>
      <c r="I947" s="17">
        <v>819.8</v>
      </c>
      <c r="J947" s="19">
        <f t="shared" si="104"/>
        <v>1759.2573459427615</v>
      </c>
      <c r="K947" s="19">
        <f t="shared" si="105"/>
        <v>1818.9940459427614</v>
      </c>
      <c r="L947" s="19">
        <f t="shared" si="101"/>
        <v>1787.8777529427616</v>
      </c>
      <c r="M947" s="23">
        <f t="shared" si="102"/>
        <v>1803.4358994427616</v>
      </c>
      <c r="N947" s="17">
        <v>16.7</v>
      </c>
      <c r="O947" s="17">
        <v>82.3</v>
      </c>
      <c r="P947" s="17">
        <v>101.1</v>
      </c>
      <c r="Q947" s="25">
        <v>3.278</v>
      </c>
      <c r="R947" s="27">
        <v>247.321</v>
      </c>
      <c r="S947" s="27">
        <f t="shared" si="107"/>
        <v>293.7715</v>
      </c>
      <c r="T947" s="26">
        <v>15.118</v>
      </c>
      <c r="U947" s="23">
        <v>1803.4358994427616</v>
      </c>
      <c r="Z947">
        <f t="shared" si="106"/>
        <v>133.6</v>
      </c>
      <c r="AA947">
        <v>1803.4358994427616</v>
      </c>
    </row>
    <row r="948" spans="1:27" ht="12.75">
      <c r="A948" s="3">
        <v>36359</v>
      </c>
      <c r="B948" s="14">
        <v>199</v>
      </c>
      <c r="C948" s="2">
        <v>0.646759272</v>
      </c>
      <c r="D948" s="15">
        <v>0.646759272</v>
      </c>
      <c r="E948" s="1">
        <v>9383</v>
      </c>
      <c r="F948" s="16">
        <v>0</v>
      </c>
      <c r="G948" s="18">
        <v>862</v>
      </c>
      <c r="H948" s="19">
        <f t="shared" si="103"/>
        <v>818</v>
      </c>
      <c r="I948" s="17">
        <v>818</v>
      </c>
      <c r="J948" s="19">
        <f t="shared" si="104"/>
        <v>1777.5100245209808</v>
      </c>
      <c r="K948" s="19">
        <f t="shared" si="105"/>
        <v>1837.2467245209807</v>
      </c>
      <c r="L948" s="19">
        <f t="shared" si="101"/>
        <v>1806.130431520981</v>
      </c>
      <c r="M948" s="23">
        <f t="shared" si="102"/>
        <v>1821.688578020981</v>
      </c>
      <c r="N948" s="17">
        <v>16.4</v>
      </c>
      <c r="O948" s="17">
        <v>83.5</v>
      </c>
      <c r="P948" s="17">
        <v>98.2</v>
      </c>
      <c r="Q948" s="25">
        <v>3.536</v>
      </c>
      <c r="R948" s="27">
        <v>288.894</v>
      </c>
      <c r="S948" s="27">
        <f t="shared" si="107"/>
        <v>289.88349999999997</v>
      </c>
      <c r="T948" s="26">
        <v>15.227</v>
      </c>
      <c r="U948" s="23">
        <v>1821.688578020981</v>
      </c>
      <c r="Z948">
        <f t="shared" si="106"/>
        <v>131.2</v>
      </c>
      <c r="AA948">
        <v>1821.688578020981</v>
      </c>
    </row>
    <row r="949" spans="1:27" ht="12.75">
      <c r="A949" s="3">
        <v>36359</v>
      </c>
      <c r="B949" s="14">
        <v>199</v>
      </c>
      <c r="C949" s="2">
        <v>0.646875024</v>
      </c>
      <c r="D949" s="15">
        <v>0.646875024</v>
      </c>
      <c r="E949" s="1">
        <v>9393</v>
      </c>
      <c r="F949" s="16">
        <v>0</v>
      </c>
      <c r="G949" s="18">
        <v>860.3</v>
      </c>
      <c r="H949" s="19">
        <f t="shared" si="103"/>
        <v>816.3</v>
      </c>
      <c r="I949" s="17">
        <v>816.3</v>
      </c>
      <c r="J949" s="19">
        <f t="shared" si="104"/>
        <v>1794.7855827708922</v>
      </c>
      <c r="K949" s="19">
        <f t="shared" si="105"/>
        <v>1854.5222827708922</v>
      </c>
      <c r="L949" s="19">
        <f t="shared" si="101"/>
        <v>1823.4059897708921</v>
      </c>
      <c r="M949" s="23">
        <f t="shared" si="102"/>
        <v>1838.9641362708921</v>
      </c>
      <c r="N949" s="17">
        <v>16.2</v>
      </c>
      <c r="O949" s="17">
        <v>84.4</v>
      </c>
      <c r="P949" s="17">
        <v>102.1</v>
      </c>
      <c r="Q949" s="25">
        <v>3.707</v>
      </c>
      <c r="R949" s="27">
        <v>330.506</v>
      </c>
      <c r="S949" s="27">
        <f t="shared" si="107"/>
        <v>299.989</v>
      </c>
      <c r="T949" s="26">
        <v>15.202</v>
      </c>
      <c r="U949" s="23">
        <v>1838.9641362708921</v>
      </c>
      <c r="Z949">
        <f t="shared" si="106"/>
        <v>129.6</v>
      </c>
      <c r="AA949">
        <v>1838.9641362708921</v>
      </c>
    </row>
    <row r="950" spans="1:27" ht="12.75">
      <c r="A950" s="3">
        <v>36359</v>
      </c>
      <c r="B950" s="14">
        <v>199</v>
      </c>
      <c r="C950" s="2">
        <v>0.646990716</v>
      </c>
      <c r="D950" s="15">
        <v>0.646990716</v>
      </c>
      <c r="E950" s="1">
        <v>9403</v>
      </c>
      <c r="F950" s="16">
        <v>0</v>
      </c>
      <c r="G950" s="18">
        <v>858.7</v>
      </c>
      <c r="H950" s="19">
        <f t="shared" si="103"/>
        <v>814.7</v>
      </c>
      <c r="I950" s="17">
        <v>814.7</v>
      </c>
      <c r="J950" s="19">
        <f t="shared" si="104"/>
        <v>1811.0778285798713</v>
      </c>
      <c r="K950" s="19">
        <f t="shared" si="105"/>
        <v>1870.8145285798712</v>
      </c>
      <c r="L950" s="19">
        <f t="shared" si="101"/>
        <v>1839.6982355798714</v>
      </c>
      <c r="M950" s="23">
        <f t="shared" si="102"/>
        <v>1855.2563820798714</v>
      </c>
      <c r="N950" s="17">
        <v>16.2</v>
      </c>
      <c r="O950" s="17">
        <v>85.2</v>
      </c>
      <c r="P950" s="17">
        <v>101.2</v>
      </c>
      <c r="Q950" s="25">
        <v>3.647</v>
      </c>
      <c r="R950" s="27">
        <v>309.156</v>
      </c>
      <c r="S950" s="27">
        <f t="shared" si="107"/>
        <v>292.60083333333336</v>
      </c>
      <c r="T950" s="26">
        <v>15.248</v>
      </c>
      <c r="U950" s="23">
        <v>1855.2563820798714</v>
      </c>
      <c r="Z950">
        <f t="shared" si="106"/>
        <v>129.6</v>
      </c>
      <c r="AA950">
        <v>1855.2563820798714</v>
      </c>
    </row>
    <row r="951" spans="1:27" ht="12.75">
      <c r="A951" s="3">
        <v>36359</v>
      </c>
      <c r="B951" s="14">
        <v>199</v>
      </c>
      <c r="C951" s="2">
        <v>0.647106469</v>
      </c>
      <c r="D951" s="15">
        <v>0.647106469</v>
      </c>
      <c r="E951" s="1">
        <v>9413</v>
      </c>
      <c r="F951" s="16">
        <v>0</v>
      </c>
      <c r="G951" s="18">
        <v>857.6</v>
      </c>
      <c r="H951" s="19">
        <f t="shared" si="103"/>
        <v>813.6</v>
      </c>
      <c r="I951" s="17">
        <v>813.6</v>
      </c>
      <c r="J951" s="19">
        <f t="shared" si="104"/>
        <v>1822.2973187214245</v>
      </c>
      <c r="K951" s="19">
        <f t="shared" si="105"/>
        <v>1882.0340187214244</v>
      </c>
      <c r="L951" s="19">
        <f t="shared" si="101"/>
        <v>1850.9177257214246</v>
      </c>
      <c r="M951" s="23">
        <f t="shared" si="102"/>
        <v>1866.4758722214247</v>
      </c>
      <c r="N951" s="17">
        <v>16.2</v>
      </c>
      <c r="O951" s="17">
        <v>86.2</v>
      </c>
      <c r="P951" s="17">
        <v>104</v>
      </c>
      <c r="Q951" s="25">
        <v>3.747</v>
      </c>
      <c r="R951" s="27">
        <v>329.768</v>
      </c>
      <c r="S951" s="27">
        <f t="shared" si="107"/>
        <v>302.7191666666667</v>
      </c>
      <c r="T951" s="26">
        <v>15.26</v>
      </c>
      <c r="U951" s="23">
        <v>1866.4758722214247</v>
      </c>
      <c r="Z951">
        <f t="shared" si="106"/>
        <v>129.6</v>
      </c>
      <c r="AA951">
        <v>1866.4758722214247</v>
      </c>
    </row>
    <row r="952" spans="1:27" ht="12.75">
      <c r="A952" s="3">
        <v>36359</v>
      </c>
      <c r="B952" s="14">
        <v>199</v>
      </c>
      <c r="C952" s="2">
        <v>0.647222221</v>
      </c>
      <c r="D952" s="15">
        <v>0.647222221</v>
      </c>
      <c r="E952" s="1">
        <v>9423</v>
      </c>
      <c r="F952" s="16">
        <v>0</v>
      </c>
      <c r="G952" s="18">
        <v>857</v>
      </c>
      <c r="H952" s="19">
        <f t="shared" si="103"/>
        <v>813</v>
      </c>
      <c r="I952" s="17">
        <v>813</v>
      </c>
      <c r="J952" s="19">
        <f t="shared" si="104"/>
        <v>1828.4234358358635</v>
      </c>
      <c r="K952" s="19">
        <f t="shared" si="105"/>
        <v>1888.1601358358635</v>
      </c>
      <c r="L952" s="19">
        <f t="shared" si="101"/>
        <v>1857.0438428358634</v>
      </c>
      <c r="M952" s="23">
        <f t="shared" si="102"/>
        <v>1872.6019893358634</v>
      </c>
      <c r="N952" s="17">
        <v>16.5</v>
      </c>
      <c r="O952" s="17">
        <v>84.9</v>
      </c>
      <c r="P952" s="17">
        <v>102.6</v>
      </c>
      <c r="Q952" s="25">
        <v>4.034</v>
      </c>
      <c r="R952" s="27">
        <v>392.341</v>
      </c>
      <c r="S952" s="27">
        <f t="shared" si="107"/>
        <v>316.33099999999996</v>
      </c>
      <c r="T952" s="26">
        <v>15.203</v>
      </c>
      <c r="U952" s="23">
        <v>1872.6019893358634</v>
      </c>
      <c r="Z952">
        <f t="shared" si="106"/>
        <v>132</v>
      </c>
      <c r="AA952">
        <v>1872.6019893358634</v>
      </c>
    </row>
    <row r="953" spans="1:27" ht="12.75">
      <c r="A953" s="3">
        <v>36359</v>
      </c>
      <c r="B953" s="14">
        <v>199</v>
      </c>
      <c r="C953" s="2">
        <v>0.647337973</v>
      </c>
      <c r="D953" s="15">
        <v>0.647337973</v>
      </c>
      <c r="E953" s="1">
        <v>9433</v>
      </c>
      <c r="F953" s="16">
        <v>0</v>
      </c>
      <c r="G953" s="18">
        <v>855</v>
      </c>
      <c r="H953" s="19">
        <f t="shared" si="103"/>
        <v>811</v>
      </c>
      <c r="I953" s="17">
        <v>811</v>
      </c>
      <c r="J953" s="19">
        <f t="shared" si="104"/>
        <v>1848.8765283730343</v>
      </c>
      <c r="K953" s="19">
        <f t="shared" si="105"/>
        <v>1908.6132283730342</v>
      </c>
      <c r="L953" s="19">
        <f t="shared" si="101"/>
        <v>1877.4969353730344</v>
      </c>
      <c r="M953" s="23">
        <f t="shared" si="102"/>
        <v>1893.0550818730344</v>
      </c>
      <c r="N953" s="17">
        <v>16.3</v>
      </c>
      <c r="O953" s="17">
        <v>88.3</v>
      </c>
      <c r="P953" s="17">
        <v>110.4</v>
      </c>
      <c r="Q953" s="25">
        <v>3.524</v>
      </c>
      <c r="R953" s="27">
        <v>286.953</v>
      </c>
      <c r="S953" s="27">
        <f t="shared" si="107"/>
        <v>322.9363333333333</v>
      </c>
      <c r="T953" s="26">
        <v>15.28</v>
      </c>
      <c r="U953" s="23">
        <v>1893.0550818730344</v>
      </c>
      <c r="Z953">
        <f t="shared" si="106"/>
        <v>130.4</v>
      </c>
      <c r="AA953">
        <v>1893.0550818730344</v>
      </c>
    </row>
    <row r="954" spans="1:27" ht="12.75">
      <c r="A954" s="3">
        <v>36359</v>
      </c>
      <c r="B954" s="14">
        <v>199</v>
      </c>
      <c r="C954" s="2">
        <v>0.647453725</v>
      </c>
      <c r="D954" s="15">
        <v>0.647453725</v>
      </c>
      <c r="E954" s="1">
        <v>9443</v>
      </c>
      <c r="F954" s="16">
        <v>0</v>
      </c>
      <c r="G954" s="18">
        <v>854</v>
      </c>
      <c r="H954" s="19">
        <f t="shared" si="103"/>
        <v>810</v>
      </c>
      <c r="I954" s="17">
        <v>810</v>
      </c>
      <c r="J954" s="19">
        <f t="shared" si="104"/>
        <v>1859.1219971273963</v>
      </c>
      <c r="K954" s="19">
        <f t="shared" si="105"/>
        <v>1918.8586971273962</v>
      </c>
      <c r="L954" s="19">
        <f t="shared" si="101"/>
        <v>1887.7424041273962</v>
      </c>
      <c r="M954" s="23">
        <f t="shared" si="102"/>
        <v>1903.3005506273962</v>
      </c>
      <c r="N954" s="17">
        <v>16.1</v>
      </c>
      <c r="O954" s="17">
        <v>88.3</v>
      </c>
      <c r="P954" s="17">
        <v>104.7</v>
      </c>
      <c r="Q954" s="25">
        <v>3.668</v>
      </c>
      <c r="R954" s="27">
        <v>328.604</v>
      </c>
      <c r="S954" s="27">
        <f t="shared" si="107"/>
        <v>329.5546666666667</v>
      </c>
      <c r="T954" s="26">
        <v>15.318</v>
      </c>
      <c r="U954" s="23">
        <v>1903.3005506273962</v>
      </c>
      <c r="Z954">
        <f t="shared" si="106"/>
        <v>128.8</v>
      </c>
      <c r="AA954">
        <v>1903.3005506273962</v>
      </c>
    </row>
    <row r="955" spans="1:27" ht="12.75">
      <c r="A955" s="3">
        <v>36359</v>
      </c>
      <c r="B955" s="14">
        <v>199</v>
      </c>
      <c r="C955" s="2">
        <v>0.647569418</v>
      </c>
      <c r="D955" s="15">
        <v>0.647569418</v>
      </c>
      <c r="E955" s="1">
        <v>9453</v>
      </c>
      <c r="F955" s="16">
        <v>0</v>
      </c>
      <c r="G955" s="18">
        <v>851.3</v>
      </c>
      <c r="H955" s="19">
        <f t="shared" si="103"/>
        <v>807.3</v>
      </c>
      <c r="I955" s="17">
        <v>807.3</v>
      </c>
      <c r="J955" s="19">
        <f t="shared" si="104"/>
        <v>1886.848070872139</v>
      </c>
      <c r="K955" s="19">
        <f t="shared" si="105"/>
        <v>1946.584770872139</v>
      </c>
      <c r="L955" s="19">
        <f t="shared" si="101"/>
        <v>1915.468477872139</v>
      </c>
      <c r="M955" s="23">
        <f t="shared" si="102"/>
        <v>1931.026624372139</v>
      </c>
      <c r="N955" s="17">
        <v>15.9</v>
      </c>
      <c r="O955" s="17">
        <v>88.7</v>
      </c>
      <c r="P955" s="17">
        <v>107.9</v>
      </c>
      <c r="Q955" s="25">
        <v>3.375</v>
      </c>
      <c r="R955" s="27">
        <v>265.216</v>
      </c>
      <c r="S955" s="27">
        <f t="shared" si="107"/>
        <v>318.673</v>
      </c>
      <c r="T955" s="26">
        <v>15.269</v>
      </c>
      <c r="U955" s="23">
        <v>1931.026624372139</v>
      </c>
      <c r="Z955">
        <f t="shared" si="106"/>
        <v>127.2</v>
      </c>
      <c r="AA955">
        <v>1931.026624372139</v>
      </c>
    </row>
    <row r="956" spans="1:27" ht="12.75">
      <c r="A956" s="3">
        <v>36359</v>
      </c>
      <c r="B956" s="14">
        <v>199</v>
      </c>
      <c r="C956" s="2">
        <v>0.64768517</v>
      </c>
      <c r="D956" s="15">
        <v>0.64768517</v>
      </c>
      <c r="E956" s="1">
        <v>9463</v>
      </c>
      <c r="F956" s="16">
        <v>0</v>
      </c>
      <c r="G956" s="18">
        <v>850.8</v>
      </c>
      <c r="H956" s="19">
        <f t="shared" si="103"/>
        <v>806.8</v>
      </c>
      <c r="I956" s="17">
        <v>806.8</v>
      </c>
      <c r="J956" s="19">
        <f t="shared" si="104"/>
        <v>1891.992703569995</v>
      </c>
      <c r="K956" s="19">
        <f t="shared" si="105"/>
        <v>1951.729403569995</v>
      </c>
      <c r="L956" s="19">
        <f t="shared" si="101"/>
        <v>1920.6131105699951</v>
      </c>
      <c r="M956" s="23">
        <f t="shared" si="102"/>
        <v>1936.1712570699951</v>
      </c>
      <c r="N956" s="17">
        <v>15.7</v>
      </c>
      <c r="O956" s="17">
        <v>89.8</v>
      </c>
      <c r="P956" s="17">
        <v>103.5</v>
      </c>
      <c r="Q956" s="25">
        <v>3.375</v>
      </c>
      <c r="R956" s="27">
        <v>264.789</v>
      </c>
      <c r="S956" s="27">
        <f t="shared" si="107"/>
        <v>311.2785</v>
      </c>
      <c r="T956" s="26">
        <v>15.211</v>
      </c>
      <c r="U956" s="23">
        <v>1936.1712570699951</v>
      </c>
      <c r="Z956">
        <f t="shared" si="106"/>
        <v>125.6</v>
      </c>
      <c r="AA956">
        <v>1936.1712570699951</v>
      </c>
    </row>
    <row r="957" spans="1:27" ht="12.75">
      <c r="A957" s="3">
        <v>36359</v>
      </c>
      <c r="B957" s="14">
        <v>199</v>
      </c>
      <c r="C957" s="2">
        <v>0.647800922</v>
      </c>
      <c r="D957" s="15">
        <v>0.647800922</v>
      </c>
      <c r="E957" s="1">
        <v>9473</v>
      </c>
      <c r="F957" s="16">
        <v>0</v>
      </c>
      <c r="G957" s="18">
        <v>849.2</v>
      </c>
      <c r="H957" s="19">
        <f t="shared" si="103"/>
        <v>805.2</v>
      </c>
      <c r="I957" s="17">
        <v>805.2</v>
      </c>
      <c r="J957" s="19">
        <f t="shared" si="104"/>
        <v>1908.4769796968983</v>
      </c>
      <c r="K957" s="19">
        <f t="shared" si="105"/>
        <v>1968.2136796968982</v>
      </c>
      <c r="L957" s="19">
        <f t="shared" si="101"/>
        <v>1937.0973866968984</v>
      </c>
      <c r="M957" s="23">
        <f t="shared" si="102"/>
        <v>1952.6555331968984</v>
      </c>
      <c r="N957" s="17">
        <v>15.6</v>
      </c>
      <c r="O957" s="17">
        <v>90.3</v>
      </c>
      <c r="P957" s="17">
        <v>107.7</v>
      </c>
      <c r="Q957" s="25">
        <v>3.416</v>
      </c>
      <c r="R957" s="27">
        <v>264.401</v>
      </c>
      <c r="S957" s="27">
        <f t="shared" si="107"/>
        <v>300.384</v>
      </c>
      <c r="T957" s="26">
        <v>15.213</v>
      </c>
      <c r="U957" s="23">
        <v>1952.6555331968984</v>
      </c>
      <c r="Z957">
        <f t="shared" si="106"/>
        <v>124.8</v>
      </c>
      <c r="AA957">
        <v>1952.6555331968984</v>
      </c>
    </row>
    <row r="958" spans="1:27" ht="12.75">
      <c r="A958" s="3">
        <v>36359</v>
      </c>
      <c r="B958" s="14">
        <v>199</v>
      </c>
      <c r="C958" s="2">
        <v>0.647916675</v>
      </c>
      <c r="D958" s="15">
        <v>0.647916675</v>
      </c>
      <c r="E958" s="1">
        <v>9483</v>
      </c>
      <c r="F958" s="16">
        <v>0</v>
      </c>
      <c r="G958" s="18">
        <v>847.7</v>
      </c>
      <c r="H958" s="19">
        <f t="shared" si="103"/>
        <v>803.7</v>
      </c>
      <c r="I958" s="17">
        <v>803.7</v>
      </c>
      <c r="J958" s="19">
        <f t="shared" si="104"/>
        <v>1923.9607644777277</v>
      </c>
      <c r="K958" s="19">
        <f t="shared" si="105"/>
        <v>1983.6974644777276</v>
      </c>
      <c r="L958" s="19">
        <f t="shared" si="101"/>
        <v>1952.5811714777278</v>
      </c>
      <c r="M958" s="23">
        <f t="shared" si="102"/>
        <v>1968.1393179777278</v>
      </c>
      <c r="N958" s="17">
        <v>15.4</v>
      </c>
      <c r="O958" s="17">
        <v>91</v>
      </c>
      <c r="P958" s="17">
        <v>104.6</v>
      </c>
      <c r="Q958" s="25">
        <v>3.375</v>
      </c>
      <c r="R958" s="27">
        <v>264.052</v>
      </c>
      <c r="S958" s="27">
        <f t="shared" si="107"/>
        <v>279.0025</v>
      </c>
      <c r="T958" s="26">
        <v>15.204</v>
      </c>
      <c r="U958" s="23">
        <v>1968.1393179777278</v>
      </c>
      <c r="Z958">
        <f t="shared" si="106"/>
        <v>123.2</v>
      </c>
      <c r="AA958">
        <v>1968.1393179777278</v>
      </c>
    </row>
    <row r="959" spans="1:27" ht="12.75">
      <c r="A959" s="3">
        <v>36359</v>
      </c>
      <c r="B959" s="14">
        <v>199</v>
      </c>
      <c r="C959" s="2">
        <v>0.648032427</v>
      </c>
      <c r="D959" s="15">
        <v>0.648032427</v>
      </c>
      <c r="E959" s="1">
        <v>9493</v>
      </c>
      <c r="F959" s="16">
        <v>0</v>
      </c>
      <c r="G959" s="18">
        <v>846.8</v>
      </c>
      <c r="H959" s="19">
        <f t="shared" si="103"/>
        <v>802.8</v>
      </c>
      <c r="I959" s="17">
        <v>802.8</v>
      </c>
      <c r="J959" s="19">
        <f t="shared" si="104"/>
        <v>1933.264912646619</v>
      </c>
      <c r="K959" s="19">
        <f t="shared" si="105"/>
        <v>1993.001612646619</v>
      </c>
      <c r="L959" s="19">
        <f t="shared" si="101"/>
        <v>1961.8853196466189</v>
      </c>
      <c r="M959" s="23">
        <f t="shared" si="102"/>
        <v>1977.443466146619</v>
      </c>
      <c r="N959" s="17">
        <v>15.3</v>
      </c>
      <c r="O959" s="17">
        <v>92.1</v>
      </c>
      <c r="P959" s="17">
        <v>107.4</v>
      </c>
      <c r="Q959" s="25">
        <v>3.536</v>
      </c>
      <c r="R959" s="27">
        <v>284.663</v>
      </c>
      <c r="S959" s="27">
        <f t="shared" si="107"/>
        <v>278.62083333333334</v>
      </c>
      <c r="T959" s="26">
        <v>15.236</v>
      </c>
      <c r="U959" s="23">
        <v>1977.443466146619</v>
      </c>
      <c r="Z959">
        <f t="shared" si="106"/>
        <v>122.4</v>
      </c>
      <c r="AA959">
        <v>1977.443466146619</v>
      </c>
    </row>
    <row r="960" spans="1:27" ht="12.75">
      <c r="A960" s="3">
        <v>36359</v>
      </c>
      <c r="B960" s="14">
        <v>199</v>
      </c>
      <c r="C960" s="2">
        <v>0.648148119</v>
      </c>
      <c r="D960" s="15">
        <v>0.648148119</v>
      </c>
      <c r="E960" s="1">
        <v>9503</v>
      </c>
      <c r="F960" s="16">
        <v>0</v>
      </c>
      <c r="G960" s="18">
        <v>845.6</v>
      </c>
      <c r="H960" s="19">
        <f t="shared" si="103"/>
        <v>801.6</v>
      </c>
      <c r="I960" s="17">
        <v>801.6</v>
      </c>
      <c r="J960" s="19">
        <f t="shared" si="104"/>
        <v>1945.6866821611482</v>
      </c>
      <c r="K960" s="19">
        <f t="shared" si="105"/>
        <v>2005.423382161148</v>
      </c>
      <c r="L960" s="19">
        <f t="shared" si="101"/>
        <v>1974.3070891611483</v>
      </c>
      <c r="M960" s="23">
        <f t="shared" si="102"/>
        <v>1989.8652356611483</v>
      </c>
      <c r="N960" s="17">
        <v>15.2</v>
      </c>
      <c r="O960" s="17">
        <v>92.3</v>
      </c>
      <c r="P960" s="17">
        <v>103.6</v>
      </c>
      <c r="Q960" s="25">
        <v>3.323</v>
      </c>
      <c r="R960" s="27">
        <v>242.236</v>
      </c>
      <c r="S960" s="27">
        <f t="shared" si="107"/>
        <v>264.22616666666664</v>
      </c>
      <c r="T960" s="26">
        <v>15.187</v>
      </c>
      <c r="U960" s="23">
        <v>1989.8652356611483</v>
      </c>
      <c r="Z960">
        <f t="shared" si="106"/>
        <v>121.6</v>
      </c>
      <c r="AA960">
        <v>1989.8652356611483</v>
      </c>
    </row>
    <row r="961" spans="1:27" ht="12.75">
      <c r="A961" s="3">
        <v>36359</v>
      </c>
      <c r="B961" s="14">
        <v>199</v>
      </c>
      <c r="C961" s="2">
        <v>0.648263872</v>
      </c>
      <c r="D961" s="15">
        <v>0.648263872</v>
      </c>
      <c r="E961" s="1">
        <v>9513</v>
      </c>
      <c r="F961" s="16">
        <v>0</v>
      </c>
      <c r="G961" s="18">
        <v>847.5</v>
      </c>
      <c r="H961" s="19">
        <f t="shared" si="103"/>
        <v>803.5</v>
      </c>
      <c r="I961" s="17">
        <v>803.5</v>
      </c>
      <c r="J961" s="19">
        <f t="shared" si="104"/>
        <v>1926.0274522365298</v>
      </c>
      <c r="K961" s="19">
        <f t="shared" si="105"/>
        <v>1985.7641522365298</v>
      </c>
      <c r="L961" s="19">
        <f t="shared" si="101"/>
        <v>1954.6478592365297</v>
      </c>
      <c r="M961" s="23">
        <f t="shared" si="102"/>
        <v>1970.2060057365297</v>
      </c>
      <c r="N961" s="17">
        <v>15.6</v>
      </c>
      <c r="O961" s="17">
        <v>93</v>
      </c>
      <c r="P961" s="17">
        <v>107.2</v>
      </c>
      <c r="Q961" s="25">
        <v>3.667</v>
      </c>
      <c r="R961" s="27">
        <v>325.848</v>
      </c>
      <c r="S961" s="27">
        <f t="shared" si="107"/>
        <v>274.3315</v>
      </c>
      <c r="T961" s="26">
        <v>15.131</v>
      </c>
      <c r="U961" s="23">
        <v>1970.2060057365297</v>
      </c>
      <c r="Z961">
        <f t="shared" si="106"/>
        <v>124.8</v>
      </c>
      <c r="AA961">
        <v>1970.2060057365297</v>
      </c>
    </row>
    <row r="962" spans="1:27" ht="12.75">
      <c r="A962" s="3">
        <v>36359</v>
      </c>
      <c r="B962" s="14">
        <v>199</v>
      </c>
      <c r="C962" s="2">
        <v>0.648379624</v>
      </c>
      <c r="D962" s="15">
        <v>0.648379624</v>
      </c>
      <c r="E962" s="1">
        <v>9523</v>
      </c>
      <c r="F962" s="16">
        <v>0</v>
      </c>
      <c r="G962" s="18">
        <v>842.8</v>
      </c>
      <c r="H962" s="19">
        <f t="shared" si="103"/>
        <v>798.8</v>
      </c>
      <c r="I962" s="17">
        <v>798.8</v>
      </c>
      <c r="J962" s="19">
        <f t="shared" si="104"/>
        <v>1974.743277468874</v>
      </c>
      <c r="K962" s="19">
        <f t="shared" si="105"/>
        <v>2034.479977468874</v>
      </c>
      <c r="L962" s="19">
        <f t="shared" si="101"/>
        <v>2003.363684468874</v>
      </c>
      <c r="M962" s="23">
        <f t="shared" si="102"/>
        <v>2018.921830968874</v>
      </c>
      <c r="N962" s="17">
        <v>15.1</v>
      </c>
      <c r="O962" s="17">
        <v>92.2</v>
      </c>
      <c r="P962" s="17">
        <v>103.1</v>
      </c>
      <c r="Q962" s="25">
        <v>3.206</v>
      </c>
      <c r="R962" s="27">
        <v>220.499</v>
      </c>
      <c r="S962" s="27">
        <f t="shared" si="107"/>
        <v>266.9498333333333</v>
      </c>
      <c r="T962" s="26">
        <v>15.21</v>
      </c>
      <c r="U962" s="23">
        <v>2018.921830968874</v>
      </c>
      <c r="Z962">
        <f t="shared" si="106"/>
        <v>120.8</v>
      </c>
      <c r="AA962">
        <v>2018.921830968874</v>
      </c>
    </row>
    <row r="963" spans="1:27" ht="12.75">
      <c r="A963" s="3">
        <v>36359</v>
      </c>
      <c r="B963" s="14">
        <v>199</v>
      </c>
      <c r="C963" s="2">
        <v>0.648495376</v>
      </c>
      <c r="D963" s="15">
        <v>0.648495376</v>
      </c>
      <c r="E963" s="1">
        <v>9533</v>
      </c>
      <c r="F963" s="16">
        <v>0</v>
      </c>
      <c r="G963" s="18">
        <v>842.6</v>
      </c>
      <c r="H963" s="19">
        <f t="shared" si="103"/>
        <v>798.6</v>
      </c>
      <c r="I963" s="17">
        <v>798.6</v>
      </c>
      <c r="J963" s="19">
        <f t="shared" si="104"/>
        <v>1976.822644293811</v>
      </c>
      <c r="K963" s="19">
        <f t="shared" si="105"/>
        <v>2036.559344293811</v>
      </c>
      <c r="L963" s="19">
        <f t="shared" si="101"/>
        <v>2005.443051293811</v>
      </c>
      <c r="M963" s="23">
        <f t="shared" si="102"/>
        <v>2021.0011977938111</v>
      </c>
      <c r="N963" s="17">
        <v>14.7</v>
      </c>
      <c r="O963" s="17">
        <v>93.1</v>
      </c>
      <c r="P963" s="17">
        <v>106.6</v>
      </c>
      <c r="Q963" s="25">
        <v>3.628</v>
      </c>
      <c r="R963" s="27">
        <v>304.111</v>
      </c>
      <c r="S963" s="27">
        <f t="shared" si="107"/>
        <v>273.5681666666667</v>
      </c>
      <c r="T963" s="26">
        <v>15.231</v>
      </c>
      <c r="U963" s="23">
        <v>2021.0011977938111</v>
      </c>
      <c r="Z963">
        <f t="shared" si="106"/>
        <v>117.6</v>
      </c>
      <c r="AA963">
        <v>2021.0011977938111</v>
      </c>
    </row>
    <row r="964" spans="1:27" ht="12.75">
      <c r="A964" s="3">
        <v>36359</v>
      </c>
      <c r="B964" s="14">
        <v>199</v>
      </c>
      <c r="C964" s="2">
        <v>0.648611128</v>
      </c>
      <c r="D964" s="15">
        <v>0.648611128</v>
      </c>
      <c r="E964" s="1">
        <v>9543</v>
      </c>
      <c r="F964" s="16">
        <v>0</v>
      </c>
      <c r="G964" s="18">
        <v>840.9</v>
      </c>
      <c r="H964" s="19">
        <f t="shared" si="103"/>
        <v>796.9</v>
      </c>
      <c r="I964" s="17">
        <v>796.9</v>
      </c>
      <c r="J964" s="19">
        <f t="shared" si="104"/>
        <v>1994.5183167157</v>
      </c>
      <c r="K964" s="19">
        <f t="shared" si="105"/>
        <v>2054.2550167157</v>
      </c>
      <c r="L964" s="19">
        <f t="shared" si="101"/>
        <v>2023.1387237157</v>
      </c>
      <c r="M964" s="23">
        <f t="shared" si="102"/>
        <v>2038.6968702157</v>
      </c>
      <c r="N964" s="17">
        <v>14.6</v>
      </c>
      <c r="O964" s="17">
        <v>94.2</v>
      </c>
      <c r="P964" s="17">
        <v>104.1</v>
      </c>
      <c r="Q964" s="25">
        <v>3.554</v>
      </c>
      <c r="R964" s="27">
        <v>303.684</v>
      </c>
      <c r="S964" s="27">
        <f t="shared" si="107"/>
        <v>280.1735</v>
      </c>
      <c r="T964" s="26">
        <v>15.228</v>
      </c>
      <c r="U964" s="23">
        <v>2038.6968702157</v>
      </c>
      <c r="Z964">
        <f t="shared" si="106"/>
        <v>116.8</v>
      </c>
      <c r="AA964">
        <v>2038.6968702157</v>
      </c>
    </row>
    <row r="965" spans="1:27" ht="12.75">
      <c r="A965" s="3">
        <v>36359</v>
      </c>
      <c r="B965" s="14">
        <v>199</v>
      </c>
      <c r="C965" s="2">
        <v>0.648726881</v>
      </c>
      <c r="D965" s="15">
        <v>0.648726881</v>
      </c>
      <c r="E965" s="1">
        <v>9553</v>
      </c>
      <c r="F965" s="16">
        <v>0</v>
      </c>
      <c r="G965" s="18">
        <v>842.1</v>
      </c>
      <c r="H965" s="19">
        <f t="shared" si="103"/>
        <v>798.1</v>
      </c>
      <c r="I965" s="17">
        <v>798.1</v>
      </c>
      <c r="J965" s="19">
        <f t="shared" si="104"/>
        <v>1982.023340506894</v>
      </c>
      <c r="K965" s="19">
        <f t="shared" si="105"/>
        <v>2041.760040506894</v>
      </c>
      <c r="L965" s="19">
        <f t="shared" si="101"/>
        <v>2010.6437475068942</v>
      </c>
      <c r="M965" s="23">
        <f t="shared" si="102"/>
        <v>2026.2018940068942</v>
      </c>
      <c r="N965" s="17">
        <v>14.7</v>
      </c>
      <c r="O965" s="17">
        <v>95.5</v>
      </c>
      <c r="P965" s="17">
        <v>107.8</v>
      </c>
      <c r="Q965" s="25">
        <v>3.945</v>
      </c>
      <c r="R965" s="27">
        <v>366.296</v>
      </c>
      <c r="S965" s="27">
        <f t="shared" si="107"/>
        <v>293.779</v>
      </c>
      <c r="T965" s="26">
        <v>15.262</v>
      </c>
      <c r="U965" s="23">
        <v>2026.2018940068942</v>
      </c>
      <c r="Z965">
        <f t="shared" si="106"/>
        <v>117.6</v>
      </c>
      <c r="AA965">
        <v>2026.2018940068942</v>
      </c>
    </row>
    <row r="966" spans="1:27" ht="12.75">
      <c r="A966" s="3">
        <v>36359</v>
      </c>
      <c r="B966" s="14">
        <v>199</v>
      </c>
      <c r="C966" s="2">
        <v>0.648842573</v>
      </c>
      <c r="D966" s="15">
        <v>0.648842573</v>
      </c>
      <c r="E966" s="1">
        <v>9563</v>
      </c>
      <c r="F966" s="16">
        <v>0</v>
      </c>
      <c r="G966" s="18">
        <v>840.6</v>
      </c>
      <c r="H966" s="19">
        <f t="shared" si="103"/>
        <v>796.6</v>
      </c>
      <c r="I966" s="17">
        <v>796.6</v>
      </c>
      <c r="J966" s="19">
        <f t="shared" si="104"/>
        <v>1997.6450006705554</v>
      </c>
      <c r="K966" s="19">
        <f t="shared" si="105"/>
        <v>2057.3817006705553</v>
      </c>
      <c r="L966" s="19">
        <f t="shared" si="101"/>
        <v>2026.2654076705553</v>
      </c>
      <c r="M966" s="23">
        <f t="shared" si="102"/>
        <v>2041.8235541705553</v>
      </c>
      <c r="N966" s="17">
        <v>14.8</v>
      </c>
      <c r="O966" s="17">
        <v>95.6</v>
      </c>
      <c r="P966" s="17">
        <v>104.6</v>
      </c>
      <c r="Q966" s="25">
        <v>3.415</v>
      </c>
      <c r="R966" s="27">
        <v>260.947</v>
      </c>
      <c r="S966" s="27">
        <f t="shared" si="107"/>
        <v>296.89750000000004</v>
      </c>
      <c r="T966" s="26">
        <v>15.127</v>
      </c>
      <c r="U966" s="23">
        <v>2041.8235541705553</v>
      </c>
      <c r="Z966">
        <f t="shared" si="106"/>
        <v>118.4</v>
      </c>
      <c r="AA966">
        <v>2041.8235541705553</v>
      </c>
    </row>
    <row r="967" spans="1:27" ht="12.75">
      <c r="A967" s="3">
        <v>36359</v>
      </c>
      <c r="B967" s="14">
        <v>199</v>
      </c>
      <c r="C967" s="2">
        <v>0.648958325</v>
      </c>
      <c r="D967" s="15">
        <v>0.648958325</v>
      </c>
      <c r="E967" s="1">
        <v>9573</v>
      </c>
      <c r="F967" s="16">
        <v>0</v>
      </c>
      <c r="G967" s="18">
        <v>840.8</v>
      </c>
      <c r="H967" s="19">
        <f t="shared" si="103"/>
        <v>796.8</v>
      </c>
      <c r="I967" s="17">
        <v>796.8</v>
      </c>
      <c r="J967" s="19">
        <f t="shared" si="104"/>
        <v>1995.5604138962103</v>
      </c>
      <c r="K967" s="19">
        <f t="shared" si="105"/>
        <v>2055.2971138962102</v>
      </c>
      <c r="L967" s="19">
        <f t="shared" si="101"/>
        <v>2024.1808208962102</v>
      </c>
      <c r="M967" s="23">
        <f t="shared" si="102"/>
        <v>2039.7389673962102</v>
      </c>
      <c r="N967" s="17">
        <v>14.6</v>
      </c>
      <c r="O967" s="17">
        <v>95.5</v>
      </c>
      <c r="P967" s="17">
        <v>108.4</v>
      </c>
      <c r="Q967" s="25">
        <v>3.396</v>
      </c>
      <c r="S967" s="27">
        <f t="shared" si="107"/>
        <v>291.10740000000004</v>
      </c>
      <c r="T967" s="26">
        <v>0.047</v>
      </c>
      <c r="U967" s="23">
        <v>2039.7389673962102</v>
      </c>
      <c r="Z967">
        <f t="shared" si="106"/>
        <v>116.8</v>
      </c>
      <c r="AA967">
        <v>2039.7389673962102</v>
      </c>
    </row>
    <row r="968" spans="1:27" ht="12.75">
      <c r="A968" s="3">
        <v>36359</v>
      </c>
      <c r="B968" s="14">
        <v>199</v>
      </c>
      <c r="C968" s="2">
        <v>0.649074078</v>
      </c>
      <c r="D968" s="15">
        <v>0.649074078</v>
      </c>
      <c r="E968" s="1">
        <v>9583</v>
      </c>
      <c r="F968" s="16">
        <v>0</v>
      </c>
      <c r="G968" s="18">
        <v>842</v>
      </c>
      <c r="H968" s="19">
        <f t="shared" si="103"/>
        <v>798</v>
      </c>
      <c r="I968" s="17">
        <v>798</v>
      </c>
      <c r="J968" s="19">
        <f t="shared" si="104"/>
        <v>1983.0638707221515</v>
      </c>
      <c r="K968" s="19">
        <f t="shared" si="105"/>
        <v>2042.8005707221514</v>
      </c>
      <c r="L968" s="19">
        <f t="shared" si="101"/>
        <v>2011.6842777221514</v>
      </c>
      <c r="M968" s="23">
        <f t="shared" si="102"/>
        <v>2027.2424242221514</v>
      </c>
      <c r="N968" s="17">
        <v>14.8</v>
      </c>
      <c r="O968" s="17">
        <v>95.8</v>
      </c>
      <c r="P968" s="17">
        <v>103.7</v>
      </c>
      <c r="Q968" s="25">
        <v>3.128</v>
      </c>
      <c r="S968" s="27">
        <f t="shared" si="107"/>
        <v>308.7595</v>
      </c>
      <c r="T968" s="26">
        <v>0.03</v>
      </c>
      <c r="U968" s="23">
        <v>2027.2424242221514</v>
      </c>
      <c r="Z968">
        <f t="shared" si="106"/>
        <v>118.4</v>
      </c>
      <c r="AA968">
        <v>2027.2424242221514</v>
      </c>
    </row>
    <row r="969" spans="1:27" ht="12.75">
      <c r="A969" s="3">
        <v>36359</v>
      </c>
      <c r="B969" s="14">
        <v>199</v>
      </c>
      <c r="C969" s="2">
        <v>0.64918983</v>
      </c>
      <c r="D969" s="15">
        <v>0.64918983</v>
      </c>
      <c r="E969" s="1">
        <v>9593</v>
      </c>
      <c r="F969" s="16">
        <v>0</v>
      </c>
      <c r="G969" s="18">
        <v>840.7</v>
      </c>
      <c r="H969" s="19">
        <f t="shared" si="103"/>
        <v>796.7</v>
      </c>
      <c r="I969" s="17">
        <v>796.7</v>
      </c>
      <c r="J969" s="19">
        <f t="shared" si="104"/>
        <v>1996.602641870216</v>
      </c>
      <c r="K969" s="19">
        <f t="shared" si="105"/>
        <v>2056.3393418702162</v>
      </c>
      <c r="L969" s="19">
        <f aca="true" t="shared" si="108" ref="L969:L1032">(J969+28.620407)</f>
        <v>2025.2230488702162</v>
      </c>
      <c r="M969" s="23">
        <f aca="true" t="shared" si="109" ref="M969:M1032">AVERAGE(K969:L969)</f>
        <v>2040.7811953702162</v>
      </c>
      <c r="N969" s="17">
        <v>14.7</v>
      </c>
      <c r="O969" s="17">
        <v>95.6</v>
      </c>
      <c r="P969" s="17">
        <v>108.4</v>
      </c>
      <c r="Q969" s="25">
        <v>2.573</v>
      </c>
      <c r="S969" s="27">
        <f t="shared" si="107"/>
        <v>310.309</v>
      </c>
      <c r="T969" s="26">
        <v>0.025</v>
      </c>
      <c r="U969" s="23">
        <v>2040.7811953702162</v>
      </c>
      <c r="Z969">
        <f t="shared" si="106"/>
        <v>117.6</v>
      </c>
      <c r="AA969">
        <v>2040.7811953702162</v>
      </c>
    </row>
    <row r="970" spans="1:27" ht="12.75">
      <c r="A970" s="3">
        <v>36359</v>
      </c>
      <c r="B970" s="14">
        <v>199</v>
      </c>
      <c r="C970" s="2">
        <v>0.649305582</v>
      </c>
      <c r="D970" s="15">
        <v>0.649305582</v>
      </c>
      <c r="E970" s="1">
        <v>9603</v>
      </c>
      <c r="F970" s="16">
        <v>0</v>
      </c>
      <c r="G970" s="18">
        <v>840.5</v>
      </c>
      <c r="H970" s="19">
        <f aca="true" t="shared" si="110" ref="H970:H1033">(G970-44)</f>
        <v>796.5</v>
      </c>
      <c r="I970" s="17">
        <v>796.5</v>
      </c>
      <c r="J970" s="19">
        <f aca="true" t="shared" si="111" ref="J970:J1033">(8303.951372*LN(1013.25/H970))</f>
        <v>1998.6874903300768</v>
      </c>
      <c r="K970" s="19">
        <f aca="true" t="shared" si="112" ref="K970:K1033">(J970+59.7367)</f>
        <v>2058.4241903300767</v>
      </c>
      <c r="L970" s="19">
        <f t="shared" si="108"/>
        <v>2027.3078973300767</v>
      </c>
      <c r="M970" s="23">
        <f t="shared" si="109"/>
        <v>2042.8660438300767</v>
      </c>
      <c r="N970" s="17">
        <v>14.5</v>
      </c>
      <c r="O970" s="17">
        <v>95.7</v>
      </c>
      <c r="P970" s="17">
        <v>104.7</v>
      </c>
      <c r="Q970" s="25">
        <v>2.649</v>
      </c>
      <c r="T970" s="26">
        <v>0.02</v>
      </c>
      <c r="U970" s="23">
        <v>2042.8660438300767</v>
      </c>
      <c r="Z970">
        <f aca="true" t="shared" si="113" ref="Z970:Z1033">(N970*8)</f>
        <v>116</v>
      </c>
      <c r="AA970">
        <v>2042.8660438300767</v>
      </c>
    </row>
    <row r="971" spans="1:27" ht="12.75">
      <c r="A971" s="3">
        <v>36359</v>
      </c>
      <c r="B971" s="14">
        <v>199</v>
      </c>
      <c r="C971" s="2">
        <v>0.649421275</v>
      </c>
      <c r="D971" s="15">
        <v>0.649421275</v>
      </c>
      <c r="E971" s="1">
        <v>9613</v>
      </c>
      <c r="F971" s="16">
        <v>0</v>
      </c>
      <c r="G971" s="18">
        <v>840.8</v>
      </c>
      <c r="H971" s="19">
        <f t="shared" si="110"/>
        <v>796.8</v>
      </c>
      <c r="I971" s="17">
        <v>796.8</v>
      </c>
      <c r="J971" s="19">
        <f t="shared" si="111"/>
        <v>1995.5604138962103</v>
      </c>
      <c r="K971" s="19">
        <f t="shared" si="112"/>
        <v>2055.2971138962102</v>
      </c>
      <c r="L971" s="19">
        <f t="shared" si="108"/>
        <v>2024.1808208962102</v>
      </c>
      <c r="M971" s="23">
        <f t="shared" si="109"/>
        <v>2039.7389673962102</v>
      </c>
      <c r="N971" s="17">
        <v>14.5</v>
      </c>
      <c r="O971" s="17">
        <v>96</v>
      </c>
      <c r="P971" s="17">
        <v>106.3</v>
      </c>
      <c r="Q971" s="25">
        <v>2.444</v>
      </c>
      <c r="T971" s="26">
        <v>0.02</v>
      </c>
      <c r="U971" s="23">
        <v>2039.7389673962102</v>
      </c>
      <c r="Z971">
        <f t="shared" si="113"/>
        <v>116</v>
      </c>
      <c r="AA971">
        <v>2039.7389673962102</v>
      </c>
    </row>
    <row r="972" spans="1:27" ht="12.75">
      <c r="A972" s="3">
        <v>36359</v>
      </c>
      <c r="B972" s="14">
        <v>199</v>
      </c>
      <c r="C972" s="2">
        <v>0.649537027</v>
      </c>
      <c r="D972" s="15">
        <v>0.649537027</v>
      </c>
      <c r="E972" s="1">
        <v>9623</v>
      </c>
      <c r="F972" s="16">
        <v>0</v>
      </c>
      <c r="G972" s="18">
        <v>840.9</v>
      </c>
      <c r="H972" s="19">
        <f t="shared" si="110"/>
        <v>796.9</v>
      </c>
      <c r="I972" s="17">
        <v>796.9</v>
      </c>
      <c r="J972" s="19">
        <f t="shared" si="111"/>
        <v>1994.5183167157</v>
      </c>
      <c r="K972" s="19">
        <f t="shared" si="112"/>
        <v>2054.2550167157</v>
      </c>
      <c r="L972" s="19">
        <f t="shared" si="108"/>
        <v>2023.1387237157</v>
      </c>
      <c r="M972" s="23">
        <f t="shared" si="109"/>
        <v>2038.6968702157</v>
      </c>
      <c r="N972" s="17">
        <v>14.5</v>
      </c>
      <c r="O972" s="17">
        <v>96</v>
      </c>
      <c r="P972" s="17">
        <v>101.6</v>
      </c>
      <c r="Q972" s="25">
        <v>2.431</v>
      </c>
      <c r="T972" s="26">
        <v>0.018</v>
      </c>
      <c r="U972" s="23">
        <v>2038.6968702157</v>
      </c>
      <c r="Z972">
        <f t="shared" si="113"/>
        <v>116</v>
      </c>
      <c r="AA972">
        <v>2038.6968702157</v>
      </c>
    </row>
    <row r="973" spans="1:27" ht="12.75">
      <c r="A973" s="3">
        <v>36359</v>
      </c>
      <c r="B973" s="14">
        <v>199</v>
      </c>
      <c r="C973" s="2">
        <v>0.649652779</v>
      </c>
      <c r="D973" s="15">
        <v>0.649652779</v>
      </c>
      <c r="E973" s="1">
        <v>9633</v>
      </c>
      <c r="F973" s="16">
        <v>0</v>
      </c>
      <c r="G973" s="18">
        <v>841.1</v>
      </c>
      <c r="H973" s="19">
        <f t="shared" si="110"/>
        <v>797.1</v>
      </c>
      <c r="I973" s="17">
        <v>797.1</v>
      </c>
      <c r="J973" s="19">
        <f t="shared" si="111"/>
        <v>1992.4345146038859</v>
      </c>
      <c r="K973" s="19">
        <f t="shared" si="112"/>
        <v>2052.171214603886</v>
      </c>
      <c r="L973" s="19">
        <f t="shared" si="108"/>
        <v>2021.0549216038858</v>
      </c>
      <c r="M973" s="23">
        <f t="shared" si="109"/>
        <v>2036.6130681038858</v>
      </c>
      <c r="N973" s="17">
        <v>14.6</v>
      </c>
      <c r="O973" s="17">
        <v>97.5</v>
      </c>
      <c r="P973" s="17">
        <v>104.7</v>
      </c>
      <c r="Q973" s="25">
        <v>2.564</v>
      </c>
      <c r="T973" s="26">
        <v>0.017</v>
      </c>
      <c r="U973" s="23">
        <v>2036.6130681038858</v>
      </c>
      <c r="Z973">
        <f t="shared" si="113"/>
        <v>116.8</v>
      </c>
      <c r="AA973">
        <v>2036.6130681038858</v>
      </c>
    </row>
    <row r="974" spans="1:27" ht="12.75">
      <c r="A974" s="3">
        <v>36359</v>
      </c>
      <c r="B974" s="14">
        <v>199</v>
      </c>
      <c r="C974" s="2">
        <v>0.649768531</v>
      </c>
      <c r="D974" s="15">
        <v>0.649768531</v>
      </c>
      <c r="E974" s="1">
        <v>9643</v>
      </c>
      <c r="F974" s="16">
        <v>0</v>
      </c>
      <c r="G974" s="18">
        <v>841.3</v>
      </c>
      <c r="H974" s="19">
        <f t="shared" si="110"/>
        <v>797.3</v>
      </c>
      <c r="I974" s="17">
        <v>797.3</v>
      </c>
      <c r="J974" s="19">
        <f t="shared" si="111"/>
        <v>1990.351235272338</v>
      </c>
      <c r="K974" s="19">
        <f t="shared" si="112"/>
        <v>2050.087935272338</v>
      </c>
      <c r="L974" s="19">
        <f t="shared" si="108"/>
        <v>2018.9716422723382</v>
      </c>
      <c r="M974" s="23">
        <f t="shared" si="109"/>
        <v>2034.5297887723382</v>
      </c>
      <c r="N974" s="17">
        <v>14.7</v>
      </c>
      <c r="O974" s="17">
        <v>96</v>
      </c>
      <c r="P974" s="17">
        <v>104.2</v>
      </c>
      <c r="Q974" s="25">
        <v>2.591</v>
      </c>
      <c r="T974" s="26">
        <v>0.016</v>
      </c>
      <c r="U974" s="23">
        <v>2034.5297887723382</v>
      </c>
      <c r="Z974">
        <f t="shared" si="113"/>
        <v>117.6</v>
      </c>
      <c r="AA974">
        <v>2034.5297887723382</v>
      </c>
    </row>
    <row r="975" spans="1:27" ht="12.75">
      <c r="A975" s="3">
        <v>36359</v>
      </c>
      <c r="B975" s="14">
        <v>199</v>
      </c>
      <c r="C975" s="2">
        <v>0.649884284</v>
      </c>
      <c r="D975" s="15">
        <v>0.649884284</v>
      </c>
      <c r="E975" s="1">
        <v>9653</v>
      </c>
      <c r="F975" s="16">
        <v>0</v>
      </c>
      <c r="G975" s="18">
        <v>841.4</v>
      </c>
      <c r="H975" s="19">
        <f t="shared" si="110"/>
        <v>797.4</v>
      </c>
      <c r="I975" s="17">
        <v>797.4</v>
      </c>
      <c r="J975" s="19">
        <f t="shared" si="111"/>
        <v>1989.3097915672035</v>
      </c>
      <c r="K975" s="19">
        <f t="shared" si="112"/>
        <v>2049.0464915672037</v>
      </c>
      <c r="L975" s="19">
        <f t="shared" si="108"/>
        <v>2017.9301985672037</v>
      </c>
      <c r="M975" s="23">
        <f t="shared" si="109"/>
        <v>2033.4883450672037</v>
      </c>
      <c r="N975" s="17">
        <v>14.7</v>
      </c>
      <c r="O975" s="17">
        <v>95.6</v>
      </c>
      <c r="P975" s="17">
        <v>109.3</v>
      </c>
      <c r="Q975" s="25">
        <v>2.216</v>
      </c>
      <c r="T975" s="26">
        <v>0.016</v>
      </c>
      <c r="U975" s="23">
        <v>2033.4883450672037</v>
      </c>
      <c r="Z975">
        <f t="shared" si="113"/>
        <v>117.6</v>
      </c>
      <c r="AA975">
        <v>2033.4883450672037</v>
      </c>
    </row>
    <row r="976" spans="1:27" ht="12.75">
      <c r="A976" s="3">
        <v>36359</v>
      </c>
      <c r="B976" s="14">
        <v>199</v>
      </c>
      <c r="C976" s="2">
        <v>0.649999976</v>
      </c>
      <c r="D976" s="15">
        <v>0.649999976</v>
      </c>
      <c r="E976" s="1">
        <v>9663</v>
      </c>
      <c r="F976" s="16">
        <v>0</v>
      </c>
      <c r="G976" s="18">
        <v>841.6</v>
      </c>
      <c r="H976" s="19">
        <f t="shared" si="110"/>
        <v>797.6</v>
      </c>
      <c r="I976" s="17">
        <v>797.6</v>
      </c>
      <c r="J976" s="19">
        <f t="shared" si="111"/>
        <v>1987.227295914408</v>
      </c>
      <c r="K976" s="19">
        <f t="shared" si="112"/>
        <v>2046.9639959144079</v>
      </c>
      <c r="L976" s="19">
        <f t="shared" si="108"/>
        <v>2015.8477029144078</v>
      </c>
      <c r="M976" s="23">
        <f t="shared" si="109"/>
        <v>2031.4058494144078</v>
      </c>
      <c r="N976" s="17">
        <v>14.8</v>
      </c>
      <c r="O976" s="17">
        <v>93.9</v>
      </c>
      <c r="P976" s="17">
        <v>109.3</v>
      </c>
      <c r="Q976" s="25">
        <v>2.461</v>
      </c>
      <c r="T976" s="26">
        <v>0.016</v>
      </c>
      <c r="U976" s="23">
        <v>2031.4058494144078</v>
      </c>
      <c r="Z976">
        <f t="shared" si="113"/>
        <v>118.4</v>
      </c>
      <c r="AA976">
        <v>2031.4058494144078</v>
      </c>
    </row>
    <row r="977" spans="1:27" ht="12.75">
      <c r="A977" s="3">
        <v>36359</v>
      </c>
      <c r="B977" s="14">
        <v>199</v>
      </c>
      <c r="C977" s="2">
        <v>0.650115728</v>
      </c>
      <c r="D977" s="15">
        <v>0.650115728</v>
      </c>
      <c r="E977" s="1">
        <v>9673</v>
      </c>
      <c r="F977" s="16">
        <v>0</v>
      </c>
      <c r="G977" s="18">
        <v>841</v>
      </c>
      <c r="H977" s="19">
        <f t="shared" si="110"/>
        <v>797</v>
      </c>
      <c r="I977" s="17">
        <v>797</v>
      </c>
      <c r="J977" s="19">
        <f t="shared" si="111"/>
        <v>1993.476350295861</v>
      </c>
      <c r="K977" s="19">
        <f t="shared" si="112"/>
        <v>2053.213050295861</v>
      </c>
      <c r="L977" s="19">
        <f t="shared" si="108"/>
        <v>2022.0967572958612</v>
      </c>
      <c r="M977" s="23">
        <f t="shared" si="109"/>
        <v>2037.6549037958612</v>
      </c>
      <c r="N977" s="17">
        <v>14.7</v>
      </c>
      <c r="O977" s="17">
        <v>93.3</v>
      </c>
      <c r="P977" s="17">
        <v>109.6</v>
      </c>
      <c r="Q977" s="25">
        <v>2.342</v>
      </c>
      <c r="T977" s="26">
        <v>0.016</v>
      </c>
      <c r="U977" s="23">
        <v>2037.6549037958612</v>
      </c>
      <c r="Z977">
        <f t="shared" si="113"/>
        <v>117.6</v>
      </c>
      <c r="AA977">
        <v>2037.6549037958612</v>
      </c>
    </row>
    <row r="978" spans="1:27" ht="12.75">
      <c r="A978" s="3">
        <v>36359</v>
      </c>
      <c r="B978" s="14">
        <v>199</v>
      </c>
      <c r="C978" s="2">
        <v>0.650231481</v>
      </c>
      <c r="D978" s="15">
        <v>0.650231481</v>
      </c>
      <c r="E978" s="1">
        <v>9683</v>
      </c>
      <c r="F978" s="16">
        <v>0</v>
      </c>
      <c r="G978" s="18">
        <v>840.8</v>
      </c>
      <c r="H978" s="19">
        <f t="shared" si="110"/>
        <v>796.8</v>
      </c>
      <c r="I978" s="17">
        <v>796.8</v>
      </c>
      <c r="J978" s="19">
        <f t="shared" si="111"/>
        <v>1995.5604138962103</v>
      </c>
      <c r="K978" s="19">
        <f t="shared" si="112"/>
        <v>2055.2971138962102</v>
      </c>
      <c r="L978" s="19">
        <f t="shared" si="108"/>
        <v>2024.1808208962102</v>
      </c>
      <c r="M978" s="23">
        <f t="shared" si="109"/>
        <v>2039.7389673962102</v>
      </c>
      <c r="N978" s="17">
        <v>14.7</v>
      </c>
      <c r="O978" s="17">
        <v>95.1</v>
      </c>
      <c r="P978" s="17">
        <v>104.6</v>
      </c>
      <c r="Q978" s="25">
        <v>2.402</v>
      </c>
      <c r="T978" s="26">
        <v>0.016</v>
      </c>
      <c r="U978" s="23">
        <v>2039.7389673962102</v>
      </c>
      <c r="Z978">
        <f t="shared" si="113"/>
        <v>117.6</v>
      </c>
      <c r="AA978">
        <v>2039.7389673962102</v>
      </c>
    </row>
    <row r="979" spans="1:27" ht="12.75">
      <c r="A979" s="3">
        <v>36359</v>
      </c>
      <c r="B979" s="14">
        <v>199</v>
      </c>
      <c r="C979" s="2">
        <v>0.650347233</v>
      </c>
      <c r="D979" s="15">
        <v>0.650347233</v>
      </c>
      <c r="E979" s="1">
        <v>9693</v>
      </c>
      <c r="F979" s="16">
        <v>0</v>
      </c>
      <c r="G979" s="18">
        <v>841.9</v>
      </c>
      <c r="H979" s="19">
        <f t="shared" si="110"/>
        <v>797.9</v>
      </c>
      <c r="I979" s="17">
        <v>797.9</v>
      </c>
      <c r="J979" s="19">
        <f t="shared" si="111"/>
        <v>1984.104531337839</v>
      </c>
      <c r="K979" s="19">
        <f t="shared" si="112"/>
        <v>2043.841231337839</v>
      </c>
      <c r="L979" s="19">
        <f t="shared" si="108"/>
        <v>2012.724938337839</v>
      </c>
      <c r="M979" s="23">
        <f t="shared" si="109"/>
        <v>2028.283084837839</v>
      </c>
      <c r="N979" s="17">
        <v>14.8</v>
      </c>
      <c r="O979" s="17">
        <v>96.1</v>
      </c>
      <c r="P979" s="17">
        <v>105.8</v>
      </c>
      <c r="Q979" s="25">
        <v>2.016</v>
      </c>
      <c r="T979" s="26">
        <v>0.016</v>
      </c>
      <c r="U979" s="23">
        <v>2028.283084837839</v>
      </c>
      <c r="Z979">
        <f t="shared" si="113"/>
        <v>118.4</v>
      </c>
      <c r="AA979">
        <v>2028.283084837839</v>
      </c>
    </row>
    <row r="980" spans="1:27" ht="12.75">
      <c r="A980" s="3">
        <v>36359</v>
      </c>
      <c r="B980" s="14">
        <v>199</v>
      </c>
      <c r="C980" s="2">
        <v>0.650462985</v>
      </c>
      <c r="D980" s="15">
        <v>0.650462985</v>
      </c>
      <c r="E980" s="1">
        <v>9703</v>
      </c>
      <c r="F980" s="16">
        <v>0</v>
      </c>
      <c r="G980" s="18">
        <v>843.2</v>
      </c>
      <c r="H980" s="19">
        <f t="shared" si="110"/>
        <v>799.2</v>
      </c>
      <c r="I980" s="17">
        <v>799.2</v>
      </c>
      <c r="J980" s="19">
        <f t="shared" si="111"/>
        <v>1970.5861052308587</v>
      </c>
      <c r="K980" s="19">
        <f t="shared" si="112"/>
        <v>2030.3228052308586</v>
      </c>
      <c r="L980" s="19">
        <f t="shared" si="108"/>
        <v>1999.2065122308586</v>
      </c>
      <c r="M980" s="23">
        <f t="shared" si="109"/>
        <v>2014.7646587308586</v>
      </c>
      <c r="N980" s="17">
        <v>15</v>
      </c>
      <c r="O980" s="17">
        <v>96</v>
      </c>
      <c r="P980" s="17">
        <v>104.3</v>
      </c>
      <c r="Q980" s="25">
        <v>2.404</v>
      </c>
      <c r="T980" s="26">
        <v>0.016</v>
      </c>
      <c r="U980" s="23">
        <v>2014.7646587308586</v>
      </c>
      <c r="Z980">
        <f t="shared" si="113"/>
        <v>120</v>
      </c>
      <c r="AA980">
        <v>2014.7646587308586</v>
      </c>
    </row>
    <row r="981" spans="1:27" ht="12.75">
      <c r="A981" s="3">
        <v>36359</v>
      </c>
      <c r="B981" s="14">
        <v>199</v>
      </c>
      <c r="C981" s="2">
        <v>0.650578678</v>
      </c>
      <c r="D981" s="15">
        <v>0.650578678</v>
      </c>
      <c r="E981" s="1">
        <v>9713</v>
      </c>
      <c r="F981" s="16">
        <v>0</v>
      </c>
      <c r="G981" s="18">
        <v>841.6</v>
      </c>
      <c r="H981" s="19">
        <f t="shared" si="110"/>
        <v>797.6</v>
      </c>
      <c r="I981" s="17">
        <v>797.6</v>
      </c>
      <c r="J981" s="19">
        <f t="shared" si="111"/>
        <v>1987.227295914408</v>
      </c>
      <c r="K981" s="19">
        <f t="shared" si="112"/>
        <v>2046.9639959144079</v>
      </c>
      <c r="L981" s="19">
        <f t="shared" si="108"/>
        <v>2015.8477029144078</v>
      </c>
      <c r="M981" s="23">
        <f t="shared" si="109"/>
        <v>2031.4058494144078</v>
      </c>
      <c r="N981" s="17">
        <v>14.8</v>
      </c>
      <c r="O981" s="17">
        <v>95.6</v>
      </c>
      <c r="P981" s="17">
        <v>109.2</v>
      </c>
      <c r="Q981" s="25">
        <v>2.116</v>
      </c>
      <c r="T981" s="26">
        <v>0.016</v>
      </c>
      <c r="U981" s="23">
        <v>2031.4058494144078</v>
      </c>
      <c r="Z981">
        <f t="shared" si="113"/>
        <v>118.4</v>
      </c>
      <c r="AA981">
        <v>2031.4058494144078</v>
      </c>
    </row>
    <row r="982" spans="1:27" ht="12.75">
      <c r="A982" s="3">
        <v>36359</v>
      </c>
      <c r="B982" s="14">
        <v>199</v>
      </c>
      <c r="C982" s="2">
        <v>0.65069443</v>
      </c>
      <c r="D982" s="15">
        <v>0.65069443</v>
      </c>
      <c r="E982" s="1">
        <v>9723</v>
      </c>
      <c r="F982" s="16">
        <v>0</v>
      </c>
      <c r="G982" s="18">
        <v>841.9</v>
      </c>
      <c r="H982" s="19">
        <f t="shared" si="110"/>
        <v>797.9</v>
      </c>
      <c r="I982" s="17">
        <v>797.9</v>
      </c>
      <c r="J982" s="19">
        <f t="shared" si="111"/>
        <v>1984.104531337839</v>
      </c>
      <c r="K982" s="19">
        <f t="shared" si="112"/>
        <v>2043.841231337839</v>
      </c>
      <c r="L982" s="19">
        <f t="shared" si="108"/>
        <v>2012.724938337839</v>
      </c>
      <c r="M982" s="23">
        <f t="shared" si="109"/>
        <v>2028.283084837839</v>
      </c>
      <c r="N982" s="17">
        <v>14.7</v>
      </c>
      <c r="O982" s="17">
        <v>95.9</v>
      </c>
      <c r="P982" s="17">
        <v>107.2</v>
      </c>
      <c r="Q982" s="25">
        <v>2.306</v>
      </c>
      <c r="T982" s="26">
        <v>0.016</v>
      </c>
      <c r="U982" s="23">
        <v>2028.283084837839</v>
      </c>
      <c r="Z982">
        <f t="shared" si="113"/>
        <v>117.6</v>
      </c>
      <c r="AA982">
        <v>2028.283084837839</v>
      </c>
    </row>
    <row r="983" spans="1:27" ht="12.75">
      <c r="A983" s="3">
        <v>36359</v>
      </c>
      <c r="B983" s="14">
        <v>199</v>
      </c>
      <c r="C983" s="2">
        <v>0.650810182</v>
      </c>
      <c r="D983" s="15">
        <v>0.650810182</v>
      </c>
      <c r="E983" s="1">
        <v>9733</v>
      </c>
      <c r="F983" s="16">
        <v>0</v>
      </c>
      <c r="G983" s="18">
        <v>841.7</v>
      </c>
      <c r="H983" s="19">
        <f t="shared" si="110"/>
        <v>797.7</v>
      </c>
      <c r="I983" s="17">
        <v>797.7</v>
      </c>
      <c r="J983" s="19">
        <f t="shared" si="111"/>
        <v>1986.1862439012589</v>
      </c>
      <c r="K983" s="19">
        <f t="shared" si="112"/>
        <v>2045.9229439012588</v>
      </c>
      <c r="L983" s="19">
        <f t="shared" si="108"/>
        <v>2014.8066509012588</v>
      </c>
      <c r="M983" s="23">
        <f t="shared" si="109"/>
        <v>2030.3647974012588</v>
      </c>
      <c r="N983" s="17">
        <v>14.8</v>
      </c>
      <c r="O983" s="17">
        <v>96.1</v>
      </c>
      <c r="P983" s="17">
        <v>109.3</v>
      </c>
      <c r="Q983" s="25">
        <v>2.363</v>
      </c>
      <c r="T983" s="26">
        <v>0.016</v>
      </c>
      <c r="U983" s="23">
        <v>2030.3647974012588</v>
      </c>
      <c r="Z983">
        <f t="shared" si="113"/>
        <v>118.4</v>
      </c>
      <c r="AA983">
        <v>2030.3647974012588</v>
      </c>
    </row>
    <row r="984" spans="1:27" ht="12.75">
      <c r="A984" s="3">
        <v>36359</v>
      </c>
      <c r="B984" s="14">
        <v>199</v>
      </c>
      <c r="C984" s="2">
        <v>0.650925934</v>
      </c>
      <c r="D984" s="15">
        <v>0.650925934</v>
      </c>
      <c r="E984" s="1">
        <v>9743</v>
      </c>
      <c r="F984" s="16">
        <v>0</v>
      </c>
      <c r="G984" s="18">
        <v>840.9</v>
      </c>
      <c r="H984" s="19">
        <f t="shared" si="110"/>
        <v>796.9</v>
      </c>
      <c r="I984" s="17">
        <v>796.9</v>
      </c>
      <c r="J984" s="19">
        <f t="shared" si="111"/>
        <v>1994.5183167157</v>
      </c>
      <c r="K984" s="19">
        <f t="shared" si="112"/>
        <v>2054.2550167157</v>
      </c>
      <c r="L984" s="19">
        <f t="shared" si="108"/>
        <v>2023.1387237157</v>
      </c>
      <c r="M984" s="23">
        <f t="shared" si="109"/>
        <v>2038.6968702157</v>
      </c>
      <c r="N984" s="17">
        <v>14.6</v>
      </c>
      <c r="O984" s="17">
        <v>96.1</v>
      </c>
      <c r="P984" s="17">
        <v>104.3</v>
      </c>
      <c r="Q984" s="25">
        <v>2.533</v>
      </c>
      <c r="T984" s="26">
        <v>0.016</v>
      </c>
      <c r="U984" s="23">
        <v>2038.6968702157</v>
      </c>
      <c r="Z984">
        <f t="shared" si="113"/>
        <v>116.8</v>
      </c>
      <c r="AA984">
        <v>2038.6968702157</v>
      </c>
    </row>
    <row r="985" spans="1:27" ht="12.75">
      <c r="A985" s="3">
        <v>36359</v>
      </c>
      <c r="B985" s="14">
        <v>199</v>
      </c>
      <c r="C985" s="2">
        <v>0.651041687</v>
      </c>
      <c r="D985" s="15">
        <v>0.651041687</v>
      </c>
      <c r="E985" s="1">
        <v>9753</v>
      </c>
      <c r="F985" s="16">
        <v>0</v>
      </c>
      <c r="G985" s="18">
        <v>841.4</v>
      </c>
      <c r="H985" s="19">
        <f t="shared" si="110"/>
        <v>797.4</v>
      </c>
      <c r="I985" s="17">
        <v>797.4</v>
      </c>
      <c r="J985" s="19">
        <f t="shared" si="111"/>
        <v>1989.3097915672035</v>
      </c>
      <c r="K985" s="19">
        <f t="shared" si="112"/>
        <v>2049.0464915672037</v>
      </c>
      <c r="L985" s="19">
        <f t="shared" si="108"/>
        <v>2017.9301985672037</v>
      </c>
      <c r="M985" s="23">
        <f t="shared" si="109"/>
        <v>2033.4883450672037</v>
      </c>
      <c r="N985" s="17">
        <v>14.7</v>
      </c>
      <c r="O985" s="17">
        <v>95.5</v>
      </c>
      <c r="P985" s="17">
        <v>106.6</v>
      </c>
      <c r="Q985" s="25">
        <v>2.332</v>
      </c>
      <c r="T985" s="26">
        <v>0.016</v>
      </c>
      <c r="U985" s="23">
        <v>2033.4883450672037</v>
      </c>
      <c r="Z985">
        <f t="shared" si="113"/>
        <v>117.6</v>
      </c>
      <c r="AA985">
        <v>2033.4883450672037</v>
      </c>
    </row>
    <row r="986" spans="1:27" ht="12.75">
      <c r="A986" s="3">
        <v>36359</v>
      </c>
      <c r="B986" s="14">
        <v>199</v>
      </c>
      <c r="C986" s="2">
        <v>0.651157379</v>
      </c>
      <c r="D986" s="15">
        <v>0.651157379</v>
      </c>
      <c r="E986" s="1">
        <v>9763</v>
      </c>
      <c r="F986" s="16">
        <v>0</v>
      </c>
      <c r="G986" s="18">
        <v>842.3</v>
      </c>
      <c r="H986" s="19">
        <f t="shared" si="110"/>
        <v>798.3</v>
      </c>
      <c r="I986" s="17">
        <v>798.3</v>
      </c>
      <c r="J986" s="19">
        <f t="shared" si="111"/>
        <v>1979.9426711469741</v>
      </c>
      <c r="K986" s="19">
        <f t="shared" si="112"/>
        <v>2039.679371146974</v>
      </c>
      <c r="L986" s="19">
        <f t="shared" si="108"/>
        <v>2008.563078146974</v>
      </c>
      <c r="M986" s="23">
        <f t="shared" si="109"/>
        <v>2024.121224646974</v>
      </c>
      <c r="N986" s="17">
        <v>14.7</v>
      </c>
      <c r="O986" s="17">
        <v>95.6</v>
      </c>
      <c r="P986" s="17">
        <v>104.6</v>
      </c>
      <c r="Q986" s="25">
        <v>2.055</v>
      </c>
      <c r="T986" s="26">
        <v>0.015</v>
      </c>
      <c r="U986" s="23">
        <v>2024.121224646974</v>
      </c>
      <c r="Z986">
        <f t="shared" si="113"/>
        <v>117.6</v>
      </c>
      <c r="AA986">
        <v>2024.121224646974</v>
      </c>
    </row>
    <row r="987" spans="1:27" ht="12.75">
      <c r="A987" s="3">
        <v>36359</v>
      </c>
      <c r="B987" s="14">
        <v>199</v>
      </c>
      <c r="C987" s="2">
        <v>0.651273131</v>
      </c>
      <c r="D987" s="15">
        <v>0.651273131</v>
      </c>
      <c r="E987" s="1">
        <v>9773</v>
      </c>
      <c r="F987" s="16">
        <v>0</v>
      </c>
      <c r="G987" s="18">
        <v>842.6</v>
      </c>
      <c r="H987" s="19">
        <f t="shared" si="110"/>
        <v>798.6</v>
      </c>
      <c r="I987" s="17">
        <v>798.6</v>
      </c>
      <c r="J987" s="19">
        <f t="shared" si="111"/>
        <v>1976.822644293811</v>
      </c>
      <c r="K987" s="19">
        <f t="shared" si="112"/>
        <v>2036.559344293811</v>
      </c>
      <c r="L987" s="19">
        <f t="shared" si="108"/>
        <v>2005.443051293811</v>
      </c>
      <c r="M987" s="23">
        <f t="shared" si="109"/>
        <v>2021.0011977938111</v>
      </c>
      <c r="N987" s="17">
        <v>14.9</v>
      </c>
      <c r="O987" s="17">
        <v>95.2</v>
      </c>
      <c r="P987" s="17">
        <v>107.3</v>
      </c>
      <c r="Q987" s="25">
        <v>2.077</v>
      </c>
      <c r="T987" s="26">
        <v>0.015</v>
      </c>
      <c r="U987" s="23">
        <v>2021.0011977938111</v>
      </c>
      <c r="Z987">
        <f t="shared" si="113"/>
        <v>119.2</v>
      </c>
      <c r="AA987">
        <v>2021.0011977938111</v>
      </c>
    </row>
    <row r="988" spans="1:27" ht="12.75">
      <c r="A988" s="3">
        <v>36359</v>
      </c>
      <c r="B988" s="14">
        <v>199</v>
      </c>
      <c r="C988" s="2">
        <v>0.651388884</v>
      </c>
      <c r="D988" s="15">
        <v>0.651388884</v>
      </c>
      <c r="E988" s="1">
        <v>9783</v>
      </c>
      <c r="F988" s="16">
        <v>0</v>
      </c>
      <c r="G988" s="18">
        <v>842.1</v>
      </c>
      <c r="H988" s="19">
        <f t="shared" si="110"/>
        <v>798.1</v>
      </c>
      <c r="I988" s="17">
        <v>798.1</v>
      </c>
      <c r="J988" s="19">
        <f t="shared" si="111"/>
        <v>1982.023340506894</v>
      </c>
      <c r="K988" s="19">
        <f t="shared" si="112"/>
        <v>2041.760040506894</v>
      </c>
      <c r="L988" s="19">
        <f t="shared" si="108"/>
        <v>2010.6437475068942</v>
      </c>
      <c r="M988" s="23">
        <f t="shared" si="109"/>
        <v>2026.2018940068942</v>
      </c>
      <c r="N988" s="17">
        <v>14.8</v>
      </c>
      <c r="O988" s="17">
        <v>95.3</v>
      </c>
      <c r="P988" s="17">
        <v>105.7</v>
      </c>
      <c r="Q988" s="25">
        <v>2.552</v>
      </c>
      <c r="T988" s="26">
        <v>0.016</v>
      </c>
      <c r="U988" s="23">
        <v>2026.2018940068942</v>
      </c>
      <c r="Z988">
        <f t="shared" si="113"/>
        <v>118.4</v>
      </c>
      <c r="AA988">
        <v>2026.2018940068942</v>
      </c>
    </row>
    <row r="989" spans="1:27" ht="12.75">
      <c r="A989" s="3">
        <v>36359</v>
      </c>
      <c r="B989" s="14">
        <v>199</v>
      </c>
      <c r="C989" s="2">
        <v>0.651504636</v>
      </c>
      <c r="D989" s="15">
        <v>0.651504636</v>
      </c>
      <c r="E989" s="1">
        <v>9793</v>
      </c>
      <c r="F989" s="16">
        <v>0</v>
      </c>
      <c r="G989" s="18">
        <v>842.1</v>
      </c>
      <c r="H989" s="19">
        <f t="shared" si="110"/>
        <v>798.1</v>
      </c>
      <c r="I989" s="17">
        <v>798.1</v>
      </c>
      <c r="J989" s="19">
        <f t="shared" si="111"/>
        <v>1982.023340506894</v>
      </c>
      <c r="K989" s="19">
        <f t="shared" si="112"/>
        <v>2041.760040506894</v>
      </c>
      <c r="L989" s="19">
        <f t="shared" si="108"/>
        <v>2010.6437475068942</v>
      </c>
      <c r="M989" s="23">
        <f t="shared" si="109"/>
        <v>2026.2018940068942</v>
      </c>
      <c r="N989" s="17">
        <v>14.8</v>
      </c>
      <c r="O989" s="17">
        <v>95</v>
      </c>
      <c r="P989" s="17">
        <v>105.8</v>
      </c>
      <c r="Q989" s="25">
        <v>2.533</v>
      </c>
      <c r="T989" s="26">
        <v>0.016</v>
      </c>
      <c r="U989" s="23">
        <v>2026.2018940068942</v>
      </c>
      <c r="Z989">
        <f t="shared" si="113"/>
        <v>118.4</v>
      </c>
      <c r="AA989">
        <v>2026.2018940068942</v>
      </c>
    </row>
    <row r="990" spans="1:27" ht="12.75">
      <c r="A990" s="3">
        <v>36359</v>
      </c>
      <c r="B990" s="14">
        <v>199</v>
      </c>
      <c r="C990" s="2">
        <v>0.651620388</v>
      </c>
      <c r="D990" s="15">
        <v>0.651620388</v>
      </c>
      <c r="E990" s="1">
        <v>9803</v>
      </c>
      <c r="F990" s="16">
        <v>0</v>
      </c>
      <c r="G990" s="18">
        <v>842.4</v>
      </c>
      <c r="H990" s="19">
        <f t="shared" si="110"/>
        <v>798.4</v>
      </c>
      <c r="I990" s="17">
        <v>798.4</v>
      </c>
      <c r="J990" s="19">
        <f t="shared" si="111"/>
        <v>1978.902531936996</v>
      </c>
      <c r="K990" s="19">
        <f t="shared" si="112"/>
        <v>2038.6392319369959</v>
      </c>
      <c r="L990" s="19">
        <f t="shared" si="108"/>
        <v>2007.522938936996</v>
      </c>
      <c r="M990" s="23">
        <f t="shared" si="109"/>
        <v>2023.081085436996</v>
      </c>
      <c r="N990" s="17">
        <v>14.8</v>
      </c>
      <c r="O990" s="17">
        <v>94.1</v>
      </c>
      <c r="P990" s="17">
        <v>106.1</v>
      </c>
      <c r="Q990" s="25">
        <v>2.542</v>
      </c>
      <c r="T990" s="26">
        <v>0.016</v>
      </c>
      <c r="U990" s="23">
        <v>2023.081085436996</v>
      </c>
      <c r="Z990">
        <f t="shared" si="113"/>
        <v>118.4</v>
      </c>
      <c r="AA990">
        <v>2023.081085436996</v>
      </c>
    </row>
    <row r="991" spans="1:27" ht="12.75">
      <c r="A991" s="3">
        <v>36359</v>
      </c>
      <c r="B991" s="14">
        <v>199</v>
      </c>
      <c r="C991" s="2">
        <v>0.65173614</v>
      </c>
      <c r="D991" s="15">
        <v>0.65173614</v>
      </c>
      <c r="E991" s="1">
        <v>9813</v>
      </c>
      <c r="F991" s="16">
        <v>0</v>
      </c>
      <c r="G991" s="18">
        <v>842.5</v>
      </c>
      <c r="H991" s="19">
        <f t="shared" si="110"/>
        <v>798.5</v>
      </c>
      <c r="I991" s="17">
        <v>798.5</v>
      </c>
      <c r="J991" s="19">
        <f t="shared" si="111"/>
        <v>1977.862522996817</v>
      </c>
      <c r="K991" s="19">
        <f t="shared" si="112"/>
        <v>2037.599222996817</v>
      </c>
      <c r="L991" s="19">
        <f t="shared" si="108"/>
        <v>2006.482929996817</v>
      </c>
      <c r="M991" s="23">
        <f t="shared" si="109"/>
        <v>2022.041076496817</v>
      </c>
      <c r="N991" s="17">
        <v>14.8</v>
      </c>
      <c r="O991" s="17">
        <v>95</v>
      </c>
      <c r="P991" s="17">
        <v>112.6</v>
      </c>
      <c r="Q991" s="25">
        <v>2.166</v>
      </c>
      <c r="T991" s="26">
        <v>0.015</v>
      </c>
      <c r="U991" s="23">
        <v>2022.041076496817</v>
      </c>
      <c r="Z991">
        <f t="shared" si="113"/>
        <v>118.4</v>
      </c>
      <c r="AA991">
        <v>2022.041076496817</v>
      </c>
    </row>
    <row r="992" spans="1:27" ht="12.75">
      <c r="A992" s="3">
        <v>36359</v>
      </c>
      <c r="B992" s="14">
        <v>199</v>
      </c>
      <c r="C992" s="2">
        <v>0.651851833</v>
      </c>
      <c r="D992" s="15">
        <v>0.651851833</v>
      </c>
      <c r="E992" s="1">
        <v>9823</v>
      </c>
      <c r="F992" s="16">
        <v>0</v>
      </c>
      <c r="G992" s="18">
        <v>842.3</v>
      </c>
      <c r="H992" s="19">
        <f t="shared" si="110"/>
        <v>798.3</v>
      </c>
      <c r="I992" s="17">
        <v>798.3</v>
      </c>
      <c r="J992" s="19">
        <f t="shared" si="111"/>
        <v>1979.9426711469741</v>
      </c>
      <c r="K992" s="19">
        <f t="shared" si="112"/>
        <v>2039.679371146974</v>
      </c>
      <c r="L992" s="19">
        <f t="shared" si="108"/>
        <v>2008.563078146974</v>
      </c>
      <c r="M992" s="23">
        <f t="shared" si="109"/>
        <v>2024.121224646974</v>
      </c>
      <c r="N992" s="17">
        <v>14.8</v>
      </c>
      <c r="O992" s="17">
        <v>95</v>
      </c>
      <c r="P992" s="17">
        <v>110.3</v>
      </c>
      <c r="Q992" s="25">
        <v>2.324</v>
      </c>
      <c r="T992" s="26">
        <v>0.015</v>
      </c>
      <c r="U992" s="23">
        <v>2024.121224646974</v>
      </c>
      <c r="Z992">
        <f t="shared" si="113"/>
        <v>118.4</v>
      </c>
      <c r="AA992">
        <v>2024.121224646974</v>
      </c>
    </row>
    <row r="993" spans="1:27" ht="12.75">
      <c r="A993" s="3">
        <v>36359</v>
      </c>
      <c r="B993" s="14">
        <v>199</v>
      </c>
      <c r="C993" s="2">
        <v>0.651967585</v>
      </c>
      <c r="D993" s="15">
        <v>0.651967585</v>
      </c>
      <c r="E993" s="1">
        <v>9833</v>
      </c>
      <c r="F993" s="16">
        <v>0</v>
      </c>
      <c r="G993" s="18">
        <v>842.4</v>
      </c>
      <c r="H993" s="19">
        <f t="shared" si="110"/>
        <v>798.4</v>
      </c>
      <c r="I993" s="17">
        <v>798.4</v>
      </c>
      <c r="J993" s="19">
        <f t="shared" si="111"/>
        <v>1978.902531936996</v>
      </c>
      <c r="K993" s="19">
        <f t="shared" si="112"/>
        <v>2038.6392319369959</v>
      </c>
      <c r="L993" s="19">
        <f t="shared" si="108"/>
        <v>2007.522938936996</v>
      </c>
      <c r="M993" s="23">
        <f t="shared" si="109"/>
        <v>2023.081085436996</v>
      </c>
      <c r="N993" s="17">
        <v>14.7</v>
      </c>
      <c r="O993" s="17">
        <v>95.9</v>
      </c>
      <c r="P993" s="17">
        <v>109.9</v>
      </c>
      <c r="Q993" s="25">
        <v>2.298</v>
      </c>
      <c r="T993" s="26">
        <v>0.016</v>
      </c>
      <c r="U993" s="23">
        <v>2023.081085436996</v>
      </c>
      <c r="Z993">
        <f t="shared" si="113"/>
        <v>117.6</v>
      </c>
      <c r="AA993">
        <v>2023.081085436996</v>
      </c>
    </row>
    <row r="994" spans="1:27" ht="12.75">
      <c r="A994" s="3">
        <v>36359</v>
      </c>
      <c r="B994" s="14">
        <v>199</v>
      </c>
      <c r="C994" s="2">
        <v>0.652083337</v>
      </c>
      <c r="D994" s="15">
        <v>0.652083337</v>
      </c>
      <c r="E994" s="1">
        <v>9843</v>
      </c>
      <c r="F994" s="16">
        <v>0</v>
      </c>
      <c r="G994" s="18">
        <v>842</v>
      </c>
      <c r="H994" s="19">
        <f t="shared" si="110"/>
        <v>798</v>
      </c>
      <c r="I994" s="17">
        <v>798</v>
      </c>
      <c r="J994" s="19">
        <f t="shared" si="111"/>
        <v>1983.0638707221515</v>
      </c>
      <c r="K994" s="19">
        <f t="shared" si="112"/>
        <v>2042.8005707221514</v>
      </c>
      <c r="L994" s="19">
        <f t="shared" si="108"/>
        <v>2011.6842777221514</v>
      </c>
      <c r="M994" s="23">
        <f t="shared" si="109"/>
        <v>2027.2424242221514</v>
      </c>
      <c r="N994" s="17">
        <v>14.7</v>
      </c>
      <c r="O994" s="17">
        <v>96.3</v>
      </c>
      <c r="P994" s="17">
        <v>106.2</v>
      </c>
      <c r="Q994" s="25">
        <v>2.217</v>
      </c>
      <c r="T994" s="26">
        <v>0.015</v>
      </c>
      <c r="U994" s="23">
        <v>2027.2424242221514</v>
      </c>
      <c r="Z994">
        <f t="shared" si="113"/>
        <v>117.6</v>
      </c>
      <c r="AA994">
        <v>2027.2424242221514</v>
      </c>
    </row>
    <row r="995" spans="1:27" ht="12.75">
      <c r="A995" s="3">
        <v>36359</v>
      </c>
      <c r="B995" s="14">
        <v>199</v>
      </c>
      <c r="C995" s="2">
        <v>0.65219909</v>
      </c>
      <c r="D995" s="15">
        <v>0.65219909</v>
      </c>
      <c r="E995" s="1">
        <v>9853</v>
      </c>
      <c r="F995" s="16">
        <v>0</v>
      </c>
      <c r="G995" s="18">
        <v>841.6</v>
      </c>
      <c r="H995" s="19">
        <f t="shared" si="110"/>
        <v>797.6</v>
      </c>
      <c r="I995" s="17">
        <v>797.6</v>
      </c>
      <c r="J995" s="19">
        <f t="shared" si="111"/>
        <v>1987.227295914408</v>
      </c>
      <c r="K995" s="19">
        <f t="shared" si="112"/>
        <v>2046.9639959144079</v>
      </c>
      <c r="L995" s="19">
        <f t="shared" si="108"/>
        <v>2015.8477029144078</v>
      </c>
      <c r="M995" s="23">
        <f t="shared" si="109"/>
        <v>2031.4058494144078</v>
      </c>
      <c r="N995" s="17">
        <v>14.7</v>
      </c>
      <c r="O995" s="17">
        <v>96.2</v>
      </c>
      <c r="P995" s="17">
        <v>109.3</v>
      </c>
      <c r="Q995" s="25">
        <v>2.106</v>
      </c>
      <c r="T995" s="26">
        <v>0.015</v>
      </c>
      <c r="U995" s="23">
        <v>2031.4058494144078</v>
      </c>
      <c r="Z995">
        <f t="shared" si="113"/>
        <v>117.6</v>
      </c>
      <c r="AA995">
        <v>2031.4058494144078</v>
      </c>
    </row>
    <row r="996" spans="1:27" ht="12.75">
      <c r="A996" s="3">
        <v>36359</v>
      </c>
      <c r="B996" s="14">
        <v>199</v>
      </c>
      <c r="C996" s="2">
        <v>0.652314842</v>
      </c>
      <c r="D996" s="15">
        <v>0.652314842</v>
      </c>
      <c r="E996" s="1">
        <v>9863</v>
      </c>
      <c r="F996" s="16">
        <v>0</v>
      </c>
      <c r="G996" s="18">
        <v>840.8</v>
      </c>
      <c r="H996" s="19">
        <f t="shared" si="110"/>
        <v>796.8</v>
      </c>
      <c r="I996" s="17">
        <v>796.8</v>
      </c>
      <c r="J996" s="19">
        <f t="shared" si="111"/>
        <v>1995.5604138962103</v>
      </c>
      <c r="K996" s="19">
        <f t="shared" si="112"/>
        <v>2055.2971138962102</v>
      </c>
      <c r="L996" s="19">
        <f t="shared" si="108"/>
        <v>2024.1808208962102</v>
      </c>
      <c r="M996" s="23">
        <f t="shared" si="109"/>
        <v>2039.7389673962102</v>
      </c>
      <c r="N996" s="17">
        <v>14.7</v>
      </c>
      <c r="O996" s="17">
        <v>97.5</v>
      </c>
      <c r="P996" s="17">
        <v>106.6</v>
      </c>
      <c r="Q996" s="25">
        <v>2.197</v>
      </c>
      <c r="T996" s="26">
        <v>0.015</v>
      </c>
      <c r="U996" s="23">
        <v>2039.7389673962102</v>
      </c>
      <c r="Z996">
        <f t="shared" si="113"/>
        <v>117.6</v>
      </c>
      <c r="AA996">
        <v>2039.7389673962102</v>
      </c>
    </row>
    <row r="997" spans="1:27" ht="12.75">
      <c r="A997" s="3">
        <v>36359</v>
      </c>
      <c r="B997" s="14">
        <v>199</v>
      </c>
      <c r="C997" s="2">
        <v>0.652430534</v>
      </c>
      <c r="D997" s="15">
        <v>0.652430534</v>
      </c>
      <c r="E997" s="1">
        <v>9873</v>
      </c>
      <c r="F997" s="16">
        <v>0</v>
      </c>
      <c r="G997" s="18">
        <v>840.6</v>
      </c>
      <c r="H997" s="19">
        <f t="shared" si="110"/>
        <v>796.6</v>
      </c>
      <c r="I997" s="17">
        <v>796.6</v>
      </c>
      <c r="J997" s="19">
        <f t="shared" si="111"/>
        <v>1997.6450006705554</v>
      </c>
      <c r="K997" s="19">
        <f t="shared" si="112"/>
        <v>2057.3817006705553</v>
      </c>
      <c r="L997" s="19">
        <f t="shared" si="108"/>
        <v>2026.2654076705553</v>
      </c>
      <c r="M997" s="23">
        <f t="shared" si="109"/>
        <v>2041.8235541705553</v>
      </c>
      <c r="N997" s="17">
        <v>14.6</v>
      </c>
      <c r="O997" s="17">
        <v>96.4</v>
      </c>
      <c r="P997" s="17">
        <v>110.8</v>
      </c>
      <c r="Q997" s="25">
        <v>2.255</v>
      </c>
      <c r="T997" s="26">
        <v>0.014</v>
      </c>
      <c r="U997" s="23">
        <v>2041.8235541705553</v>
      </c>
      <c r="Z997">
        <f t="shared" si="113"/>
        <v>116.8</v>
      </c>
      <c r="AA997">
        <v>2041.8235541705553</v>
      </c>
    </row>
    <row r="998" spans="1:27" ht="12.75">
      <c r="A998" s="3">
        <v>36359</v>
      </c>
      <c r="B998" s="14">
        <v>199</v>
      </c>
      <c r="C998" s="2">
        <v>0.652546287</v>
      </c>
      <c r="D998" s="15">
        <v>0.652546287</v>
      </c>
      <c r="E998" s="1">
        <v>9883</v>
      </c>
      <c r="F998" s="16">
        <v>0</v>
      </c>
      <c r="G998" s="18">
        <v>839.1</v>
      </c>
      <c r="H998" s="19">
        <f t="shared" si="110"/>
        <v>795.1</v>
      </c>
      <c r="I998" s="17">
        <v>795.1</v>
      </c>
      <c r="J998" s="19">
        <f t="shared" si="111"/>
        <v>2013.2961042018203</v>
      </c>
      <c r="K998" s="19">
        <f t="shared" si="112"/>
        <v>2073.0328042018205</v>
      </c>
      <c r="L998" s="19">
        <f t="shared" si="108"/>
        <v>2041.9165112018204</v>
      </c>
      <c r="M998" s="23">
        <f t="shared" si="109"/>
        <v>2057.4746577018204</v>
      </c>
      <c r="N998" s="17">
        <v>14.5</v>
      </c>
      <c r="O998" s="17">
        <v>97</v>
      </c>
      <c r="P998" s="17">
        <v>106.1</v>
      </c>
      <c r="Q998" s="25">
        <v>2.216</v>
      </c>
      <c r="T998" s="26">
        <v>0.016</v>
      </c>
      <c r="U998" s="23">
        <v>2057.4746577018204</v>
      </c>
      <c r="Z998">
        <f t="shared" si="113"/>
        <v>116</v>
      </c>
      <c r="AA998">
        <v>2057.4746577018204</v>
      </c>
    </row>
    <row r="999" spans="1:27" ht="12.75">
      <c r="A999" s="3">
        <v>36359</v>
      </c>
      <c r="B999" s="14">
        <v>199</v>
      </c>
      <c r="C999" s="2">
        <v>0.652662039</v>
      </c>
      <c r="D999" s="15">
        <v>0.652662039</v>
      </c>
      <c r="E999" s="1">
        <v>9893</v>
      </c>
      <c r="F999" s="16">
        <v>0</v>
      </c>
      <c r="G999" s="18">
        <v>837.7</v>
      </c>
      <c r="H999" s="19">
        <f t="shared" si="110"/>
        <v>793.7</v>
      </c>
      <c r="I999" s="17">
        <v>793.7</v>
      </c>
      <c r="J999" s="19">
        <f t="shared" si="111"/>
        <v>2027.9304633781935</v>
      </c>
      <c r="K999" s="19">
        <f t="shared" si="112"/>
        <v>2087.6671633781934</v>
      </c>
      <c r="L999" s="19">
        <f t="shared" si="108"/>
        <v>2056.5508703781934</v>
      </c>
      <c r="M999" s="23">
        <f t="shared" si="109"/>
        <v>2072.1090168781934</v>
      </c>
      <c r="N999" s="17">
        <v>14.3</v>
      </c>
      <c r="O999" s="17">
        <v>97</v>
      </c>
      <c r="P999" s="17">
        <v>110.2</v>
      </c>
      <c r="Q999" s="25">
        <v>1.939</v>
      </c>
      <c r="T999" s="26">
        <v>0.015</v>
      </c>
      <c r="U999" s="23">
        <v>2072.1090168781934</v>
      </c>
      <c r="Z999">
        <f t="shared" si="113"/>
        <v>114.4</v>
      </c>
      <c r="AA999">
        <v>2072.1090168781934</v>
      </c>
    </row>
    <row r="1000" spans="1:27" ht="12.75">
      <c r="A1000" s="3">
        <v>36359</v>
      </c>
      <c r="B1000" s="14">
        <v>199</v>
      </c>
      <c r="C1000" s="2">
        <v>0.652777791</v>
      </c>
      <c r="D1000" s="15">
        <v>0.652777791</v>
      </c>
      <c r="E1000" s="1">
        <v>9903</v>
      </c>
      <c r="F1000" s="16">
        <v>0</v>
      </c>
      <c r="G1000" s="18">
        <v>836.7</v>
      </c>
      <c r="H1000" s="19">
        <f t="shared" si="110"/>
        <v>792.7</v>
      </c>
      <c r="I1000" s="17">
        <v>792.7</v>
      </c>
      <c r="J1000" s="19">
        <f t="shared" si="111"/>
        <v>2038.399389842971</v>
      </c>
      <c r="K1000" s="19">
        <f t="shared" si="112"/>
        <v>2098.136089842971</v>
      </c>
      <c r="L1000" s="19">
        <f t="shared" si="108"/>
        <v>2067.019796842971</v>
      </c>
      <c r="M1000" s="23">
        <f t="shared" si="109"/>
        <v>2082.577943342971</v>
      </c>
      <c r="N1000" s="17">
        <v>14.1</v>
      </c>
      <c r="O1000" s="17">
        <v>98.1</v>
      </c>
      <c r="P1000" s="17">
        <v>107.9</v>
      </c>
      <c r="Q1000" s="25">
        <v>2.198</v>
      </c>
      <c r="T1000" s="26">
        <v>0.016</v>
      </c>
      <c r="U1000" s="23">
        <v>2082.577943342971</v>
      </c>
      <c r="Z1000">
        <f t="shared" si="113"/>
        <v>112.8</v>
      </c>
      <c r="AA1000">
        <v>2082.577943342971</v>
      </c>
    </row>
    <row r="1001" spans="1:27" ht="12.75">
      <c r="A1001" s="3">
        <v>36359</v>
      </c>
      <c r="B1001" s="14">
        <v>199</v>
      </c>
      <c r="C1001" s="2">
        <v>0.652893543</v>
      </c>
      <c r="D1001" s="15">
        <v>0.652893543</v>
      </c>
      <c r="E1001" s="1">
        <v>9913</v>
      </c>
      <c r="F1001" s="16">
        <v>0</v>
      </c>
      <c r="G1001" s="18">
        <v>833.8</v>
      </c>
      <c r="H1001" s="19">
        <f t="shared" si="110"/>
        <v>789.8</v>
      </c>
      <c r="I1001" s="17">
        <v>789.8</v>
      </c>
      <c r="J1001" s="19">
        <f t="shared" si="111"/>
        <v>2068.834127202548</v>
      </c>
      <c r="K1001" s="19">
        <f t="shared" si="112"/>
        <v>2128.570827202548</v>
      </c>
      <c r="L1001" s="19">
        <f t="shared" si="108"/>
        <v>2097.454534202548</v>
      </c>
      <c r="M1001" s="23">
        <f t="shared" si="109"/>
        <v>2113.012680702548</v>
      </c>
      <c r="N1001" s="17">
        <v>13.9</v>
      </c>
      <c r="O1001" s="17">
        <v>99.2</v>
      </c>
      <c r="P1001" s="17">
        <v>109.8</v>
      </c>
      <c r="Q1001" s="25">
        <v>2.444</v>
      </c>
      <c r="T1001" s="26">
        <v>0.032</v>
      </c>
      <c r="U1001" s="23">
        <v>2113.012680702548</v>
      </c>
      <c r="Z1001">
        <f t="shared" si="113"/>
        <v>111.2</v>
      </c>
      <c r="AA1001">
        <v>2113.012680702548</v>
      </c>
    </row>
    <row r="1002" spans="1:27" ht="12.75">
      <c r="A1002" s="3">
        <v>36359</v>
      </c>
      <c r="B1002" s="14">
        <v>199</v>
      </c>
      <c r="C1002" s="2">
        <v>0.653009236</v>
      </c>
      <c r="D1002" s="15">
        <v>0.653009236</v>
      </c>
      <c r="E1002" s="1">
        <v>9923</v>
      </c>
      <c r="F1002" s="16">
        <v>0</v>
      </c>
      <c r="G1002" s="18">
        <v>832.6</v>
      </c>
      <c r="H1002" s="19">
        <f t="shared" si="110"/>
        <v>788.6</v>
      </c>
      <c r="I1002" s="17">
        <v>788.6</v>
      </c>
      <c r="J1002" s="19">
        <f t="shared" si="111"/>
        <v>2081.4605128668604</v>
      </c>
      <c r="K1002" s="19">
        <f t="shared" si="112"/>
        <v>2141.1972128668604</v>
      </c>
      <c r="L1002" s="19">
        <f t="shared" si="108"/>
        <v>2110.0809198668603</v>
      </c>
      <c r="M1002" s="23">
        <f t="shared" si="109"/>
        <v>2125.6390663668603</v>
      </c>
      <c r="N1002" s="17">
        <v>13.6</v>
      </c>
      <c r="O1002" s="17">
        <v>100</v>
      </c>
      <c r="P1002" s="17">
        <v>107.4</v>
      </c>
      <c r="Q1002" s="25">
        <v>2.504</v>
      </c>
      <c r="T1002" s="26">
        <v>0.028</v>
      </c>
      <c r="U1002" s="23">
        <v>2125.6390663668603</v>
      </c>
      <c r="Z1002">
        <f t="shared" si="113"/>
        <v>108.8</v>
      </c>
      <c r="AA1002">
        <v>2125.6390663668603</v>
      </c>
    </row>
    <row r="1003" spans="1:27" ht="12.75">
      <c r="A1003" s="3">
        <v>36359</v>
      </c>
      <c r="B1003" s="14">
        <v>199</v>
      </c>
      <c r="C1003" s="2">
        <v>0.653124988</v>
      </c>
      <c r="D1003" s="15">
        <v>0.653124988</v>
      </c>
      <c r="E1003" s="1">
        <v>9933</v>
      </c>
      <c r="F1003" s="16">
        <v>0</v>
      </c>
      <c r="G1003" s="18">
        <v>831.6</v>
      </c>
      <c r="H1003" s="19">
        <f t="shared" si="110"/>
        <v>787.6</v>
      </c>
      <c r="I1003" s="17">
        <v>787.6</v>
      </c>
      <c r="J1003" s="19">
        <f t="shared" si="111"/>
        <v>2091.9971864947543</v>
      </c>
      <c r="K1003" s="19">
        <f t="shared" si="112"/>
        <v>2151.733886494754</v>
      </c>
      <c r="L1003" s="19">
        <f t="shared" si="108"/>
        <v>2120.617593494754</v>
      </c>
      <c r="M1003" s="23">
        <f t="shared" si="109"/>
        <v>2136.175739994754</v>
      </c>
      <c r="N1003" s="17">
        <v>13.6</v>
      </c>
      <c r="O1003" s="17">
        <v>98.9</v>
      </c>
      <c r="P1003" s="17">
        <v>108.9</v>
      </c>
      <c r="Q1003" s="25">
        <v>1.721</v>
      </c>
      <c r="T1003" s="26">
        <v>0.024</v>
      </c>
      <c r="U1003" s="23">
        <v>2136.175739994754</v>
      </c>
      <c r="Z1003">
        <f t="shared" si="113"/>
        <v>108.8</v>
      </c>
      <c r="AA1003">
        <v>2136.175739994754</v>
      </c>
    </row>
    <row r="1004" spans="1:27" ht="12.75">
      <c r="A1004" s="3">
        <v>36359</v>
      </c>
      <c r="B1004" s="14">
        <v>199</v>
      </c>
      <c r="C1004" s="2">
        <v>0.65324074</v>
      </c>
      <c r="D1004" s="15">
        <v>0.65324074</v>
      </c>
      <c r="E1004" s="1">
        <v>9943</v>
      </c>
      <c r="F1004" s="16">
        <v>0</v>
      </c>
      <c r="G1004" s="18">
        <v>830.1</v>
      </c>
      <c r="H1004" s="19">
        <f t="shared" si="110"/>
        <v>786.1</v>
      </c>
      <c r="I1004" s="17">
        <v>786.1</v>
      </c>
      <c r="J1004" s="19">
        <f t="shared" si="111"/>
        <v>2107.827307648965</v>
      </c>
      <c r="K1004" s="19">
        <f t="shared" si="112"/>
        <v>2167.564007648965</v>
      </c>
      <c r="L1004" s="19">
        <f t="shared" si="108"/>
        <v>2136.447714648965</v>
      </c>
      <c r="M1004" s="23">
        <f t="shared" si="109"/>
        <v>2152.005861148965</v>
      </c>
      <c r="N1004" s="17">
        <v>13.8</v>
      </c>
      <c r="O1004" s="17">
        <v>82.8</v>
      </c>
      <c r="P1004" s="17">
        <v>101.3</v>
      </c>
      <c r="Q1004" s="25">
        <v>2.384</v>
      </c>
      <c r="T1004" s="26">
        <v>0.021</v>
      </c>
      <c r="U1004" s="23">
        <v>2152.005861148965</v>
      </c>
      <c r="Z1004">
        <f t="shared" si="113"/>
        <v>110.4</v>
      </c>
      <c r="AA1004">
        <v>2152.005861148965</v>
      </c>
    </row>
    <row r="1005" spans="1:27" ht="12.75">
      <c r="A1005" s="3">
        <v>36359</v>
      </c>
      <c r="B1005" s="14">
        <v>199</v>
      </c>
      <c r="C1005" s="2">
        <v>0.653356493</v>
      </c>
      <c r="D1005" s="15">
        <v>0.653356493</v>
      </c>
      <c r="E1005" s="1">
        <v>9953</v>
      </c>
      <c r="F1005" s="16">
        <v>0</v>
      </c>
      <c r="G1005" s="18">
        <v>828.9</v>
      </c>
      <c r="H1005" s="19">
        <f t="shared" si="110"/>
        <v>784.9</v>
      </c>
      <c r="I1005" s="17">
        <v>784.9</v>
      </c>
      <c r="J1005" s="19">
        <f t="shared" si="111"/>
        <v>2120.513168354766</v>
      </c>
      <c r="K1005" s="19">
        <f t="shared" si="112"/>
        <v>2180.249868354766</v>
      </c>
      <c r="L1005" s="19">
        <f t="shared" si="108"/>
        <v>2149.133575354766</v>
      </c>
      <c r="M1005" s="23">
        <f t="shared" si="109"/>
        <v>2164.691721854766</v>
      </c>
      <c r="N1005" s="17">
        <v>14</v>
      </c>
      <c r="O1005" s="17">
        <v>72.2</v>
      </c>
      <c r="P1005" s="17">
        <v>87.8</v>
      </c>
      <c r="Q1005" s="25">
        <v>2.306</v>
      </c>
      <c r="T1005" s="26">
        <v>0.021</v>
      </c>
      <c r="U1005" s="23">
        <v>2164.691721854766</v>
      </c>
      <c r="Z1005">
        <f t="shared" si="113"/>
        <v>112</v>
      </c>
      <c r="AA1005">
        <v>2164.691721854766</v>
      </c>
    </row>
    <row r="1006" spans="1:27" ht="12.75">
      <c r="A1006" s="3">
        <v>36359</v>
      </c>
      <c r="B1006" s="14">
        <v>199</v>
      </c>
      <c r="C1006" s="2">
        <v>0.653472245</v>
      </c>
      <c r="D1006" s="15">
        <v>0.653472245</v>
      </c>
      <c r="E1006" s="1">
        <v>9963</v>
      </c>
      <c r="F1006" s="16">
        <v>0</v>
      </c>
      <c r="G1006" s="18">
        <v>827.5</v>
      </c>
      <c r="H1006" s="19">
        <f t="shared" si="110"/>
        <v>783.5</v>
      </c>
      <c r="I1006" s="17">
        <v>783.5</v>
      </c>
      <c r="J1006" s="19">
        <f t="shared" si="111"/>
        <v>2135.337875073069</v>
      </c>
      <c r="K1006" s="19">
        <f t="shared" si="112"/>
        <v>2195.074575073069</v>
      </c>
      <c r="L1006" s="19">
        <f t="shared" si="108"/>
        <v>2163.958282073069</v>
      </c>
      <c r="M1006" s="23">
        <f t="shared" si="109"/>
        <v>2179.516428573069</v>
      </c>
      <c r="N1006" s="17">
        <v>14.3</v>
      </c>
      <c r="O1006" s="17">
        <v>66.2</v>
      </c>
      <c r="P1006" s="17">
        <v>78.8</v>
      </c>
      <c r="Q1006" s="25">
        <v>1.771</v>
      </c>
      <c r="T1006" s="26">
        <v>0.021</v>
      </c>
      <c r="U1006" s="23">
        <v>2179.516428573069</v>
      </c>
      <c r="Z1006">
        <f t="shared" si="113"/>
        <v>114.4</v>
      </c>
      <c r="AA1006">
        <v>2179.516428573069</v>
      </c>
    </row>
    <row r="1007" spans="1:27" ht="12.75">
      <c r="A1007" s="3">
        <v>36359</v>
      </c>
      <c r="B1007" s="14">
        <v>199</v>
      </c>
      <c r="C1007" s="2">
        <v>0.653587937</v>
      </c>
      <c r="D1007" s="15">
        <v>0.653587937</v>
      </c>
      <c r="E1007" s="1">
        <v>9973</v>
      </c>
      <c r="F1007" s="16">
        <v>0</v>
      </c>
      <c r="G1007" s="18">
        <v>826.3</v>
      </c>
      <c r="H1007" s="19">
        <f t="shared" si="110"/>
        <v>782.3</v>
      </c>
      <c r="I1007" s="17">
        <v>782.3</v>
      </c>
      <c r="J1007" s="19">
        <f t="shared" si="111"/>
        <v>2148.0658653621226</v>
      </c>
      <c r="K1007" s="19">
        <f t="shared" si="112"/>
        <v>2207.8025653621226</v>
      </c>
      <c r="L1007" s="19">
        <f t="shared" si="108"/>
        <v>2176.6862723621225</v>
      </c>
      <c r="M1007" s="23">
        <f t="shared" si="109"/>
        <v>2192.2444188621225</v>
      </c>
      <c r="N1007" s="17">
        <v>14.3</v>
      </c>
      <c r="O1007" s="17">
        <v>65.2</v>
      </c>
      <c r="P1007" s="17">
        <v>72.4</v>
      </c>
      <c r="Q1007" s="25">
        <v>2.444</v>
      </c>
      <c r="T1007" s="26">
        <v>0.02</v>
      </c>
      <c r="U1007" s="23">
        <v>2192.2444188621225</v>
      </c>
      <c r="Z1007">
        <f t="shared" si="113"/>
        <v>114.4</v>
      </c>
      <c r="AA1007">
        <v>2192.2444188621225</v>
      </c>
    </row>
    <row r="1008" spans="1:27" ht="12.75">
      <c r="A1008" s="3">
        <v>36359</v>
      </c>
      <c r="B1008" s="14">
        <v>199</v>
      </c>
      <c r="C1008" s="2">
        <v>0.65370369</v>
      </c>
      <c r="D1008" s="15">
        <v>0.65370369</v>
      </c>
      <c r="E1008" s="1">
        <v>9983</v>
      </c>
      <c r="F1008" s="16">
        <v>0</v>
      </c>
      <c r="G1008" s="18">
        <v>825.4</v>
      </c>
      <c r="H1008" s="19">
        <f t="shared" si="110"/>
        <v>781.4</v>
      </c>
      <c r="I1008" s="17">
        <v>781.4</v>
      </c>
      <c r="J1008" s="19">
        <f t="shared" si="111"/>
        <v>2157.624677231467</v>
      </c>
      <c r="K1008" s="19">
        <f t="shared" si="112"/>
        <v>2217.361377231467</v>
      </c>
      <c r="L1008" s="19">
        <f t="shared" si="108"/>
        <v>2186.245084231467</v>
      </c>
      <c r="M1008" s="23">
        <f t="shared" si="109"/>
        <v>2201.803230731467</v>
      </c>
      <c r="N1008" s="17">
        <v>14.4</v>
      </c>
      <c r="O1008" s="17">
        <v>62.9</v>
      </c>
      <c r="P1008" s="17">
        <v>69.3</v>
      </c>
      <c r="Q1008" s="25">
        <v>2.226</v>
      </c>
      <c r="T1008" s="26">
        <v>0.019</v>
      </c>
      <c r="U1008" s="23">
        <v>2201.803230731467</v>
      </c>
      <c r="Z1008">
        <f t="shared" si="113"/>
        <v>115.2</v>
      </c>
      <c r="AA1008">
        <v>2201.803230731467</v>
      </c>
    </row>
    <row r="1009" spans="1:27" ht="12.75">
      <c r="A1009" s="3">
        <v>36359</v>
      </c>
      <c r="B1009" s="14">
        <v>199</v>
      </c>
      <c r="C1009" s="2">
        <v>0.653819442</v>
      </c>
      <c r="D1009" s="15">
        <v>0.653819442</v>
      </c>
      <c r="E1009" s="1">
        <v>9993</v>
      </c>
      <c r="F1009" s="16">
        <v>0</v>
      </c>
      <c r="G1009" s="18">
        <v>823.7</v>
      </c>
      <c r="H1009" s="19">
        <f t="shared" si="110"/>
        <v>779.7</v>
      </c>
      <c r="I1009" s="17">
        <v>779.7</v>
      </c>
      <c r="J1009" s="19">
        <f t="shared" si="111"/>
        <v>2175.7102872661753</v>
      </c>
      <c r="K1009" s="19">
        <f t="shared" si="112"/>
        <v>2235.4469872661753</v>
      </c>
      <c r="L1009" s="19">
        <f t="shared" si="108"/>
        <v>2204.330694266175</v>
      </c>
      <c r="M1009" s="23">
        <f t="shared" si="109"/>
        <v>2219.8888407661752</v>
      </c>
      <c r="N1009" s="17">
        <v>14.3</v>
      </c>
      <c r="O1009" s="17">
        <v>62.1</v>
      </c>
      <c r="P1009" s="17">
        <v>67.9</v>
      </c>
      <c r="Q1009" s="25">
        <v>2.038</v>
      </c>
      <c r="T1009" s="26">
        <v>0.02</v>
      </c>
      <c r="U1009" s="23">
        <v>2219.8888407661752</v>
      </c>
      <c r="Z1009">
        <f t="shared" si="113"/>
        <v>114.4</v>
      </c>
      <c r="AA1009">
        <v>2219.8888407661752</v>
      </c>
    </row>
    <row r="1010" spans="1:27" ht="12.75">
      <c r="A1010" s="3">
        <v>36359</v>
      </c>
      <c r="B1010" s="14">
        <v>199</v>
      </c>
      <c r="C1010" s="2">
        <v>0.653935194</v>
      </c>
      <c r="D1010" s="15">
        <v>0.653935194</v>
      </c>
      <c r="E1010" s="1">
        <v>10003</v>
      </c>
      <c r="F1010" s="16">
        <v>0</v>
      </c>
      <c r="G1010" s="18">
        <v>821.5</v>
      </c>
      <c r="H1010" s="19">
        <f t="shared" si="110"/>
        <v>777.5</v>
      </c>
      <c r="I1010" s="17">
        <v>777.5</v>
      </c>
      <c r="J1010" s="19">
        <f t="shared" si="111"/>
        <v>2199.1738181845863</v>
      </c>
      <c r="K1010" s="19">
        <f t="shared" si="112"/>
        <v>2258.910518184586</v>
      </c>
      <c r="L1010" s="19">
        <f t="shared" si="108"/>
        <v>2227.794225184586</v>
      </c>
      <c r="M1010" s="23">
        <f t="shared" si="109"/>
        <v>2243.352371684586</v>
      </c>
      <c r="N1010" s="17">
        <v>14</v>
      </c>
      <c r="O1010" s="17">
        <v>62.3</v>
      </c>
      <c r="P1010" s="17">
        <v>67.4</v>
      </c>
      <c r="Q1010" s="25">
        <v>2.266</v>
      </c>
      <c r="T1010" s="26">
        <v>0.019</v>
      </c>
      <c r="U1010" s="23">
        <v>2243.352371684586</v>
      </c>
      <c r="Z1010">
        <f t="shared" si="113"/>
        <v>112</v>
      </c>
      <c r="AA1010">
        <v>2243.352371684586</v>
      </c>
    </row>
    <row r="1011" spans="1:27" ht="12.75">
      <c r="A1011" s="3">
        <v>36359</v>
      </c>
      <c r="B1011" s="14">
        <v>199</v>
      </c>
      <c r="C1011" s="2">
        <v>0.654050946</v>
      </c>
      <c r="D1011" s="15">
        <v>0.654050946</v>
      </c>
      <c r="E1011" s="1">
        <v>10013</v>
      </c>
      <c r="F1011" s="16">
        <v>0</v>
      </c>
      <c r="G1011" s="18">
        <v>819.8</v>
      </c>
      <c r="H1011" s="19">
        <f t="shared" si="110"/>
        <v>775.8</v>
      </c>
      <c r="I1011" s="17">
        <v>775.8</v>
      </c>
      <c r="J1011" s="19">
        <f t="shared" si="111"/>
        <v>2217.3502463939167</v>
      </c>
      <c r="K1011" s="19">
        <f t="shared" si="112"/>
        <v>2277.0869463939166</v>
      </c>
      <c r="L1011" s="19">
        <f t="shared" si="108"/>
        <v>2245.9706533939166</v>
      </c>
      <c r="M1011" s="23">
        <f t="shared" si="109"/>
        <v>2261.5287998939166</v>
      </c>
      <c r="N1011" s="17">
        <v>13.6</v>
      </c>
      <c r="O1011" s="17">
        <v>63.4</v>
      </c>
      <c r="P1011" s="17">
        <v>69.4</v>
      </c>
      <c r="Q1011" s="25">
        <v>2.331</v>
      </c>
      <c r="T1011" s="26">
        <v>0.019</v>
      </c>
      <c r="U1011" s="23">
        <v>2261.5287998939166</v>
      </c>
      <c r="Z1011">
        <f t="shared" si="113"/>
        <v>108.8</v>
      </c>
      <c r="AA1011">
        <v>2261.5287998939166</v>
      </c>
    </row>
    <row r="1012" spans="1:27" ht="12.75">
      <c r="A1012" s="3">
        <v>36359</v>
      </c>
      <c r="B1012" s="14">
        <v>199</v>
      </c>
      <c r="C1012" s="2">
        <v>0.654166639</v>
      </c>
      <c r="D1012" s="15">
        <v>0.654166639</v>
      </c>
      <c r="E1012" s="1">
        <v>10023</v>
      </c>
      <c r="F1012" s="16">
        <v>0</v>
      </c>
      <c r="G1012" s="18">
        <v>818.7</v>
      </c>
      <c r="H1012" s="19">
        <f t="shared" si="110"/>
        <v>774.7</v>
      </c>
      <c r="I1012" s="17">
        <v>774.7</v>
      </c>
      <c r="J1012" s="19">
        <f t="shared" si="111"/>
        <v>2229.132701139729</v>
      </c>
      <c r="K1012" s="19">
        <f t="shared" si="112"/>
        <v>2288.869401139729</v>
      </c>
      <c r="L1012" s="19">
        <f t="shared" si="108"/>
        <v>2257.7531081397287</v>
      </c>
      <c r="M1012" s="23">
        <f t="shared" si="109"/>
        <v>2273.3112546397288</v>
      </c>
      <c r="N1012" s="17">
        <v>13.5</v>
      </c>
      <c r="O1012" s="17">
        <v>63.3</v>
      </c>
      <c r="P1012" s="17">
        <v>68.9</v>
      </c>
      <c r="Q1012" s="25">
        <v>2.373</v>
      </c>
      <c r="T1012" s="26">
        <v>0.019</v>
      </c>
      <c r="U1012" s="23">
        <v>2273.3112546397288</v>
      </c>
      <c r="Z1012">
        <f t="shared" si="113"/>
        <v>108</v>
      </c>
      <c r="AA1012">
        <v>2273.3112546397288</v>
      </c>
    </row>
    <row r="1013" spans="1:27" ht="12.75">
      <c r="A1013" s="3">
        <v>36359</v>
      </c>
      <c r="B1013" s="14">
        <v>199</v>
      </c>
      <c r="C1013" s="2">
        <v>0.654282391</v>
      </c>
      <c r="D1013" s="15">
        <v>0.654282391</v>
      </c>
      <c r="E1013" s="1">
        <v>10033</v>
      </c>
      <c r="F1013" s="16">
        <v>0</v>
      </c>
      <c r="G1013" s="18">
        <v>817</v>
      </c>
      <c r="H1013" s="19">
        <f t="shared" si="110"/>
        <v>773</v>
      </c>
      <c r="I1013" s="17">
        <v>773</v>
      </c>
      <c r="J1013" s="19">
        <f t="shared" si="111"/>
        <v>2247.3748966681096</v>
      </c>
      <c r="K1013" s="19">
        <f t="shared" si="112"/>
        <v>2307.1115966681095</v>
      </c>
      <c r="L1013" s="19">
        <f t="shared" si="108"/>
        <v>2275.9953036681095</v>
      </c>
      <c r="M1013" s="23">
        <f t="shared" si="109"/>
        <v>2291.5534501681095</v>
      </c>
      <c r="N1013" s="17">
        <v>13.5</v>
      </c>
      <c r="O1013" s="17">
        <v>62.9</v>
      </c>
      <c r="P1013" s="17">
        <v>67.9</v>
      </c>
      <c r="Q1013" s="25">
        <v>2.432</v>
      </c>
      <c r="T1013" s="26">
        <v>0.019</v>
      </c>
      <c r="U1013" s="23">
        <v>2291.5534501681095</v>
      </c>
      <c r="Z1013">
        <f t="shared" si="113"/>
        <v>108</v>
      </c>
      <c r="AA1013">
        <v>2291.5534501681095</v>
      </c>
    </row>
    <row r="1014" spans="1:27" ht="12.75">
      <c r="A1014" s="3">
        <v>36359</v>
      </c>
      <c r="B1014" s="14">
        <v>199</v>
      </c>
      <c r="C1014" s="2">
        <v>0.654398143</v>
      </c>
      <c r="D1014" s="15">
        <v>0.654398143</v>
      </c>
      <c r="E1014" s="1">
        <v>10043</v>
      </c>
      <c r="F1014" s="16">
        <v>0</v>
      </c>
      <c r="G1014" s="18">
        <v>815</v>
      </c>
      <c r="H1014" s="19">
        <f t="shared" si="110"/>
        <v>771</v>
      </c>
      <c r="I1014" s="17">
        <v>771</v>
      </c>
      <c r="J1014" s="19">
        <f t="shared" si="111"/>
        <v>2268.887736088829</v>
      </c>
      <c r="K1014" s="19">
        <f t="shared" si="112"/>
        <v>2328.624436088829</v>
      </c>
      <c r="L1014" s="19">
        <f t="shared" si="108"/>
        <v>2297.508143088829</v>
      </c>
      <c r="M1014" s="23">
        <f t="shared" si="109"/>
        <v>2313.066289588829</v>
      </c>
      <c r="N1014" s="17">
        <v>13.4</v>
      </c>
      <c r="O1014" s="17">
        <v>61.9</v>
      </c>
      <c r="P1014" s="17">
        <v>65.3</v>
      </c>
      <c r="Q1014" s="25">
        <v>1.9</v>
      </c>
      <c r="T1014" s="26">
        <v>0.019</v>
      </c>
      <c r="U1014" s="23">
        <v>2313.066289588829</v>
      </c>
      <c r="Z1014">
        <f t="shared" si="113"/>
        <v>107.2</v>
      </c>
      <c r="AA1014">
        <v>2313.066289588829</v>
      </c>
    </row>
    <row r="1015" spans="1:27" ht="12.75">
      <c r="A1015" s="3">
        <v>36359</v>
      </c>
      <c r="B1015" s="14">
        <v>199</v>
      </c>
      <c r="C1015" s="2">
        <v>0.654513896</v>
      </c>
      <c r="D1015" s="15">
        <v>0.654513896</v>
      </c>
      <c r="E1015" s="1">
        <v>10053</v>
      </c>
      <c r="F1015" s="16">
        <v>0</v>
      </c>
      <c r="G1015" s="18">
        <v>813.3</v>
      </c>
      <c r="H1015" s="19">
        <f t="shared" si="110"/>
        <v>769.3</v>
      </c>
      <c r="I1015" s="17">
        <v>769.3</v>
      </c>
      <c r="J1015" s="19">
        <f t="shared" si="111"/>
        <v>2287.217571918627</v>
      </c>
      <c r="K1015" s="19">
        <f t="shared" si="112"/>
        <v>2346.954271918627</v>
      </c>
      <c r="L1015" s="19">
        <f t="shared" si="108"/>
        <v>2315.837978918627</v>
      </c>
      <c r="M1015" s="23">
        <f t="shared" si="109"/>
        <v>2331.396125418627</v>
      </c>
      <c r="N1015" s="17">
        <v>13.4</v>
      </c>
      <c r="O1015" s="17">
        <v>60.6</v>
      </c>
      <c r="P1015" s="17">
        <v>66</v>
      </c>
      <c r="Q1015" s="25">
        <v>2.079</v>
      </c>
      <c r="T1015" s="26">
        <v>0.019</v>
      </c>
      <c r="U1015" s="23">
        <v>2331.396125418627</v>
      </c>
      <c r="Z1015">
        <f t="shared" si="113"/>
        <v>107.2</v>
      </c>
      <c r="AA1015">
        <v>2331.396125418627</v>
      </c>
    </row>
    <row r="1016" spans="1:27" ht="12.75">
      <c r="A1016" s="3">
        <v>36359</v>
      </c>
      <c r="B1016" s="14">
        <v>199</v>
      </c>
      <c r="C1016" s="2">
        <v>0.654629648</v>
      </c>
      <c r="D1016" s="15">
        <v>0.654629648</v>
      </c>
      <c r="E1016" s="1">
        <v>10063</v>
      </c>
      <c r="F1016" s="16">
        <v>0</v>
      </c>
      <c r="G1016" s="18">
        <v>811.4</v>
      </c>
      <c r="H1016" s="19">
        <f t="shared" si="110"/>
        <v>767.4</v>
      </c>
      <c r="I1016" s="17">
        <v>767.4</v>
      </c>
      <c r="J1016" s="19">
        <f t="shared" si="111"/>
        <v>2307.7518540122346</v>
      </c>
      <c r="K1016" s="19">
        <f t="shared" si="112"/>
        <v>2367.4885540122345</v>
      </c>
      <c r="L1016" s="19">
        <f t="shared" si="108"/>
        <v>2336.3722610122345</v>
      </c>
      <c r="M1016" s="23">
        <f t="shared" si="109"/>
        <v>2351.9304075122345</v>
      </c>
      <c r="N1016" s="17">
        <v>13.2</v>
      </c>
      <c r="O1016" s="17">
        <v>59.1</v>
      </c>
      <c r="P1016" s="17">
        <v>65.4</v>
      </c>
      <c r="Q1016" s="25">
        <v>2.208</v>
      </c>
      <c r="T1016" s="26">
        <v>0.019</v>
      </c>
      <c r="U1016" s="23">
        <v>2351.9304075122345</v>
      </c>
      <c r="Z1016">
        <f t="shared" si="113"/>
        <v>105.6</v>
      </c>
      <c r="AA1016">
        <v>2351.9304075122345</v>
      </c>
    </row>
    <row r="1017" spans="1:27" ht="12.75">
      <c r="A1017" s="3">
        <v>36359</v>
      </c>
      <c r="B1017" s="14">
        <v>199</v>
      </c>
      <c r="C1017" s="2">
        <v>0.6547454</v>
      </c>
      <c r="D1017" s="15">
        <v>0.6547454</v>
      </c>
      <c r="E1017" s="1">
        <v>10073</v>
      </c>
      <c r="F1017" s="16">
        <v>0</v>
      </c>
      <c r="G1017" s="18">
        <v>810.2</v>
      </c>
      <c r="H1017" s="19">
        <f t="shared" si="110"/>
        <v>766.2</v>
      </c>
      <c r="I1017" s="17">
        <v>766.2</v>
      </c>
      <c r="J1017" s="19">
        <f t="shared" si="111"/>
        <v>2320.7470857285666</v>
      </c>
      <c r="K1017" s="19">
        <f t="shared" si="112"/>
        <v>2380.4837857285665</v>
      </c>
      <c r="L1017" s="19">
        <f t="shared" si="108"/>
        <v>2349.3674927285665</v>
      </c>
      <c r="M1017" s="23">
        <f t="shared" si="109"/>
        <v>2364.9256392285665</v>
      </c>
      <c r="N1017" s="17">
        <v>13.1</v>
      </c>
      <c r="O1017" s="17">
        <v>59.1</v>
      </c>
      <c r="P1017" s="17">
        <v>67.4</v>
      </c>
      <c r="Q1017" s="25">
        <v>2.412</v>
      </c>
      <c r="T1017" s="26">
        <v>0.019</v>
      </c>
      <c r="U1017" s="23">
        <v>2364.9256392285665</v>
      </c>
      <c r="Z1017">
        <f t="shared" si="113"/>
        <v>104.8</v>
      </c>
      <c r="AA1017">
        <v>2364.9256392285665</v>
      </c>
    </row>
    <row r="1018" spans="1:27" ht="12.75">
      <c r="A1018" s="3">
        <v>36359</v>
      </c>
      <c r="B1018" s="14">
        <v>199</v>
      </c>
      <c r="C1018" s="2">
        <v>0.654861093</v>
      </c>
      <c r="D1018" s="15">
        <v>0.654861093</v>
      </c>
      <c r="E1018" s="1">
        <v>10083</v>
      </c>
      <c r="F1018" s="16">
        <v>0</v>
      </c>
      <c r="G1018" s="18">
        <v>808.8</v>
      </c>
      <c r="H1018" s="19">
        <f t="shared" si="110"/>
        <v>764.8</v>
      </c>
      <c r="I1018" s="17">
        <v>764.8</v>
      </c>
      <c r="J1018" s="19">
        <f t="shared" si="111"/>
        <v>2335.9339376700323</v>
      </c>
      <c r="K1018" s="19">
        <f t="shared" si="112"/>
        <v>2395.670637670032</v>
      </c>
      <c r="L1018" s="19">
        <f t="shared" si="108"/>
        <v>2364.554344670032</v>
      </c>
      <c r="M1018" s="23">
        <f t="shared" si="109"/>
        <v>2380.112491170032</v>
      </c>
      <c r="N1018" s="17">
        <v>12.9</v>
      </c>
      <c r="O1018" s="17">
        <v>58.9</v>
      </c>
      <c r="P1018" s="17">
        <v>67.4</v>
      </c>
      <c r="Q1018" s="25">
        <v>2.217</v>
      </c>
      <c r="T1018" s="26">
        <v>0.019</v>
      </c>
      <c r="U1018" s="23">
        <v>2380.112491170032</v>
      </c>
      <c r="Z1018">
        <f t="shared" si="113"/>
        <v>103.2</v>
      </c>
      <c r="AA1018">
        <v>2380.112491170032</v>
      </c>
    </row>
    <row r="1019" spans="1:27" ht="12.75">
      <c r="A1019" s="3">
        <v>36359</v>
      </c>
      <c r="B1019" s="14">
        <v>199</v>
      </c>
      <c r="C1019" s="2">
        <v>0.654976845</v>
      </c>
      <c r="D1019" s="15">
        <v>0.654976845</v>
      </c>
      <c r="E1019" s="1">
        <v>10093</v>
      </c>
      <c r="F1019" s="16">
        <v>0</v>
      </c>
      <c r="G1019" s="18">
        <v>807.2</v>
      </c>
      <c r="H1019" s="19">
        <f t="shared" si="110"/>
        <v>763.2</v>
      </c>
      <c r="I1019" s="17">
        <v>763.2</v>
      </c>
      <c r="J1019" s="19">
        <f t="shared" si="111"/>
        <v>2353.324418103515</v>
      </c>
      <c r="K1019" s="19">
        <f t="shared" si="112"/>
        <v>2413.061118103515</v>
      </c>
      <c r="L1019" s="19">
        <f t="shared" si="108"/>
        <v>2381.944825103515</v>
      </c>
      <c r="M1019" s="23">
        <f t="shared" si="109"/>
        <v>2397.502971603515</v>
      </c>
      <c r="N1019" s="17">
        <v>12.8</v>
      </c>
      <c r="O1019" s="17">
        <v>58.9</v>
      </c>
      <c r="P1019" s="17">
        <v>69.4</v>
      </c>
      <c r="Q1019" s="25">
        <v>1.94</v>
      </c>
      <c r="T1019" s="26">
        <v>0.017</v>
      </c>
      <c r="U1019" s="23">
        <v>2397.502971603515</v>
      </c>
      <c r="Z1019">
        <f t="shared" si="113"/>
        <v>102.4</v>
      </c>
      <c r="AA1019">
        <v>2397.502971603515</v>
      </c>
    </row>
    <row r="1020" spans="1:27" ht="12.75">
      <c r="A1020" s="3">
        <v>36359</v>
      </c>
      <c r="B1020" s="14">
        <v>199</v>
      </c>
      <c r="C1020" s="2">
        <v>0.655092597</v>
      </c>
      <c r="D1020" s="15">
        <v>0.655092597</v>
      </c>
      <c r="E1020" s="1">
        <v>10103</v>
      </c>
      <c r="F1020" s="16">
        <v>0</v>
      </c>
      <c r="G1020" s="18">
        <v>805.9</v>
      </c>
      <c r="H1020" s="19">
        <f t="shared" si="110"/>
        <v>761.9</v>
      </c>
      <c r="I1020" s="17">
        <v>761.9</v>
      </c>
      <c r="J1020" s="19">
        <f t="shared" si="111"/>
        <v>2367.481049666234</v>
      </c>
      <c r="K1020" s="19">
        <f t="shared" si="112"/>
        <v>2427.217749666234</v>
      </c>
      <c r="L1020" s="19">
        <f t="shared" si="108"/>
        <v>2396.101456666234</v>
      </c>
      <c r="M1020" s="23">
        <f t="shared" si="109"/>
        <v>2411.659603166234</v>
      </c>
      <c r="N1020" s="17">
        <v>12.7</v>
      </c>
      <c r="O1020" s="17">
        <v>59</v>
      </c>
      <c r="P1020" s="17">
        <v>68.9</v>
      </c>
      <c r="Q1020" s="25">
        <v>2.107</v>
      </c>
      <c r="T1020" s="26">
        <v>0.019</v>
      </c>
      <c r="U1020" s="23">
        <v>2411.659603166234</v>
      </c>
      <c r="Z1020">
        <f t="shared" si="113"/>
        <v>101.6</v>
      </c>
      <c r="AA1020">
        <v>2411.659603166234</v>
      </c>
    </row>
    <row r="1021" spans="1:27" ht="12.75">
      <c r="A1021" s="3">
        <v>36359</v>
      </c>
      <c r="B1021" s="14">
        <v>199</v>
      </c>
      <c r="C1021" s="2">
        <v>0.655208349</v>
      </c>
      <c r="D1021" s="15">
        <v>0.655208349</v>
      </c>
      <c r="E1021" s="1">
        <v>10113</v>
      </c>
      <c r="F1021" s="16">
        <v>0</v>
      </c>
      <c r="G1021" s="18">
        <v>804.3</v>
      </c>
      <c r="H1021" s="19">
        <f t="shared" si="110"/>
        <v>760.3</v>
      </c>
      <c r="I1021" s="17">
        <v>760.3</v>
      </c>
      <c r="J1021" s="19">
        <f t="shared" si="111"/>
        <v>2384.9377926543543</v>
      </c>
      <c r="K1021" s="19">
        <f t="shared" si="112"/>
        <v>2444.6744926543543</v>
      </c>
      <c r="L1021" s="19">
        <f t="shared" si="108"/>
        <v>2413.558199654354</v>
      </c>
      <c r="M1021" s="23">
        <f t="shared" si="109"/>
        <v>2429.1163461543542</v>
      </c>
      <c r="N1021" s="17">
        <v>12.6</v>
      </c>
      <c r="O1021" s="17">
        <v>58.7</v>
      </c>
      <c r="P1021" s="17">
        <v>69.9</v>
      </c>
      <c r="Q1021" s="25">
        <v>2.079</v>
      </c>
      <c r="T1021" s="26">
        <v>0.019</v>
      </c>
      <c r="U1021" s="23">
        <v>2429.1163461543542</v>
      </c>
      <c r="Z1021">
        <f t="shared" si="113"/>
        <v>100.8</v>
      </c>
      <c r="AA1021">
        <v>2429.1163461543542</v>
      </c>
    </row>
    <row r="1022" spans="1:27" ht="12.75">
      <c r="A1022" s="3">
        <v>36359</v>
      </c>
      <c r="B1022" s="14">
        <v>199</v>
      </c>
      <c r="C1022" s="2">
        <v>0.655324101</v>
      </c>
      <c r="D1022" s="15">
        <v>0.655324101</v>
      </c>
      <c r="E1022" s="1">
        <v>10123</v>
      </c>
      <c r="F1022" s="16">
        <v>0</v>
      </c>
      <c r="G1022" s="18">
        <v>803.5</v>
      </c>
      <c r="H1022" s="19">
        <f t="shared" si="110"/>
        <v>759.5</v>
      </c>
      <c r="I1022" s="17">
        <v>759.5</v>
      </c>
      <c r="J1022" s="19">
        <f t="shared" si="111"/>
        <v>2393.6799451891156</v>
      </c>
      <c r="K1022" s="19">
        <f t="shared" si="112"/>
        <v>2453.4166451891156</v>
      </c>
      <c r="L1022" s="19">
        <f t="shared" si="108"/>
        <v>2422.3003521891155</v>
      </c>
      <c r="M1022" s="23">
        <f t="shared" si="109"/>
        <v>2437.8584986891155</v>
      </c>
      <c r="N1022" s="17">
        <v>12.6</v>
      </c>
      <c r="O1022" s="17">
        <v>58.4</v>
      </c>
      <c r="P1022" s="17">
        <v>69.3</v>
      </c>
      <c r="Q1022" s="25">
        <v>2.186</v>
      </c>
      <c r="T1022" s="26">
        <v>0.019</v>
      </c>
      <c r="U1022" s="23">
        <v>2437.8584986891155</v>
      </c>
      <c r="Z1022">
        <f t="shared" si="113"/>
        <v>100.8</v>
      </c>
      <c r="AA1022">
        <v>2437.8584986891155</v>
      </c>
    </row>
    <row r="1023" spans="1:27" ht="12.75">
      <c r="A1023" s="3">
        <v>36359</v>
      </c>
      <c r="B1023" s="14">
        <v>199</v>
      </c>
      <c r="C1023" s="2">
        <v>0.655439794</v>
      </c>
      <c r="D1023" s="15">
        <v>0.655439794</v>
      </c>
      <c r="E1023" s="1">
        <v>10133</v>
      </c>
      <c r="F1023" s="16">
        <v>0</v>
      </c>
      <c r="G1023" s="18">
        <v>801.8</v>
      </c>
      <c r="H1023" s="19">
        <f t="shared" si="110"/>
        <v>757.8</v>
      </c>
      <c r="I1023" s="17">
        <v>757.8</v>
      </c>
      <c r="J1023" s="19">
        <f t="shared" si="111"/>
        <v>2412.287634162174</v>
      </c>
      <c r="K1023" s="19">
        <f t="shared" si="112"/>
        <v>2472.024334162174</v>
      </c>
      <c r="L1023" s="19">
        <f t="shared" si="108"/>
        <v>2440.908041162174</v>
      </c>
      <c r="M1023" s="23">
        <f t="shared" si="109"/>
        <v>2456.466187662174</v>
      </c>
      <c r="N1023" s="17">
        <v>12.5</v>
      </c>
      <c r="O1023" s="17">
        <v>58.1</v>
      </c>
      <c r="P1023" s="17">
        <v>70.4</v>
      </c>
      <c r="Q1023" s="25">
        <v>2.524</v>
      </c>
      <c r="T1023" s="26">
        <v>0.019</v>
      </c>
      <c r="U1023" s="23">
        <v>2456.466187662174</v>
      </c>
      <c r="Z1023">
        <f t="shared" si="113"/>
        <v>100</v>
      </c>
      <c r="AA1023">
        <v>2456.466187662174</v>
      </c>
    </row>
    <row r="1024" spans="1:27" ht="12.75">
      <c r="A1024" s="3">
        <v>36359</v>
      </c>
      <c r="B1024" s="14">
        <v>199</v>
      </c>
      <c r="C1024" s="2">
        <v>0.655555546</v>
      </c>
      <c r="D1024" s="15">
        <v>0.655555546</v>
      </c>
      <c r="E1024" s="1">
        <v>10143</v>
      </c>
      <c r="F1024" s="16">
        <v>0</v>
      </c>
      <c r="G1024" s="18">
        <v>800.4</v>
      </c>
      <c r="H1024" s="19">
        <f t="shared" si="110"/>
        <v>756.4</v>
      </c>
      <c r="I1024" s="17">
        <v>756.4</v>
      </c>
      <c r="J1024" s="19">
        <f t="shared" si="111"/>
        <v>2427.6429838299778</v>
      </c>
      <c r="K1024" s="19">
        <f t="shared" si="112"/>
        <v>2487.3796838299777</v>
      </c>
      <c r="L1024" s="19">
        <f t="shared" si="108"/>
        <v>2456.2633908299777</v>
      </c>
      <c r="M1024" s="23">
        <f t="shared" si="109"/>
        <v>2471.8215373299777</v>
      </c>
      <c r="N1024" s="17">
        <v>12.3</v>
      </c>
      <c r="O1024" s="17">
        <v>58</v>
      </c>
      <c r="P1024" s="17">
        <v>68.4</v>
      </c>
      <c r="Q1024" s="25">
        <v>2.287</v>
      </c>
      <c r="T1024" s="26">
        <v>0.018</v>
      </c>
      <c r="U1024" s="23">
        <v>2471.8215373299777</v>
      </c>
      <c r="Z1024">
        <f t="shared" si="113"/>
        <v>98.4</v>
      </c>
      <c r="AA1024">
        <v>2471.8215373299777</v>
      </c>
    </row>
    <row r="1025" spans="1:27" ht="12.75">
      <c r="A1025" s="3">
        <v>36359</v>
      </c>
      <c r="B1025" s="14">
        <v>199</v>
      </c>
      <c r="C1025" s="2">
        <v>0.655671299</v>
      </c>
      <c r="D1025" s="15">
        <v>0.655671299</v>
      </c>
      <c r="E1025" s="1">
        <v>10153</v>
      </c>
      <c r="F1025" s="16">
        <v>0</v>
      </c>
      <c r="G1025" s="18">
        <v>799.1</v>
      </c>
      <c r="H1025" s="19">
        <f t="shared" si="110"/>
        <v>755.1</v>
      </c>
      <c r="I1025" s="17">
        <v>755.1</v>
      </c>
      <c r="J1025" s="19">
        <f t="shared" si="111"/>
        <v>2441.9269923584757</v>
      </c>
      <c r="K1025" s="19">
        <f t="shared" si="112"/>
        <v>2501.6636923584756</v>
      </c>
      <c r="L1025" s="19">
        <f t="shared" si="108"/>
        <v>2470.5473993584756</v>
      </c>
      <c r="M1025" s="23">
        <f t="shared" si="109"/>
        <v>2486.1055458584756</v>
      </c>
      <c r="N1025" s="17">
        <v>12.2</v>
      </c>
      <c r="O1025" s="17">
        <v>58.1</v>
      </c>
      <c r="P1025" s="17">
        <v>68.4</v>
      </c>
      <c r="Q1025" s="25">
        <v>2.197</v>
      </c>
      <c r="T1025" s="26">
        <v>0.019</v>
      </c>
      <c r="U1025" s="23">
        <v>2486.1055458584756</v>
      </c>
      <c r="Z1025">
        <f t="shared" si="113"/>
        <v>97.6</v>
      </c>
      <c r="AA1025">
        <v>2486.1055458584756</v>
      </c>
    </row>
    <row r="1026" spans="1:27" ht="12.75">
      <c r="A1026" s="3">
        <v>36359</v>
      </c>
      <c r="B1026" s="14">
        <v>199</v>
      </c>
      <c r="C1026" s="2">
        <v>0.655787051</v>
      </c>
      <c r="D1026" s="15">
        <v>0.655787051</v>
      </c>
      <c r="E1026" s="1">
        <v>10163</v>
      </c>
      <c r="F1026" s="16">
        <v>0</v>
      </c>
      <c r="G1026" s="18">
        <v>798.1</v>
      </c>
      <c r="H1026" s="19">
        <f t="shared" si="110"/>
        <v>754.1</v>
      </c>
      <c r="I1026" s="17">
        <v>754.1</v>
      </c>
      <c r="J1026" s="19">
        <f t="shared" si="111"/>
        <v>2452.9314352252422</v>
      </c>
      <c r="K1026" s="19">
        <f t="shared" si="112"/>
        <v>2512.668135225242</v>
      </c>
      <c r="L1026" s="19">
        <f t="shared" si="108"/>
        <v>2481.551842225242</v>
      </c>
      <c r="M1026" s="23">
        <f t="shared" si="109"/>
        <v>2497.109988725242</v>
      </c>
      <c r="N1026" s="17">
        <v>12.1</v>
      </c>
      <c r="O1026" s="17">
        <v>58.1</v>
      </c>
      <c r="P1026" s="17">
        <v>65.7</v>
      </c>
      <c r="Q1026" s="25">
        <v>2.286</v>
      </c>
      <c r="T1026" s="26">
        <v>0.017</v>
      </c>
      <c r="U1026" s="23">
        <v>2497.109988725242</v>
      </c>
      <c r="Z1026">
        <f t="shared" si="113"/>
        <v>96.8</v>
      </c>
      <c r="AA1026">
        <v>2497.109988725242</v>
      </c>
    </row>
    <row r="1027" spans="1:27" ht="12.75">
      <c r="A1027" s="3">
        <v>36359</v>
      </c>
      <c r="B1027" s="14">
        <v>199</v>
      </c>
      <c r="C1027" s="2">
        <v>0.655902803</v>
      </c>
      <c r="D1027" s="15">
        <v>0.655902803</v>
      </c>
      <c r="E1027" s="1">
        <v>10173</v>
      </c>
      <c r="F1027" s="16">
        <v>0</v>
      </c>
      <c r="G1027" s="18">
        <v>797.4</v>
      </c>
      <c r="H1027" s="19">
        <f t="shared" si="110"/>
        <v>753.4</v>
      </c>
      <c r="I1027" s="17">
        <v>753.4</v>
      </c>
      <c r="J1027" s="19">
        <f t="shared" si="111"/>
        <v>2460.643231415194</v>
      </c>
      <c r="K1027" s="19">
        <f t="shared" si="112"/>
        <v>2520.379931415194</v>
      </c>
      <c r="L1027" s="19">
        <f t="shared" si="108"/>
        <v>2489.263638415194</v>
      </c>
      <c r="M1027" s="23">
        <f t="shared" si="109"/>
        <v>2504.821784915194</v>
      </c>
      <c r="N1027" s="17">
        <v>12</v>
      </c>
      <c r="O1027" s="17">
        <v>58.4</v>
      </c>
      <c r="P1027" s="17">
        <v>67.4</v>
      </c>
      <c r="Q1027" s="25">
        <v>2.404</v>
      </c>
      <c r="T1027" s="26">
        <v>0.017</v>
      </c>
      <c r="U1027" s="23">
        <v>2504.821784915194</v>
      </c>
      <c r="Z1027">
        <f t="shared" si="113"/>
        <v>96</v>
      </c>
      <c r="AA1027">
        <v>2504.821784915194</v>
      </c>
    </row>
    <row r="1028" spans="1:27" ht="12.75">
      <c r="A1028" s="3">
        <v>36359</v>
      </c>
      <c r="B1028" s="14">
        <v>199</v>
      </c>
      <c r="C1028" s="2">
        <v>0.656018496</v>
      </c>
      <c r="D1028" s="15">
        <v>0.656018496</v>
      </c>
      <c r="E1028" s="1">
        <v>10183</v>
      </c>
      <c r="F1028" s="16">
        <v>0</v>
      </c>
      <c r="G1028" s="18">
        <v>796.2</v>
      </c>
      <c r="H1028" s="19">
        <f t="shared" si="110"/>
        <v>752.2</v>
      </c>
      <c r="I1028" s="17">
        <v>752.2</v>
      </c>
      <c r="J1028" s="19">
        <f t="shared" si="111"/>
        <v>2473.8801386368023</v>
      </c>
      <c r="K1028" s="19">
        <f t="shared" si="112"/>
        <v>2533.616838636802</v>
      </c>
      <c r="L1028" s="19">
        <f t="shared" si="108"/>
        <v>2502.500545636802</v>
      </c>
      <c r="M1028" s="23">
        <f t="shared" si="109"/>
        <v>2518.058692136802</v>
      </c>
      <c r="N1028" s="17">
        <v>11.9</v>
      </c>
      <c r="O1028" s="17">
        <v>58.7</v>
      </c>
      <c r="P1028" s="17">
        <v>65.4</v>
      </c>
      <c r="Q1028" s="25">
        <v>2.079</v>
      </c>
      <c r="T1028" s="26">
        <v>0.017</v>
      </c>
      <c r="U1028" s="23">
        <v>2518.058692136802</v>
      </c>
      <c r="Z1028">
        <f t="shared" si="113"/>
        <v>95.2</v>
      </c>
      <c r="AA1028">
        <v>2518.058692136802</v>
      </c>
    </row>
    <row r="1029" spans="1:27" ht="12.75">
      <c r="A1029" s="3">
        <v>36359</v>
      </c>
      <c r="B1029" s="14">
        <v>199</v>
      </c>
      <c r="C1029" s="2">
        <v>0.656134248</v>
      </c>
      <c r="D1029" s="15">
        <v>0.656134248</v>
      </c>
      <c r="E1029" s="1">
        <v>10193</v>
      </c>
      <c r="F1029" s="16">
        <v>0</v>
      </c>
      <c r="G1029" s="18">
        <v>795</v>
      </c>
      <c r="H1029" s="19">
        <f t="shared" si="110"/>
        <v>751</v>
      </c>
      <c r="I1029" s="17">
        <v>751</v>
      </c>
      <c r="J1029" s="19">
        <f t="shared" si="111"/>
        <v>2487.1381798331463</v>
      </c>
      <c r="K1029" s="19">
        <f t="shared" si="112"/>
        <v>2546.874879833146</v>
      </c>
      <c r="L1029" s="19">
        <f t="shared" si="108"/>
        <v>2515.758586833146</v>
      </c>
      <c r="M1029" s="23">
        <f t="shared" si="109"/>
        <v>2531.316733333146</v>
      </c>
      <c r="N1029" s="17">
        <v>11.8</v>
      </c>
      <c r="O1029" s="17">
        <v>58.7</v>
      </c>
      <c r="P1029" s="17">
        <v>65.9</v>
      </c>
      <c r="Q1029" s="25">
        <v>2.227</v>
      </c>
      <c r="T1029" s="26">
        <v>0.019</v>
      </c>
      <c r="U1029" s="23">
        <v>2531.316733333146</v>
      </c>
      <c r="Z1029">
        <f t="shared" si="113"/>
        <v>94.4</v>
      </c>
      <c r="AA1029">
        <v>2531.316733333146</v>
      </c>
    </row>
    <row r="1030" spans="1:27" ht="12.75">
      <c r="A1030" s="3">
        <v>36359</v>
      </c>
      <c r="B1030" s="14">
        <v>199</v>
      </c>
      <c r="C1030" s="2">
        <v>0.65625</v>
      </c>
      <c r="D1030" s="15">
        <v>0.65625</v>
      </c>
      <c r="E1030" s="1">
        <v>10203</v>
      </c>
      <c r="F1030" s="16">
        <v>0</v>
      </c>
      <c r="G1030" s="18">
        <v>793.5</v>
      </c>
      <c r="H1030" s="19">
        <f t="shared" si="110"/>
        <v>749.5</v>
      </c>
      <c r="I1030" s="17">
        <v>749.5</v>
      </c>
      <c r="J1030" s="19">
        <f t="shared" si="111"/>
        <v>2503.7405539847105</v>
      </c>
      <c r="K1030" s="19">
        <f t="shared" si="112"/>
        <v>2563.4772539847104</v>
      </c>
      <c r="L1030" s="19">
        <f t="shared" si="108"/>
        <v>2532.3609609847103</v>
      </c>
      <c r="M1030" s="23">
        <f t="shared" si="109"/>
        <v>2547.9191074847104</v>
      </c>
      <c r="N1030" s="17">
        <v>11.6</v>
      </c>
      <c r="O1030" s="17">
        <v>58.8</v>
      </c>
      <c r="P1030" s="17">
        <v>64.9</v>
      </c>
      <c r="Q1030" s="25">
        <v>2.363</v>
      </c>
      <c r="T1030" s="26">
        <v>0.017</v>
      </c>
      <c r="U1030" s="23">
        <v>2547.9191074847104</v>
      </c>
      <c r="Z1030">
        <f t="shared" si="113"/>
        <v>92.8</v>
      </c>
      <c r="AA1030">
        <v>2547.9191074847104</v>
      </c>
    </row>
    <row r="1031" spans="1:27" ht="12.75">
      <c r="A1031" s="3">
        <v>36359</v>
      </c>
      <c r="B1031" s="14">
        <v>199</v>
      </c>
      <c r="C1031" s="2">
        <v>0.656365752</v>
      </c>
      <c r="D1031" s="15">
        <v>0.656365752</v>
      </c>
      <c r="E1031" s="1">
        <v>10213</v>
      </c>
      <c r="F1031" s="16">
        <v>0</v>
      </c>
      <c r="G1031" s="18">
        <v>793.1</v>
      </c>
      <c r="H1031" s="19">
        <f t="shared" si="110"/>
        <v>749.1</v>
      </c>
      <c r="I1031" s="17">
        <v>749.1</v>
      </c>
      <c r="J1031" s="19">
        <f t="shared" si="111"/>
        <v>2508.1734655390696</v>
      </c>
      <c r="K1031" s="19">
        <f t="shared" si="112"/>
        <v>2567.9101655390696</v>
      </c>
      <c r="L1031" s="19">
        <f t="shared" si="108"/>
        <v>2536.7938725390695</v>
      </c>
      <c r="M1031" s="23">
        <f t="shared" si="109"/>
        <v>2552.3520190390695</v>
      </c>
      <c r="N1031" s="17">
        <v>11.5</v>
      </c>
      <c r="O1031" s="17">
        <v>58.8</v>
      </c>
      <c r="P1031" s="17">
        <v>65.4</v>
      </c>
      <c r="Q1031" s="25">
        <v>2.503</v>
      </c>
      <c r="T1031" s="26">
        <v>0.019</v>
      </c>
      <c r="U1031" s="23">
        <v>2552.3520190390695</v>
      </c>
      <c r="Z1031">
        <f t="shared" si="113"/>
        <v>92</v>
      </c>
      <c r="AA1031">
        <v>2552.3520190390695</v>
      </c>
    </row>
    <row r="1032" spans="1:27" ht="12.75">
      <c r="A1032" s="3">
        <v>36359</v>
      </c>
      <c r="B1032" s="14">
        <v>199</v>
      </c>
      <c r="C1032" s="2">
        <v>0.656481504</v>
      </c>
      <c r="D1032" s="15">
        <v>0.656481504</v>
      </c>
      <c r="E1032" s="1">
        <v>10223</v>
      </c>
      <c r="F1032" s="16">
        <v>0</v>
      </c>
      <c r="G1032" s="18">
        <v>791.4</v>
      </c>
      <c r="H1032" s="19">
        <f t="shared" si="110"/>
        <v>747.4</v>
      </c>
      <c r="I1032" s="17">
        <v>747.4</v>
      </c>
      <c r="J1032" s="19">
        <f t="shared" si="111"/>
        <v>2527.0397848237412</v>
      </c>
      <c r="K1032" s="19">
        <f t="shared" si="112"/>
        <v>2586.776484823741</v>
      </c>
      <c r="L1032" s="19">
        <f t="shared" si="108"/>
        <v>2555.660191823741</v>
      </c>
      <c r="M1032" s="23">
        <f t="shared" si="109"/>
        <v>2571.218338323741</v>
      </c>
      <c r="N1032" s="17">
        <v>11.3</v>
      </c>
      <c r="O1032" s="17">
        <v>59.1</v>
      </c>
      <c r="P1032" s="17">
        <v>64.4</v>
      </c>
      <c r="Q1032" s="25">
        <v>1.771</v>
      </c>
      <c r="T1032" s="26">
        <v>0.018</v>
      </c>
      <c r="U1032" s="23">
        <v>2571.218338323741</v>
      </c>
      <c r="Z1032">
        <f t="shared" si="113"/>
        <v>90.4</v>
      </c>
      <c r="AA1032">
        <v>2571.218338323741</v>
      </c>
    </row>
    <row r="1033" spans="1:27" ht="12.75">
      <c r="A1033" s="3">
        <v>36359</v>
      </c>
      <c r="B1033" s="14">
        <v>199</v>
      </c>
      <c r="C1033" s="2">
        <v>0.656597197</v>
      </c>
      <c r="D1033" s="15">
        <v>0.656597197</v>
      </c>
      <c r="E1033" s="1">
        <v>10233</v>
      </c>
      <c r="F1033" s="16">
        <v>0</v>
      </c>
      <c r="G1033" s="18">
        <v>790</v>
      </c>
      <c r="H1033" s="19">
        <f t="shared" si="110"/>
        <v>746</v>
      </c>
      <c r="I1033" s="17">
        <v>746</v>
      </c>
      <c r="J1033" s="19">
        <f t="shared" si="111"/>
        <v>2542.6090031529434</v>
      </c>
      <c r="K1033" s="19">
        <f t="shared" si="112"/>
        <v>2602.3457031529433</v>
      </c>
      <c r="L1033" s="19">
        <f aca="true" t="shared" si="114" ref="L1033:L1096">(J1033+28.620407)</f>
        <v>2571.2294101529433</v>
      </c>
      <c r="M1033" s="23">
        <f aca="true" t="shared" si="115" ref="M1033:M1096">AVERAGE(K1033:L1033)</f>
        <v>2586.7875566529433</v>
      </c>
      <c r="N1033" s="17">
        <v>11.2</v>
      </c>
      <c r="O1033" s="17">
        <v>59.5</v>
      </c>
      <c r="P1033" s="17">
        <v>67.4</v>
      </c>
      <c r="Q1033" s="25">
        <v>2.404</v>
      </c>
      <c r="T1033" s="26">
        <v>0.017</v>
      </c>
      <c r="U1033" s="23">
        <v>2586.7875566529433</v>
      </c>
      <c r="Z1033">
        <f t="shared" si="113"/>
        <v>89.6</v>
      </c>
      <c r="AA1033">
        <v>2586.7875566529433</v>
      </c>
    </row>
    <row r="1034" spans="1:27" ht="12.75">
      <c r="A1034" s="3">
        <v>36359</v>
      </c>
      <c r="B1034" s="14">
        <v>199</v>
      </c>
      <c r="C1034" s="2">
        <v>0.656712949</v>
      </c>
      <c r="D1034" s="15">
        <v>0.656712949</v>
      </c>
      <c r="E1034" s="1">
        <v>10243</v>
      </c>
      <c r="F1034" s="16">
        <v>0</v>
      </c>
      <c r="G1034" s="18">
        <v>788.7</v>
      </c>
      <c r="H1034" s="19">
        <f aca="true" t="shared" si="116" ref="H1034:H1097">(G1034-44)</f>
        <v>744.7</v>
      </c>
      <c r="I1034" s="17">
        <v>744.7</v>
      </c>
      <c r="J1034" s="19">
        <f aca="true" t="shared" si="117" ref="J1034:J1097">(8303.951372*LN(1013.25/H1034))</f>
        <v>2557.092319071925</v>
      </c>
      <c r="K1034" s="19">
        <f aca="true" t="shared" si="118" ref="K1034:K1097">(J1034+59.7367)</f>
        <v>2616.829019071925</v>
      </c>
      <c r="L1034" s="19">
        <f t="shared" si="114"/>
        <v>2585.712726071925</v>
      </c>
      <c r="M1034" s="23">
        <f t="shared" si="115"/>
        <v>2601.270872571925</v>
      </c>
      <c r="N1034" s="17">
        <v>11.1</v>
      </c>
      <c r="O1034" s="17">
        <v>59.8</v>
      </c>
      <c r="P1034" s="17">
        <v>66.4</v>
      </c>
      <c r="Q1034" s="25">
        <v>2.524</v>
      </c>
      <c r="T1034" s="26">
        <v>0.017</v>
      </c>
      <c r="U1034" s="23">
        <v>2601.270872571925</v>
      </c>
      <c r="Z1034">
        <f aca="true" t="shared" si="119" ref="Z1034:Z1097">(N1034*8)</f>
        <v>88.8</v>
      </c>
      <c r="AA1034">
        <v>2601.270872571925</v>
      </c>
    </row>
    <row r="1035" spans="1:27" ht="12.75">
      <c r="A1035" s="3">
        <v>36359</v>
      </c>
      <c r="B1035" s="14">
        <v>199</v>
      </c>
      <c r="C1035" s="2">
        <v>0.656828701</v>
      </c>
      <c r="D1035" s="15">
        <v>0.656828701</v>
      </c>
      <c r="E1035" s="1">
        <v>10253</v>
      </c>
      <c r="F1035" s="16">
        <v>0</v>
      </c>
      <c r="G1035" s="18">
        <v>787.9</v>
      </c>
      <c r="H1035" s="19">
        <f t="shared" si="116"/>
        <v>743.9</v>
      </c>
      <c r="I1035" s="17">
        <v>743.9</v>
      </c>
      <c r="J1035" s="19">
        <f t="shared" si="117"/>
        <v>2566.017700957125</v>
      </c>
      <c r="K1035" s="19">
        <f t="shared" si="118"/>
        <v>2625.7544009571247</v>
      </c>
      <c r="L1035" s="19">
        <f t="shared" si="114"/>
        <v>2594.6381079571247</v>
      </c>
      <c r="M1035" s="23">
        <f t="shared" si="115"/>
        <v>2610.1962544571247</v>
      </c>
      <c r="N1035" s="17">
        <v>11</v>
      </c>
      <c r="O1035" s="17">
        <v>59.6</v>
      </c>
      <c r="P1035" s="17">
        <v>64.9</v>
      </c>
      <c r="Q1035" s="25">
        <v>2.464</v>
      </c>
      <c r="T1035" s="26">
        <v>0.017</v>
      </c>
      <c r="U1035" s="23">
        <v>2610.1962544571247</v>
      </c>
      <c r="Z1035">
        <f t="shared" si="119"/>
        <v>88</v>
      </c>
      <c r="AA1035">
        <v>2610.1962544571247</v>
      </c>
    </row>
    <row r="1036" spans="1:27" ht="12.75">
      <c r="A1036" s="3">
        <v>36359</v>
      </c>
      <c r="B1036" s="14">
        <v>199</v>
      </c>
      <c r="C1036" s="2">
        <v>0.656944454</v>
      </c>
      <c r="D1036" s="15">
        <v>0.656944454</v>
      </c>
      <c r="E1036" s="1">
        <v>10263</v>
      </c>
      <c r="F1036" s="16">
        <v>0</v>
      </c>
      <c r="G1036" s="18">
        <v>786.9</v>
      </c>
      <c r="H1036" s="19">
        <f t="shared" si="116"/>
        <v>742.9</v>
      </c>
      <c r="I1036" s="17">
        <v>742.9</v>
      </c>
      <c r="J1036" s="19">
        <f t="shared" si="117"/>
        <v>2577.187935856448</v>
      </c>
      <c r="K1036" s="19">
        <f t="shared" si="118"/>
        <v>2636.924635856448</v>
      </c>
      <c r="L1036" s="19">
        <f t="shared" si="114"/>
        <v>2605.808342856448</v>
      </c>
      <c r="M1036" s="23">
        <f t="shared" si="115"/>
        <v>2621.366489356448</v>
      </c>
      <c r="N1036" s="17">
        <v>10.9</v>
      </c>
      <c r="O1036" s="17">
        <v>59.1</v>
      </c>
      <c r="P1036" s="17">
        <v>62.4</v>
      </c>
      <c r="Q1036" s="25">
        <v>2.226</v>
      </c>
      <c r="T1036" s="26">
        <v>0.018</v>
      </c>
      <c r="U1036" s="23">
        <v>2621.366489356448</v>
      </c>
      <c r="Z1036">
        <f t="shared" si="119"/>
        <v>87.2</v>
      </c>
      <c r="AA1036">
        <v>2621.366489356448</v>
      </c>
    </row>
    <row r="1037" spans="1:27" ht="12.75">
      <c r="A1037" s="3">
        <v>36359</v>
      </c>
      <c r="B1037" s="14">
        <v>199</v>
      </c>
      <c r="C1037" s="2">
        <v>0.657060206</v>
      </c>
      <c r="D1037" s="15">
        <v>0.657060206</v>
      </c>
      <c r="E1037" s="1">
        <v>10273</v>
      </c>
      <c r="F1037" s="16">
        <v>0</v>
      </c>
      <c r="G1037" s="18">
        <v>785.2</v>
      </c>
      <c r="H1037" s="19">
        <f t="shared" si="116"/>
        <v>741.2</v>
      </c>
      <c r="I1037" s="17">
        <v>741.2</v>
      </c>
      <c r="J1037" s="19">
        <f t="shared" si="117"/>
        <v>2596.211887755445</v>
      </c>
      <c r="K1037" s="19">
        <f t="shared" si="118"/>
        <v>2655.948587755445</v>
      </c>
      <c r="L1037" s="19">
        <f t="shared" si="114"/>
        <v>2624.8322947554448</v>
      </c>
      <c r="M1037" s="23">
        <f t="shared" si="115"/>
        <v>2640.390441255445</v>
      </c>
      <c r="N1037" s="17">
        <v>10.8</v>
      </c>
      <c r="O1037" s="17">
        <v>58.7</v>
      </c>
      <c r="P1037" s="17">
        <v>61.4</v>
      </c>
      <c r="Q1037" s="25">
        <v>2.047</v>
      </c>
      <c r="T1037" s="26">
        <v>0.016</v>
      </c>
      <c r="U1037" s="23">
        <v>2640.390441255445</v>
      </c>
      <c r="Z1037">
        <f t="shared" si="119"/>
        <v>86.4</v>
      </c>
      <c r="AA1037">
        <v>2640.390441255445</v>
      </c>
    </row>
    <row r="1038" spans="1:27" ht="12.75">
      <c r="A1038" s="3">
        <v>36359</v>
      </c>
      <c r="B1038" s="14">
        <v>199</v>
      </c>
      <c r="C1038" s="2">
        <v>0.657175899</v>
      </c>
      <c r="D1038" s="15">
        <v>0.657175899</v>
      </c>
      <c r="E1038" s="1">
        <v>10283</v>
      </c>
      <c r="F1038" s="16">
        <v>0</v>
      </c>
      <c r="G1038" s="18">
        <v>784</v>
      </c>
      <c r="H1038" s="19">
        <f t="shared" si="116"/>
        <v>740</v>
      </c>
      <c r="I1038" s="17">
        <v>740</v>
      </c>
      <c r="J1038" s="19">
        <f t="shared" si="117"/>
        <v>2609.6668483637613</v>
      </c>
      <c r="K1038" s="19">
        <f t="shared" si="118"/>
        <v>2669.4035483637613</v>
      </c>
      <c r="L1038" s="19">
        <f t="shared" si="114"/>
        <v>2638.2872553637612</v>
      </c>
      <c r="M1038" s="23">
        <f t="shared" si="115"/>
        <v>2653.8454018637613</v>
      </c>
      <c r="N1038" s="17">
        <v>10.7</v>
      </c>
      <c r="O1038" s="17">
        <v>58.6</v>
      </c>
      <c r="P1038" s="17">
        <v>63.7</v>
      </c>
      <c r="Q1038" s="25">
        <v>2.462</v>
      </c>
      <c r="T1038" s="26">
        <v>0.016</v>
      </c>
      <c r="U1038" s="23">
        <v>2653.8454018637613</v>
      </c>
      <c r="Z1038">
        <f t="shared" si="119"/>
        <v>85.6</v>
      </c>
      <c r="AA1038">
        <v>2653.8454018637613</v>
      </c>
    </row>
    <row r="1039" spans="1:27" ht="12.75">
      <c r="A1039" s="3">
        <v>36359</v>
      </c>
      <c r="B1039" s="14">
        <v>199</v>
      </c>
      <c r="C1039" s="2">
        <v>0.657291651</v>
      </c>
      <c r="D1039" s="15">
        <v>0.657291651</v>
      </c>
      <c r="E1039" s="1">
        <v>10293</v>
      </c>
      <c r="F1039" s="16">
        <v>0</v>
      </c>
      <c r="G1039" s="18">
        <v>782.1</v>
      </c>
      <c r="H1039" s="19">
        <f t="shared" si="116"/>
        <v>738.1</v>
      </c>
      <c r="I1039" s="17">
        <v>738.1</v>
      </c>
      <c r="J1039" s="19">
        <f t="shared" si="117"/>
        <v>2631.015223029544</v>
      </c>
      <c r="K1039" s="19">
        <f t="shared" si="118"/>
        <v>2690.751923029544</v>
      </c>
      <c r="L1039" s="19">
        <f t="shared" si="114"/>
        <v>2659.635630029544</v>
      </c>
      <c r="M1039" s="23">
        <f t="shared" si="115"/>
        <v>2675.193776529544</v>
      </c>
      <c r="N1039" s="17">
        <v>10.5</v>
      </c>
      <c r="O1039" s="17">
        <v>58.5</v>
      </c>
      <c r="P1039" s="17">
        <v>64.4</v>
      </c>
      <c r="Q1039" s="25">
        <v>1.882</v>
      </c>
      <c r="T1039" s="26">
        <v>0.016</v>
      </c>
      <c r="U1039" s="23">
        <v>2675.193776529544</v>
      </c>
      <c r="Z1039">
        <f t="shared" si="119"/>
        <v>84</v>
      </c>
      <c r="AA1039">
        <v>2675.193776529544</v>
      </c>
    </row>
    <row r="1040" spans="1:27" ht="12.75">
      <c r="A1040" s="3">
        <v>36359</v>
      </c>
      <c r="B1040" s="14">
        <v>199</v>
      </c>
      <c r="C1040" s="2">
        <v>0.657407403</v>
      </c>
      <c r="D1040" s="15">
        <v>0.657407403</v>
      </c>
      <c r="E1040" s="1">
        <v>10303</v>
      </c>
      <c r="F1040" s="16">
        <v>0</v>
      </c>
      <c r="G1040" s="18">
        <v>781</v>
      </c>
      <c r="H1040" s="19">
        <f t="shared" si="116"/>
        <v>737</v>
      </c>
      <c r="I1040" s="17">
        <v>737</v>
      </c>
      <c r="J1040" s="19">
        <f t="shared" si="117"/>
        <v>2643.399940272258</v>
      </c>
      <c r="K1040" s="19">
        <f t="shared" si="118"/>
        <v>2703.136640272258</v>
      </c>
      <c r="L1040" s="19">
        <f t="shared" si="114"/>
        <v>2672.020347272258</v>
      </c>
      <c r="M1040" s="23">
        <f t="shared" si="115"/>
        <v>2687.578493772258</v>
      </c>
      <c r="N1040" s="17">
        <v>10.4</v>
      </c>
      <c r="O1040" s="17">
        <v>58.5</v>
      </c>
      <c r="P1040" s="17">
        <v>62.9</v>
      </c>
      <c r="Q1040" s="25">
        <v>2.297</v>
      </c>
      <c r="T1040" s="26">
        <v>0.017</v>
      </c>
      <c r="U1040" s="23">
        <v>2687.578493772258</v>
      </c>
      <c r="Z1040">
        <f t="shared" si="119"/>
        <v>83.2</v>
      </c>
      <c r="AA1040">
        <v>2687.578493772258</v>
      </c>
    </row>
    <row r="1041" spans="1:27" ht="12.75">
      <c r="A1041" s="3">
        <v>36359</v>
      </c>
      <c r="B1041" s="14">
        <v>199</v>
      </c>
      <c r="C1041" s="2">
        <v>0.657523155</v>
      </c>
      <c r="D1041" s="15">
        <v>0.657523155</v>
      </c>
      <c r="E1041" s="1">
        <v>10313</v>
      </c>
      <c r="F1041" s="16">
        <v>0</v>
      </c>
      <c r="G1041" s="18">
        <v>782</v>
      </c>
      <c r="H1041" s="19">
        <f t="shared" si="116"/>
        <v>738</v>
      </c>
      <c r="I1041" s="17">
        <v>738</v>
      </c>
      <c r="J1041" s="19">
        <f t="shared" si="117"/>
        <v>2632.1403434664667</v>
      </c>
      <c r="K1041" s="19">
        <f t="shared" si="118"/>
        <v>2691.8770434664666</v>
      </c>
      <c r="L1041" s="19">
        <f t="shared" si="114"/>
        <v>2660.7607504664666</v>
      </c>
      <c r="M1041" s="23">
        <f t="shared" si="115"/>
        <v>2676.3188969664666</v>
      </c>
      <c r="N1041" s="17">
        <v>10.6</v>
      </c>
      <c r="O1041" s="17">
        <v>58.5</v>
      </c>
      <c r="P1041" s="17">
        <v>63.9</v>
      </c>
      <c r="Q1041" s="25">
        <v>2.086</v>
      </c>
      <c r="T1041" s="26">
        <v>0.016</v>
      </c>
      <c r="U1041" s="23">
        <v>2676.3188969664666</v>
      </c>
      <c r="Z1041">
        <f t="shared" si="119"/>
        <v>84.8</v>
      </c>
      <c r="AA1041">
        <v>2676.3188969664666</v>
      </c>
    </row>
    <row r="1042" spans="1:27" ht="12.75">
      <c r="A1042" s="3">
        <v>36359</v>
      </c>
      <c r="B1042" s="14">
        <v>199</v>
      </c>
      <c r="C1042" s="2">
        <v>0.657638907</v>
      </c>
      <c r="D1042" s="15">
        <v>0.657638907</v>
      </c>
      <c r="E1042" s="1">
        <v>10323</v>
      </c>
      <c r="F1042" s="16">
        <v>0</v>
      </c>
      <c r="G1042" s="18">
        <v>781.9</v>
      </c>
      <c r="H1042" s="19">
        <f t="shared" si="116"/>
        <v>737.9</v>
      </c>
      <c r="I1042" s="17">
        <v>737.9</v>
      </c>
      <c r="J1042" s="19">
        <f t="shared" si="117"/>
        <v>2633.265616369062</v>
      </c>
      <c r="K1042" s="19">
        <f t="shared" si="118"/>
        <v>2693.002316369062</v>
      </c>
      <c r="L1042" s="19">
        <f t="shared" si="114"/>
        <v>2661.886023369062</v>
      </c>
      <c r="M1042" s="23">
        <f t="shared" si="115"/>
        <v>2677.444169869062</v>
      </c>
      <c r="N1042" s="17">
        <v>10.9</v>
      </c>
      <c r="O1042" s="17">
        <v>58.6</v>
      </c>
      <c r="P1042" s="17">
        <v>62.9</v>
      </c>
      <c r="Q1042" s="25">
        <v>2.106</v>
      </c>
      <c r="T1042" s="26">
        <v>0.016</v>
      </c>
      <c r="U1042" s="23">
        <v>2677.444169869062</v>
      </c>
      <c r="Z1042">
        <f t="shared" si="119"/>
        <v>87.2</v>
      </c>
      <c r="AA1042">
        <v>2677.444169869062</v>
      </c>
    </row>
    <row r="1043" spans="1:27" ht="12.75">
      <c r="A1043" s="3">
        <v>36359</v>
      </c>
      <c r="B1043" s="14">
        <v>199</v>
      </c>
      <c r="C1043" s="2">
        <v>0.6577546</v>
      </c>
      <c r="D1043" s="15">
        <v>0.6577546</v>
      </c>
      <c r="E1043" s="1">
        <v>10333</v>
      </c>
      <c r="F1043" s="16">
        <v>0</v>
      </c>
      <c r="G1043" s="18">
        <v>780.8</v>
      </c>
      <c r="H1043" s="19">
        <f t="shared" si="116"/>
        <v>736.8</v>
      </c>
      <c r="I1043" s="17">
        <v>736.8</v>
      </c>
      <c r="J1043" s="19">
        <f t="shared" si="117"/>
        <v>2645.6536928636474</v>
      </c>
      <c r="K1043" s="19">
        <f t="shared" si="118"/>
        <v>2705.3903928636473</v>
      </c>
      <c r="L1043" s="19">
        <f t="shared" si="114"/>
        <v>2674.2740998636473</v>
      </c>
      <c r="M1043" s="23">
        <f t="shared" si="115"/>
        <v>2689.8322463636473</v>
      </c>
      <c r="N1043" s="17">
        <v>10.8</v>
      </c>
      <c r="O1043" s="17">
        <v>58.2</v>
      </c>
      <c r="P1043" s="17">
        <v>62.9</v>
      </c>
      <c r="Q1043" s="25">
        <v>2.006</v>
      </c>
      <c r="T1043" s="26">
        <v>0.017</v>
      </c>
      <c r="U1043" s="23">
        <v>2689.8322463636473</v>
      </c>
      <c r="Z1043">
        <f t="shared" si="119"/>
        <v>86.4</v>
      </c>
      <c r="AA1043">
        <v>2689.8322463636473</v>
      </c>
    </row>
    <row r="1044" spans="1:27" ht="12.75">
      <c r="A1044" s="3">
        <v>36359</v>
      </c>
      <c r="B1044" s="14">
        <v>199</v>
      </c>
      <c r="C1044" s="2">
        <v>0.657870352</v>
      </c>
      <c r="D1044" s="15">
        <v>0.657870352</v>
      </c>
      <c r="E1044" s="1">
        <v>10343</v>
      </c>
      <c r="F1044" s="16">
        <v>0</v>
      </c>
      <c r="G1044" s="18">
        <v>780.7</v>
      </c>
      <c r="H1044" s="19">
        <f t="shared" si="116"/>
        <v>736.7</v>
      </c>
      <c r="I1044" s="17">
        <v>736.7</v>
      </c>
      <c r="J1044" s="19">
        <f t="shared" si="117"/>
        <v>2646.7807985826485</v>
      </c>
      <c r="K1044" s="19">
        <f t="shared" si="118"/>
        <v>2706.5174985826484</v>
      </c>
      <c r="L1044" s="19">
        <f t="shared" si="114"/>
        <v>2675.4012055826483</v>
      </c>
      <c r="M1044" s="23">
        <f t="shared" si="115"/>
        <v>2690.9593520826484</v>
      </c>
      <c r="N1044" s="17">
        <v>10.8</v>
      </c>
      <c r="O1044" s="17">
        <v>57.8</v>
      </c>
      <c r="P1044" s="17">
        <v>62.4</v>
      </c>
      <c r="Q1044" s="25">
        <v>2.591</v>
      </c>
      <c r="T1044" s="26">
        <v>0.016</v>
      </c>
      <c r="U1044" s="23">
        <v>2690.9593520826484</v>
      </c>
      <c r="Z1044">
        <f t="shared" si="119"/>
        <v>86.4</v>
      </c>
      <c r="AA1044">
        <v>2690.9593520826484</v>
      </c>
    </row>
    <row r="1045" spans="1:27" ht="12.75">
      <c r="A1045" s="3">
        <v>36359</v>
      </c>
      <c r="B1045" s="14">
        <v>199</v>
      </c>
      <c r="C1045" s="2">
        <v>0.657986104</v>
      </c>
      <c r="D1045" s="15">
        <v>0.657986104</v>
      </c>
      <c r="E1045" s="1">
        <v>10353</v>
      </c>
      <c r="F1045" s="16">
        <v>0</v>
      </c>
      <c r="G1045" s="18">
        <v>779.6</v>
      </c>
      <c r="H1045" s="19">
        <f t="shared" si="116"/>
        <v>735.6</v>
      </c>
      <c r="I1045" s="17">
        <v>735.6</v>
      </c>
      <c r="J1045" s="19">
        <f t="shared" si="117"/>
        <v>2659.1890689199568</v>
      </c>
      <c r="K1045" s="19">
        <f t="shared" si="118"/>
        <v>2718.9257689199567</v>
      </c>
      <c r="L1045" s="19">
        <f t="shared" si="114"/>
        <v>2687.8094759199566</v>
      </c>
      <c r="M1045" s="23">
        <f t="shared" si="115"/>
        <v>2703.3676224199567</v>
      </c>
      <c r="N1045" s="17">
        <v>10.8</v>
      </c>
      <c r="O1045" s="17">
        <v>57.8</v>
      </c>
      <c r="P1045" s="17">
        <v>63.4</v>
      </c>
      <c r="Q1045" s="25">
        <v>2.088</v>
      </c>
      <c r="T1045" s="26">
        <v>0.018</v>
      </c>
      <c r="U1045" s="23">
        <v>2703.3676224199567</v>
      </c>
      <c r="Z1045">
        <f t="shared" si="119"/>
        <v>86.4</v>
      </c>
      <c r="AA1045">
        <v>2703.3676224199567</v>
      </c>
    </row>
    <row r="1046" spans="1:27" ht="12.75">
      <c r="A1046" s="3">
        <v>36359</v>
      </c>
      <c r="B1046" s="14">
        <v>199</v>
      </c>
      <c r="C1046" s="2">
        <v>0.658101857</v>
      </c>
      <c r="D1046" s="15">
        <v>0.658101857</v>
      </c>
      <c r="E1046" s="1">
        <v>10363</v>
      </c>
      <c r="F1046" s="16">
        <v>0</v>
      </c>
      <c r="G1046" s="18">
        <v>779.3</v>
      </c>
      <c r="H1046" s="19">
        <f t="shared" si="116"/>
        <v>735.3</v>
      </c>
      <c r="I1046" s="17">
        <v>735.3</v>
      </c>
      <c r="J1046" s="19">
        <f t="shared" si="117"/>
        <v>2662.5763630203624</v>
      </c>
      <c r="K1046" s="19">
        <f t="shared" si="118"/>
        <v>2722.3130630203623</v>
      </c>
      <c r="L1046" s="19">
        <f t="shared" si="114"/>
        <v>2691.1967700203622</v>
      </c>
      <c r="M1046" s="23">
        <f t="shared" si="115"/>
        <v>2706.7549165203623</v>
      </c>
      <c r="N1046" s="17">
        <v>10.7</v>
      </c>
      <c r="O1046" s="17">
        <v>57.9</v>
      </c>
      <c r="P1046" s="17">
        <v>59.9</v>
      </c>
      <c r="Q1046" s="25">
        <v>2.047</v>
      </c>
      <c r="T1046" s="26">
        <v>0.016</v>
      </c>
      <c r="U1046" s="23">
        <v>2706.7549165203623</v>
      </c>
      <c r="Z1046">
        <f t="shared" si="119"/>
        <v>85.6</v>
      </c>
      <c r="AA1046">
        <v>2706.7549165203623</v>
      </c>
    </row>
    <row r="1047" spans="1:27" ht="12.75">
      <c r="A1047" s="3">
        <v>36359</v>
      </c>
      <c r="B1047" s="14">
        <v>199</v>
      </c>
      <c r="C1047" s="2">
        <v>0.658217609</v>
      </c>
      <c r="D1047" s="15">
        <v>0.658217609</v>
      </c>
      <c r="E1047" s="1">
        <v>10373</v>
      </c>
      <c r="F1047" s="16">
        <v>0</v>
      </c>
      <c r="G1047" s="18">
        <v>779.2</v>
      </c>
      <c r="H1047" s="19">
        <f t="shared" si="116"/>
        <v>735.2</v>
      </c>
      <c r="I1047" s="17">
        <v>735.2</v>
      </c>
      <c r="J1047" s="19">
        <f t="shared" si="117"/>
        <v>2663.705768173003</v>
      </c>
      <c r="K1047" s="19">
        <f t="shared" si="118"/>
        <v>2723.442468173003</v>
      </c>
      <c r="L1047" s="19">
        <f t="shared" si="114"/>
        <v>2692.326175173003</v>
      </c>
      <c r="M1047" s="23">
        <f t="shared" si="115"/>
        <v>2707.884321673003</v>
      </c>
      <c r="N1047" s="17">
        <v>10.8</v>
      </c>
      <c r="O1047" s="17">
        <v>58.1</v>
      </c>
      <c r="P1047" s="17">
        <v>60.4</v>
      </c>
      <c r="Q1047" s="25">
        <v>2.146</v>
      </c>
      <c r="T1047" s="26">
        <v>0.015</v>
      </c>
      <c r="U1047" s="23">
        <v>2707.884321673003</v>
      </c>
      <c r="Z1047">
        <f t="shared" si="119"/>
        <v>86.4</v>
      </c>
      <c r="AA1047">
        <v>2707.884321673003</v>
      </c>
    </row>
    <row r="1048" spans="1:27" ht="12.75">
      <c r="A1048" s="3">
        <v>36359</v>
      </c>
      <c r="B1048" s="14">
        <v>199</v>
      </c>
      <c r="C1048" s="2">
        <v>0.658333361</v>
      </c>
      <c r="D1048" s="15">
        <v>0.658333361</v>
      </c>
      <c r="E1048" s="1">
        <v>10383</v>
      </c>
      <c r="F1048" s="16">
        <v>0</v>
      </c>
      <c r="G1048" s="18">
        <v>780.4</v>
      </c>
      <c r="H1048" s="19">
        <f t="shared" si="116"/>
        <v>736.4</v>
      </c>
      <c r="I1048" s="17">
        <v>736.4</v>
      </c>
      <c r="J1048" s="19">
        <f t="shared" si="117"/>
        <v>2650.1630339312887</v>
      </c>
      <c r="K1048" s="19">
        <f t="shared" si="118"/>
        <v>2709.8997339312887</v>
      </c>
      <c r="L1048" s="19">
        <f t="shared" si="114"/>
        <v>2678.7834409312886</v>
      </c>
      <c r="M1048" s="23">
        <f t="shared" si="115"/>
        <v>2694.3415874312886</v>
      </c>
      <c r="N1048" s="17">
        <v>10.9</v>
      </c>
      <c r="O1048" s="17">
        <v>58.2</v>
      </c>
      <c r="P1048" s="17">
        <v>60.5</v>
      </c>
      <c r="Q1048" s="25">
        <v>2.207</v>
      </c>
      <c r="T1048" s="26">
        <v>0.017</v>
      </c>
      <c r="U1048" s="23">
        <v>2694.3415874312886</v>
      </c>
      <c r="Z1048">
        <f t="shared" si="119"/>
        <v>87.2</v>
      </c>
      <c r="AA1048">
        <v>2694.3415874312886</v>
      </c>
    </row>
    <row r="1049" spans="1:27" ht="12.75">
      <c r="A1049" s="3">
        <v>36359</v>
      </c>
      <c r="B1049" s="14">
        <v>199</v>
      </c>
      <c r="C1049" s="2">
        <v>0.658449054</v>
      </c>
      <c r="D1049" s="15">
        <v>0.658449054</v>
      </c>
      <c r="E1049" s="1">
        <v>10393</v>
      </c>
      <c r="F1049" s="16">
        <v>0</v>
      </c>
      <c r="G1049" s="18">
        <v>781.1</v>
      </c>
      <c r="H1049" s="19">
        <f t="shared" si="116"/>
        <v>737.1</v>
      </c>
      <c r="I1049" s="17">
        <v>737.1</v>
      </c>
      <c r="J1049" s="19">
        <f t="shared" si="117"/>
        <v>2642.2732933168613</v>
      </c>
      <c r="K1049" s="19">
        <f t="shared" si="118"/>
        <v>2702.0099933168613</v>
      </c>
      <c r="L1049" s="19">
        <f t="shared" si="114"/>
        <v>2670.893700316861</v>
      </c>
      <c r="M1049" s="23">
        <f t="shared" si="115"/>
        <v>2686.4518468168612</v>
      </c>
      <c r="N1049" s="17">
        <v>11.1</v>
      </c>
      <c r="O1049" s="17">
        <v>58.3</v>
      </c>
      <c r="P1049" s="17">
        <v>61.4</v>
      </c>
      <c r="Q1049" s="25">
        <v>2.106</v>
      </c>
      <c r="T1049" s="26">
        <v>0.017</v>
      </c>
      <c r="U1049" s="23">
        <v>2686.4518468168612</v>
      </c>
      <c r="Z1049">
        <f t="shared" si="119"/>
        <v>88.8</v>
      </c>
      <c r="AA1049">
        <v>2686.4518468168612</v>
      </c>
    </row>
    <row r="1050" spans="1:27" ht="12.75">
      <c r="A1050" s="3">
        <v>36359</v>
      </c>
      <c r="B1050" s="14">
        <v>199</v>
      </c>
      <c r="C1050" s="2">
        <v>0.658564806</v>
      </c>
      <c r="D1050" s="15">
        <v>0.658564806</v>
      </c>
      <c r="E1050" s="1">
        <v>10403</v>
      </c>
      <c r="F1050" s="16">
        <v>0</v>
      </c>
      <c r="G1050" s="18">
        <v>782.1</v>
      </c>
      <c r="H1050" s="19">
        <f t="shared" si="116"/>
        <v>738.1</v>
      </c>
      <c r="I1050" s="17">
        <v>738.1</v>
      </c>
      <c r="J1050" s="19">
        <f t="shared" si="117"/>
        <v>2631.015223029544</v>
      </c>
      <c r="K1050" s="19">
        <f t="shared" si="118"/>
        <v>2690.751923029544</v>
      </c>
      <c r="L1050" s="19">
        <f t="shared" si="114"/>
        <v>2659.635630029544</v>
      </c>
      <c r="M1050" s="23">
        <f t="shared" si="115"/>
        <v>2675.193776529544</v>
      </c>
      <c r="N1050" s="17">
        <v>11.3</v>
      </c>
      <c r="O1050" s="17">
        <v>58.2</v>
      </c>
      <c r="P1050" s="17">
        <v>61.4</v>
      </c>
      <c r="Q1050" s="25">
        <v>2.288</v>
      </c>
      <c r="T1050" s="26">
        <v>0.016</v>
      </c>
      <c r="U1050" s="23">
        <v>2675.193776529544</v>
      </c>
      <c r="Z1050">
        <f t="shared" si="119"/>
        <v>90.4</v>
      </c>
      <c r="AA1050">
        <v>2675.193776529544</v>
      </c>
    </row>
    <row r="1051" spans="1:27" ht="12.75">
      <c r="A1051" s="3">
        <v>36359</v>
      </c>
      <c r="B1051" s="14">
        <v>199</v>
      </c>
      <c r="C1051" s="2">
        <v>0.658680558</v>
      </c>
      <c r="D1051" s="15">
        <v>0.658680558</v>
      </c>
      <c r="E1051" s="1">
        <v>10413</v>
      </c>
      <c r="F1051" s="16">
        <v>0</v>
      </c>
      <c r="G1051" s="18">
        <v>782</v>
      </c>
      <c r="H1051" s="19">
        <f t="shared" si="116"/>
        <v>738</v>
      </c>
      <c r="I1051" s="17">
        <v>738</v>
      </c>
      <c r="J1051" s="19">
        <f t="shared" si="117"/>
        <v>2632.1403434664667</v>
      </c>
      <c r="K1051" s="19">
        <f t="shared" si="118"/>
        <v>2691.8770434664666</v>
      </c>
      <c r="L1051" s="19">
        <f t="shared" si="114"/>
        <v>2660.7607504664666</v>
      </c>
      <c r="M1051" s="23">
        <f t="shared" si="115"/>
        <v>2676.3188969664666</v>
      </c>
      <c r="N1051" s="17">
        <v>11.2</v>
      </c>
      <c r="O1051" s="17">
        <v>57.9</v>
      </c>
      <c r="P1051" s="17">
        <v>59.8</v>
      </c>
      <c r="Q1051" s="25">
        <v>2.146</v>
      </c>
      <c r="T1051" s="26">
        <v>0.016</v>
      </c>
      <c r="U1051" s="23">
        <v>2676.3188969664666</v>
      </c>
      <c r="Z1051">
        <f t="shared" si="119"/>
        <v>89.6</v>
      </c>
      <c r="AA1051">
        <v>2676.3188969664666</v>
      </c>
    </row>
    <row r="1052" spans="1:27" ht="12.75">
      <c r="A1052" s="3">
        <v>36359</v>
      </c>
      <c r="B1052" s="14">
        <v>199</v>
      </c>
      <c r="C1052" s="2">
        <v>0.65879631</v>
      </c>
      <c r="D1052" s="15">
        <v>0.65879631</v>
      </c>
      <c r="E1052" s="1">
        <v>10423</v>
      </c>
      <c r="F1052" s="16">
        <v>0</v>
      </c>
      <c r="G1052" s="18">
        <v>782.7</v>
      </c>
      <c r="H1052" s="19">
        <f t="shared" si="116"/>
        <v>738.7</v>
      </c>
      <c r="I1052" s="17">
        <v>738.7</v>
      </c>
      <c r="J1052" s="19">
        <f t="shared" si="117"/>
        <v>2624.2676998749653</v>
      </c>
      <c r="K1052" s="19">
        <f t="shared" si="118"/>
        <v>2684.004399874965</v>
      </c>
      <c r="L1052" s="19">
        <f t="shared" si="114"/>
        <v>2652.888106874965</v>
      </c>
      <c r="M1052" s="23">
        <f t="shared" si="115"/>
        <v>2668.446253374965</v>
      </c>
      <c r="N1052" s="17">
        <v>11.1</v>
      </c>
      <c r="O1052" s="17">
        <v>58</v>
      </c>
      <c r="P1052" s="17">
        <v>59.9</v>
      </c>
      <c r="Q1052" s="25">
        <v>2.239</v>
      </c>
      <c r="T1052" s="26">
        <v>0.016</v>
      </c>
      <c r="U1052" s="23">
        <v>2668.446253374965</v>
      </c>
      <c r="Z1052">
        <f t="shared" si="119"/>
        <v>88.8</v>
      </c>
      <c r="AA1052">
        <v>2668.446253374965</v>
      </c>
    </row>
    <row r="1053" spans="1:27" ht="12.75">
      <c r="A1053" s="3">
        <v>36359</v>
      </c>
      <c r="B1053" s="14">
        <v>199</v>
      </c>
      <c r="C1053" s="2">
        <v>0.658912063</v>
      </c>
      <c r="D1053" s="15">
        <v>0.658912063</v>
      </c>
      <c r="E1053" s="1">
        <v>10433</v>
      </c>
      <c r="F1053" s="16">
        <v>0</v>
      </c>
      <c r="G1053" s="18">
        <v>782.4</v>
      </c>
      <c r="H1053" s="19">
        <f t="shared" si="116"/>
        <v>738.4</v>
      </c>
      <c r="I1053" s="17">
        <v>738.4</v>
      </c>
      <c r="J1053" s="19">
        <f t="shared" si="117"/>
        <v>2627.640776099803</v>
      </c>
      <c r="K1053" s="19">
        <f t="shared" si="118"/>
        <v>2687.377476099803</v>
      </c>
      <c r="L1053" s="19">
        <f t="shared" si="114"/>
        <v>2656.261183099803</v>
      </c>
      <c r="M1053" s="23">
        <f t="shared" si="115"/>
        <v>2671.819329599803</v>
      </c>
      <c r="N1053" s="17">
        <v>11</v>
      </c>
      <c r="O1053" s="17">
        <v>58.1</v>
      </c>
      <c r="P1053" s="17">
        <v>60.4</v>
      </c>
      <c r="Q1053" s="25">
        <v>2.404</v>
      </c>
      <c r="T1053" s="26">
        <v>0.017</v>
      </c>
      <c r="U1053" s="23">
        <v>2671.819329599803</v>
      </c>
      <c r="V1053">
        <f>AVERAGE(Q975:Q1053)</f>
        <v>2.239759493670886</v>
      </c>
      <c r="Z1053">
        <f t="shared" si="119"/>
        <v>88</v>
      </c>
      <c r="AA1053">
        <v>2671.819329599803</v>
      </c>
    </row>
    <row r="1054" spans="1:27" ht="12.75">
      <c r="A1054" s="3">
        <v>36359</v>
      </c>
      <c r="B1054" s="14">
        <v>199</v>
      </c>
      <c r="C1054" s="2">
        <v>0.659027755</v>
      </c>
      <c r="D1054" s="15">
        <v>0.659027755</v>
      </c>
      <c r="E1054" s="1">
        <v>10443</v>
      </c>
      <c r="F1054" s="16">
        <v>0</v>
      </c>
      <c r="G1054" s="18">
        <v>781.7</v>
      </c>
      <c r="H1054" s="19">
        <f t="shared" si="116"/>
        <v>737.7</v>
      </c>
      <c r="I1054" s="17">
        <v>737.7</v>
      </c>
      <c r="J1054" s="19">
        <f t="shared" si="117"/>
        <v>2635.5166197366</v>
      </c>
      <c r="K1054" s="19">
        <f t="shared" si="118"/>
        <v>2695.2533197366</v>
      </c>
      <c r="L1054" s="19">
        <f t="shared" si="114"/>
        <v>2664.1370267366</v>
      </c>
      <c r="M1054" s="23">
        <f t="shared" si="115"/>
        <v>2679.6951732366</v>
      </c>
      <c r="N1054" s="17">
        <v>10.8</v>
      </c>
      <c r="O1054" s="17">
        <v>58.2</v>
      </c>
      <c r="P1054" s="17">
        <v>58.9</v>
      </c>
      <c r="Q1054" s="25">
        <v>2.412</v>
      </c>
      <c r="T1054" s="26">
        <v>15.131</v>
      </c>
      <c r="U1054" s="23">
        <v>2679.6951732366</v>
      </c>
      <c r="Z1054">
        <f t="shared" si="119"/>
        <v>86.4</v>
      </c>
      <c r="AA1054">
        <v>2679.6951732366</v>
      </c>
    </row>
    <row r="1055" spans="1:27" ht="12.75">
      <c r="A1055" s="3">
        <v>36359</v>
      </c>
      <c r="B1055" s="14">
        <v>199</v>
      </c>
      <c r="C1055" s="2">
        <v>0.659143507</v>
      </c>
      <c r="D1055" s="15">
        <v>0.659143507</v>
      </c>
      <c r="E1055" s="1">
        <v>10453</v>
      </c>
      <c r="F1055" s="16">
        <v>0</v>
      </c>
      <c r="G1055" s="18">
        <v>782.4</v>
      </c>
      <c r="H1055" s="19">
        <f t="shared" si="116"/>
        <v>738.4</v>
      </c>
      <c r="I1055" s="17">
        <v>738.4</v>
      </c>
      <c r="J1055" s="19">
        <f t="shared" si="117"/>
        <v>2627.640776099803</v>
      </c>
      <c r="K1055" s="19">
        <f t="shared" si="118"/>
        <v>2687.377476099803</v>
      </c>
      <c r="L1055" s="19">
        <f t="shared" si="114"/>
        <v>2656.261183099803</v>
      </c>
      <c r="M1055" s="23">
        <f t="shared" si="115"/>
        <v>2671.819329599803</v>
      </c>
      <c r="N1055" s="17">
        <v>10.8</v>
      </c>
      <c r="O1055" s="17">
        <v>58.5</v>
      </c>
      <c r="P1055" s="17">
        <v>61.4</v>
      </c>
      <c r="Q1055" s="25">
        <v>2.809</v>
      </c>
      <c r="T1055" s="26">
        <v>15.153</v>
      </c>
      <c r="U1055" s="23">
        <v>2671.819329599803</v>
      </c>
      <c r="Z1055">
        <f t="shared" si="119"/>
        <v>86.4</v>
      </c>
      <c r="AA1055">
        <v>2671.819329599803</v>
      </c>
    </row>
    <row r="1056" spans="1:27" ht="12.75">
      <c r="A1056" s="3">
        <v>36359</v>
      </c>
      <c r="B1056" s="14">
        <v>199</v>
      </c>
      <c r="C1056" s="2">
        <v>0.65925926</v>
      </c>
      <c r="D1056" s="15">
        <v>0.65925926</v>
      </c>
      <c r="E1056" s="1">
        <v>10463</v>
      </c>
      <c r="F1056" s="16">
        <v>0</v>
      </c>
      <c r="G1056" s="18">
        <v>782.3</v>
      </c>
      <c r="H1056" s="19">
        <f t="shared" si="116"/>
        <v>738.3</v>
      </c>
      <c r="I1056" s="17">
        <v>738.3</v>
      </c>
      <c r="J1056" s="19">
        <f t="shared" si="117"/>
        <v>2628.765439387498</v>
      </c>
      <c r="K1056" s="19">
        <f t="shared" si="118"/>
        <v>2688.502139387498</v>
      </c>
      <c r="L1056" s="19">
        <f t="shared" si="114"/>
        <v>2657.385846387498</v>
      </c>
      <c r="M1056" s="23">
        <f t="shared" si="115"/>
        <v>2672.943992887498</v>
      </c>
      <c r="N1056" s="17">
        <v>10.8</v>
      </c>
      <c r="O1056" s="17">
        <v>58.5</v>
      </c>
      <c r="P1056" s="17">
        <v>60.9</v>
      </c>
      <c r="Q1056" s="25">
        <v>2.76</v>
      </c>
      <c r="T1056" s="26">
        <v>15.151</v>
      </c>
      <c r="U1056" s="23">
        <v>2672.943992887498</v>
      </c>
      <c r="Z1056">
        <f t="shared" si="119"/>
        <v>86.4</v>
      </c>
      <c r="AA1056">
        <v>2672.943992887498</v>
      </c>
    </row>
    <row r="1057" spans="1:27" ht="12.75">
      <c r="A1057" s="3">
        <v>36359</v>
      </c>
      <c r="B1057" s="14">
        <v>199</v>
      </c>
      <c r="C1057" s="2">
        <v>0.659375012</v>
      </c>
      <c r="D1057" s="15">
        <v>0.659375012</v>
      </c>
      <c r="E1057" s="1">
        <v>10473</v>
      </c>
      <c r="F1057" s="16">
        <v>0</v>
      </c>
      <c r="G1057" s="18">
        <v>782.6</v>
      </c>
      <c r="H1057" s="19">
        <f t="shared" si="116"/>
        <v>738.6</v>
      </c>
      <c r="I1057" s="17">
        <v>738.6</v>
      </c>
      <c r="J1057" s="19">
        <f t="shared" si="117"/>
        <v>2625.391906384771</v>
      </c>
      <c r="K1057" s="19">
        <f t="shared" si="118"/>
        <v>2685.128606384771</v>
      </c>
      <c r="L1057" s="19">
        <f t="shared" si="114"/>
        <v>2654.012313384771</v>
      </c>
      <c r="M1057" s="23">
        <f t="shared" si="115"/>
        <v>2669.570459884771</v>
      </c>
      <c r="N1057" s="17">
        <v>10.8</v>
      </c>
      <c r="O1057" s="17">
        <v>58.6</v>
      </c>
      <c r="P1057" s="17">
        <v>60.4</v>
      </c>
      <c r="Q1057" s="25">
        <v>2.464</v>
      </c>
      <c r="T1057" s="26">
        <v>15.137</v>
      </c>
      <c r="U1057" s="23">
        <v>2669.570459884771</v>
      </c>
      <c r="Z1057">
        <f t="shared" si="119"/>
        <v>86.4</v>
      </c>
      <c r="AA1057">
        <v>2669.570459884771</v>
      </c>
    </row>
    <row r="1058" spans="1:27" ht="12.75">
      <c r="A1058" s="3">
        <v>36359</v>
      </c>
      <c r="B1058" s="14">
        <v>199</v>
      </c>
      <c r="C1058" s="2">
        <v>0.659490764</v>
      </c>
      <c r="D1058" s="15">
        <v>0.659490764</v>
      </c>
      <c r="E1058" s="1">
        <v>10483</v>
      </c>
      <c r="F1058" s="16">
        <v>0</v>
      </c>
      <c r="G1058" s="18">
        <v>782.7</v>
      </c>
      <c r="H1058" s="19">
        <f t="shared" si="116"/>
        <v>738.7</v>
      </c>
      <c r="I1058" s="17">
        <v>738.7</v>
      </c>
      <c r="J1058" s="19">
        <f t="shared" si="117"/>
        <v>2624.2676998749653</v>
      </c>
      <c r="K1058" s="19">
        <f t="shared" si="118"/>
        <v>2684.004399874965</v>
      </c>
      <c r="L1058" s="19">
        <f t="shared" si="114"/>
        <v>2652.888106874965</v>
      </c>
      <c r="M1058" s="23">
        <f t="shared" si="115"/>
        <v>2668.446253374965</v>
      </c>
      <c r="N1058" s="17">
        <v>10.8</v>
      </c>
      <c r="O1058" s="17">
        <v>58.6</v>
      </c>
      <c r="P1058" s="17">
        <v>60.4</v>
      </c>
      <c r="Q1058" s="25">
        <v>2.808</v>
      </c>
      <c r="T1058" s="26">
        <v>15.178</v>
      </c>
      <c r="U1058" s="23">
        <v>2668.446253374965</v>
      </c>
      <c r="Z1058">
        <f t="shared" si="119"/>
        <v>86.4</v>
      </c>
      <c r="AA1058">
        <v>2668.446253374965</v>
      </c>
    </row>
    <row r="1059" spans="1:27" ht="12.75">
      <c r="A1059" s="3">
        <v>36359</v>
      </c>
      <c r="B1059" s="14">
        <v>199</v>
      </c>
      <c r="C1059" s="2">
        <v>0.659606457</v>
      </c>
      <c r="D1059" s="15">
        <v>0.659606457</v>
      </c>
      <c r="E1059" s="1">
        <v>10493</v>
      </c>
      <c r="F1059" s="16">
        <v>0</v>
      </c>
      <c r="G1059" s="18">
        <v>783.7</v>
      </c>
      <c r="H1059" s="19">
        <f t="shared" si="116"/>
        <v>739.7</v>
      </c>
      <c r="I1059" s="17">
        <v>739.7</v>
      </c>
      <c r="J1059" s="19">
        <f t="shared" si="117"/>
        <v>2613.0339977125923</v>
      </c>
      <c r="K1059" s="19">
        <f t="shared" si="118"/>
        <v>2672.770697712592</v>
      </c>
      <c r="L1059" s="19">
        <f t="shared" si="114"/>
        <v>2641.654404712592</v>
      </c>
      <c r="M1059" s="23">
        <f t="shared" si="115"/>
        <v>2657.212551212592</v>
      </c>
      <c r="N1059" s="17">
        <v>11</v>
      </c>
      <c r="O1059" s="17">
        <v>58.6</v>
      </c>
      <c r="P1059" s="17">
        <v>61.3</v>
      </c>
      <c r="Q1059" s="25">
        <v>2.988</v>
      </c>
      <c r="T1059" s="26">
        <v>15.107</v>
      </c>
      <c r="U1059" s="23">
        <v>2657.212551212592</v>
      </c>
      <c r="Z1059">
        <f t="shared" si="119"/>
        <v>88</v>
      </c>
      <c r="AA1059">
        <v>2657.212551212592</v>
      </c>
    </row>
    <row r="1060" spans="1:27" ht="12.75">
      <c r="A1060" s="3">
        <v>36359</v>
      </c>
      <c r="B1060" s="14">
        <v>199</v>
      </c>
      <c r="C1060" s="2">
        <v>0.659722209</v>
      </c>
      <c r="D1060" s="15">
        <v>0.659722209</v>
      </c>
      <c r="E1060" s="1">
        <v>10503</v>
      </c>
      <c r="F1060" s="16">
        <v>0</v>
      </c>
      <c r="G1060" s="18">
        <v>783.4</v>
      </c>
      <c r="H1060" s="19">
        <f t="shared" si="116"/>
        <v>739.4</v>
      </c>
      <c r="I1060" s="17">
        <v>739.4</v>
      </c>
      <c r="J1060" s="19">
        <f t="shared" si="117"/>
        <v>2616.4025129526194</v>
      </c>
      <c r="K1060" s="19">
        <f t="shared" si="118"/>
        <v>2676.1392129526193</v>
      </c>
      <c r="L1060" s="19">
        <f t="shared" si="114"/>
        <v>2645.0229199526193</v>
      </c>
      <c r="M1060" s="23">
        <f t="shared" si="115"/>
        <v>2660.5810664526193</v>
      </c>
      <c r="N1060" s="17">
        <v>11</v>
      </c>
      <c r="O1060" s="17">
        <v>58.6</v>
      </c>
      <c r="P1060" s="17">
        <v>60.4</v>
      </c>
      <c r="Q1060" s="25">
        <v>2.759</v>
      </c>
      <c r="R1060" s="27">
        <v>152.79</v>
      </c>
      <c r="S1060" s="27">
        <f aca="true" t="shared" si="120" ref="S1060:S1109">AVERAGE(R1055:R1060)</f>
        <v>152.79</v>
      </c>
      <c r="T1060" s="26">
        <v>15.114</v>
      </c>
      <c r="U1060" s="23">
        <v>2660.5810664526193</v>
      </c>
      <c r="W1060">
        <f aca="true" t="shared" si="121" ref="W1060:W1106">((Q1060-((C1061)*(-47.696)+33.673))*200)</f>
        <v>111.52627757119964</v>
      </c>
      <c r="Z1060">
        <f t="shared" si="119"/>
        <v>88</v>
      </c>
      <c r="AA1060">
        <v>2660.5810664526193</v>
      </c>
    </row>
    <row r="1061" spans="1:27" ht="12.75">
      <c r="A1061" s="3">
        <v>36359</v>
      </c>
      <c r="B1061" s="14">
        <v>199</v>
      </c>
      <c r="C1061" s="2">
        <v>0.659837961</v>
      </c>
      <c r="D1061" s="15">
        <v>0.659837961</v>
      </c>
      <c r="E1061" s="1">
        <v>10513</v>
      </c>
      <c r="F1061" s="16">
        <v>0</v>
      </c>
      <c r="G1061" s="18">
        <v>783.4</v>
      </c>
      <c r="H1061" s="19">
        <f t="shared" si="116"/>
        <v>739.4</v>
      </c>
      <c r="I1061" s="17">
        <v>739.4</v>
      </c>
      <c r="J1061" s="19">
        <f t="shared" si="117"/>
        <v>2616.4025129526194</v>
      </c>
      <c r="K1061" s="19">
        <f t="shared" si="118"/>
        <v>2676.1392129526193</v>
      </c>
      <c r="L1061" s="19">
        <f t="shared" si="114"/>
        <v>2645.0229199526193</v>
      </c>
      <c r="M1061" s="23">
        <f t="shared" si="115"/>
        <v>2660.5810664526193</v>
      </c>
      <c r="N1061" s="17">
        <v>11</v>
      </c>
      <c r="O1061" s="17">
        <v>58.6</v>
      </c>
      <c r="P1061" s="17">
        <v>60.5</v>
      </c>
      <c r="Q1061" s="25">
        <v>2.819</v>
      </c>
      <c r="R1061" s="27">
        <v>153.558</v>
      </c>
      <c r="S1061" s="27">
        <f t="shared" si="120"/>
        <v>153.17399999999998</v>
      </c>
      <c r="T1061" s="26">
        <v>15.215</v>
      </c>
      <c r="U1061" s="23">
        <v>2660.5810664526193</v>
      </c>
      <c r="W1061">
        <f t="shared" si="121"/>
        <v>124.63045904959972</v>
      </c>
      <c r="X1061">
        <f>AVERAGE(W1060:W1062)</f>
        <v>131.89712889599983</v>
      </c>
      <c r="Z1061">
        <f t="shared" si="119"/>
        <v>88</v>
      </c>
      <c r="AA1061">
        <v>2660.5810664526193</v>
      </c>
    </row>
    <row r="1062" spans="1:27" ht="12.75">
      <c r="A1062" s="3">
        <v>36359</v>
      </c>
      <c r="B1062" s="14">
        <v>199</v>
      </c>
      <c r="C1062" s="2">
        <v>0.659953713</v>
      </c>
      <c r="D1062" s="15">
        <v>0.659953713</v>
      </c>
      <c r="E1062" s="1">
        <v>10523</v>
      </c>
      <c r="F1062" s="16">
        <v>0</v>
      </c>
      <c r="G1062" s="18">
        <v>784.6</v>
      </c>
      <c r="H1062" s="19">
        <f t="shared" si="116"/>
        <v>740.6</v>
      </c>
      <c r="I1062" s="17">
        <v>740.6</v>
      </c>
      <c r="J1062" s="19">
        <f t="shared" si="117"/>
        <v>2602.9366429120037</v>
      </c>
      <c r="K1062" s="19">
        <f t="shared" si="118"/>
        <v>2662.6733429120036</v>
      </c>
      <c r="L1062" s="19">
        <f t="shared" si="114"/>
        <v>2631.5570499120035</v>
      </c>
      <c r="M1062" s="23">
        <f t="shared" si="115"/>
        <v>2647.1151964120036</v>
      </c>
      <c r="N1062" s="17">
        <v>11.1</v>
      </c>
      <c r="O1062" s="17">
        <v>58.5</v>
      </c>
      <c r="P1062" s="17">
        <v>59.5</v>
      </c>
      <c r="Q1062" s="25">
        <v>2.988</v>
      </c>
      <c r="R1062" s="27">
        <v>196.25</v>
      </c>
      <c r="S1062" s="27">
        <f t="shared" si="120"/>
        <v>167.53266666666664</v>
      </c>
      <c r="T1062" s="26">
        <v>15.201</v>
      </c>
      <c r="U1062" s="23">
        <v>2647.1151964120036</v>
      </c>
      <c r="W1062">
        <f t="shared" si="121"/>
        <v>159.53465006720018</v>
      </c>
      <c r="Z1062">
        <f t="shared" si="119"/>
        <v>88.8</v>
      </c>
      <c r="AA1062">
        <v>2647.1151964120036</v>
      </c>
    </row>
    <row r="1063" spans="1:27" ht="12.75">
      <c r="A1063" s="3">
        <v>36359</v>
      </c>
      <c r="B1063" s="14">
        <v>199</v>
      </c>
      <c r="C1063" s="2">
        <v>0.660069466</v>
      </c>
      <c r="D1063" s="15">
        <v>0.660069466</v>
      </c>
      <c r="E1063" s="1">
        <v>10533</v>
      </c>
      <c r="F1063" s="16">
        <v>0</v>
      </c>
      <c r="G1063" s="18">
        <v>787.2</v>
      </c>
      <c r="H1063" s="19">
        <f t="shared" si="116"/>
        <v>743.2</v>
      </c>
      <c r="I1063" s="17">
        <v>743.2</v>
      </c>
      <c r="J1063" s="19">
        <f t="shared" si="117"/>
        <v>2573.835287386708</v>
      </c>
      <c r="K1063" s="19">
        <f t="shared" si="118"/>
        <v>2633.571987386708</v>
      </c>
      <c r="L1063" s="19">
        <f t="shared" si="114"/>
        <v>2602.455694386708</v>
      </c>
      <c r="M1063" s="23">
        <f t="shared" si="115"/>
        <v>2618.013840886708</v>
      </c>
      <c r="N1063" s="17">
        <v>11.3</v>
      </c>
      <c r="O1063" s="17">
        <v>58.5</v>
      </c>
      <c r="P1063" s="17">
        <v>60.9</v>
      </c>
      <c r="Q1063" s="25">
        <v>2.919</v>
      </c>
      <c r="R1063" s="27">
        <v>176.019</v>
      </c>
      <c r="S1063" s="27">
        <f t="shared" si="120"/>
        <v>169.65425</v>
      </c>
      <c r="T1063" s="26">
        <v>15.12</v>
      </c>
      <c r="U1063" s="23">
        <v>2618.013840886708</v>
      </c>
      <c r="W1063">
        <f t="shared" si="121"/>
        <v>146.8382591935991</v>
      </c>
      <c r="Y1063">
        <f>AVERAGE(W1060:W1065)</f>
        <v>139.01978637386637</v>
      </c>
      <c r="Z1063">
        <f t="shared" si="119"/>
        <v>90.4</v>
      </c>
      <c r="AA1063">
        <v>2618.013840886708</v>
      </c>
    </row>
    <row r="1064" spans="1:27" ht="12.75">
      <c r="A1064" s="3">
        <v>36359</v>
      </c>
      <c r="B1064" s="14">
        <v>199</v>
      </c>
      <c r="C1064" s="2">
        <v>0.660185158</v>
      </c>
      <c r="D1064" s="15">
        <v>0.660185158</v>
      </c>
      <c r="E1064" s="1">
        <v>10543</v>
      </c>
      <c r="F1064" s="16">
        <v>0</v>
      </c>
      <c r="G1064" s="18">
        <v>788.2</v>
      </c>
      <c r="H1064" s="19">
        <f t="shared" si="116"/>
        <v>744.2</v>
      </c>
      <c r="I1064" s="17">
        <v>744.2</v>
      </c>
      <c r="J1064" s="19">
        <f t="shared" si="117"/>
        <v>2562.669558432631</v>
      </c>
      <c r="K1064" s="19">
        <f t="shared" si="118"/>
        <v>2622.406258432631</v>
      </c>
      <c r="L1064" s="19">
        <f t="shared" si="114"/>
        <v>2591.289965432631</v>
      </c>
      <c r="M1064" s="23">
        <f t="shared" si="115"/>
        <v>2606.848111932631</v>
      </c>
      <c r="N1064" s="17">
        <v>11.4</v>
      </c>
      <c r="O1064" s="17">
        <v>58.4</v>
      </c>
      <c r="P1064" s="17">
        <v>61.2</v>
      </c>
      <c r="Q1064" s="25">
        <v>2.643</v>
      </c>
      <c r="R1064" s="27">
        <v>113.864</v>
      </c>
      <c r="S1064" s="27">
        <f t="shared" si="120"/>
        <v>158.4962</v>
      </c>
      <c r="T1064" s="26">
        <v>15.159</v>
      </c>
      <c r="U1064" s="23">
        <v>2606.848111932631</v>
      </c>
      <c r="W1064">
        <f t="shared" si="121"/>
        <v>92.74244067199984</v>
      </c>
      <c r="X1064">
        <f>AVERAGE(W1063:W1065)</f>
        <v>146.14244385173285</v>
      </c>
      <c r="Z1064">
        <f t="shared" si="119"/>
        <v>91.2</v>
      </c>
      <c r="AA1064">
        <v>2606.848111932631</v>
      </c>
    </row>
    <row r="1065" spans="1:27" ht="12.75">
      <c r="A1065" s="3">
        <v>36359</v>
      </c>
      <c r="B1065" s="14">
        <v>199</v>
      </c>
      <c r="C1065" s="2">
        <v>0.66030091</v>
      </c>
      <c r="D1065" s="15">
        <v>0.66030091</v>
      </c>
      <c r="E1065" s="1">
        <v>10553</v>
      </c>
      <c r="F1065" s="16">
        <v>0</v>
      </c>
      <c r="G1065" s="18">
        <v>790</v>
      </c>
      <c r="H1065" s="19">
        <f t="shared" si="116"/>
        <v>746</v>
      </c>
      <c r="I1065" s="17">
        <v>746</v>
      </c>
      <c r="J1065" s="19">
        <f t="shared" si="117"/>
        <v>2542.6090031529434</v>
      </c>
      <c r="K1065" s="19">
        <f t="shared" si="118"/>
        <v>2602.3457031529433</v>
      </c>
      <c r="L1065" s="19">
        <f t="shared" si="114"/>
        <v>2571.2294101529433</v>
      </c>
      <c r="M1065" s="23">
        <f t="shared" si="115"/>
        <v>2586.7875566529433</v>
      </c>
      <c r="N1065" s="17">
        <v>11.6</v>
      </c>
      <c r="O1065" s="17">
        <v>58.2</v>
      </c>
      <c r="P1065" s="17">
        <v>60.9</v>
      </c>
      <c r="Q1065" s="25">
        <v>3.168</v>
      </c>
      <c r="R1065" s="27">
        <v>240.633</v>
      </c>
      <c r="S1065" s="27">
        <f t="shared" si="120"/>
        <v>172.18566666666666</v>
      </c>
      <c r="T1065" s="26">
        <v>15.16</v>
      </c>
      <c r="U1065" s="23">
        <v>2586.7875566529433</v>
      </c>
      <c r="W1065">
        <f t="shared" si="121"/>
        <v>198.84663168959963</v>
      </c>
      <c r="Z1065">
        <f t="shared" si="119"/>
        <v>92.8</v>
      </c>
      <c r="AA1065">
        <v>2586.7875566529433</v>
      </c>
    </row>
    <row r="1066" spans="1:27" ht="12.75">
      <c r="A1066" s="3">
        <v>36359</v>
      </c>
      <c r="B1066" s="14">
        <v>199</v>
      </c>
      <c r="C1066" s="2">
        <v>0.660416663</v>
      </c>
      <c r="D1066" s="15">
        <v>0.660416663</v>
      </c>
      <c r="E1066" s="1">
        <v>10563</v>
      </c>
      <c r="F1066" s="16">
        <v>0</v>
      </c>
      <c r="G1066" s="18">
        <v>792.5</v>
      </c>
      <c r="H1066" s="19">
        <f t="shared" si="116"/>
        <v>748.5</v>
      </c>
      <c r="I1066" s="17">
        <v>748.5</v>
      </c>
      <c r="J1066" s="19">
        <f t="shared" si="117"/>
        <v>2514.8272730841804</v>
      </c>
      <c r="K1066" s="19">
        <f t="shared" si="118"/>
        <v>2574.5639730841804</v>
      </c>
      <c r="L1066" s="19">
        <f t="shared" si="114"/>
        <v>2543.4476800841803</v>
      </c>
      <c r="M1066" s="23">
        <f t="shared" si="115"/>
        <v>2559.0058265841803</v>
      </c>
      <c r="N1066" s="17">
        <v>11.9</v>
      </c>
      <c r="O1066" s="17">
        <v>57.7</v>
      </c>
      <c r="P1066" s="17">
        <v>60.4</v>
      </c>
      <c r="Q1066" s="25">
        <v>2.769</v>
      </c>
      <c r="R1066" s="27">
        <v>157.324</v>
      </c>
      <c r="S1066" s="27">
        <f t="shared" si="120"/>
        <v>172.94133333333335</v>
      </c>
      <c r="T1066" s="26">
        <v>15.162</v>
      </c>
      <c r="U1066" s="23">
        <v>2559.0058265841803</v>
      </c>
      <c r="W1066">
        <f t="shared" si="121"/>
        <v>120.15081316799971</v>
      </c>
      <c r="Z1066">
        <f t="shared" si="119"/>
        <v>95.2</v>
      </c>
      <c r="AA1066">
        <v>2559.0058265841803</v>
      </c>
    </row>
    <row r="1067" spans="1:27" ht="12.75">
      <c r="A1067" s="3">
        <v>36359</v>
      </c>
      <c r="B1067" s="14">
        <v>199</v>
      </c>
      <c r="C1067" s="2">
        <v>0.660532415</v>
      </c>
      <c r="D1067" s="15">
        <v>0.660532415</v>
      </c>
      <c r="E1067" s="1">
        <v>10573</v>
      </c>
      <c r="F1067" s="16">
        <v>0</v>
      </c>
      <c r="G1067" s="18">
        <v>794.5</v>
      </c>
      <c r="H1067" s="19">
        <f t="shared" si="116"/>
        <v>750.5</v>
      </c>
      <c r="I1067" s="17">
        <v>750.5</v>
      </c>
      <c r="J1067" s="19">
        <f t="shared" si="117"/>
        <v>2492.6686171817573</v>
      </c>
      <c r="K1067" s="19">
        <f t="shared" si="118"/>
        <v>2552.4053171817573</v>
      </c>
      <c r="L1067" s="19">
        <f t="shared" si="114"/>
        <v>2521.289024181757</v>
      </c>
      <c r="M1067" s="23">
        <f t="shared" si="115"/>
        <v>2536.8471706817572</v>
      </c>
      <c r="N1067" s="17">
        <v>12.1</v>
      </c>
      <c r="O1067" s="17">
        <v>57.3</v>
      </c>
      <c r="P1067" s="17">
        <v>60.4</v>
      </c>
      <c r="Q1067" s="25">
        <v>3.099</v>
      </c>
      <c r="R1067" s="27">
        <v>221.093</v>
      </c>
      <c r="S1067" s="27">
        <f t="shared" si="120"/>
        <v>184.1971666666667</v>
      </c>
      <c r="T1067" s="26">
        <v>15.175</v>
      </c>
      <c r="U1067" s="23">
        <v>2536.8471706817572</v>
      </c>
      <c r="W1067">
        <f t="shared" si="121"/>
        <v>187.2549946463991</v>
      </c>
      <c r="X1067">
        <f>AVERAGE(W1066:W1068)</f>
        <v>167.92147370879925</v>
      </c>
      <c r="Z1067">
        <f t="shared" si="119"/>
        <v>96.8</v>
      </c>
      <c r="AA1067">
        <v>2536.8471706817572</v>
      </c>
    </row>
    <row r="1068" spans="1:27" ht="12.75">
      <c r="A1068" s="3">
        <v>36359</v>
      </c>
      <c r="B1068" s="14">
        <v>199</v>
      </c>
      <c r="C1068" s="2">
        <v>0.660648167</v>
      </c>
      <c r="D1068" s="15">
        <v>0.660648167</v>
      </c>
      <c r="E1068" s="1">
        <v>10583</v>
      </c>
      <c r="F1068" s="16">
        <v>0</v>
      </c>
      <c r="G1068" s="18">
        <v>796.2</v>
      </c>
      <c r="H1068" s="19">
        <f t="shared" si="116"/>
        <v>752.2</v>
      </c>
      <c r="I1068" s="17">
        <v>752.2</v>
      </c>
      <c r="J1068" s="19">
        <f t="shared" si="117"/>
        <v>2473.8801386368023</v>
      </c>
      <c r="K1068" s="19">
        <f t="shared" si="118"/>
        <v>2533.616838636802</v>
      </c>
      <c r="L1068" s="19">
        <f t="shared" si="114"/>
        <v>2502.500545636802</v>
      </c>
      <c r="M1068" s="23">
        <f t="shared" si="115"/>
        <v>2518.058692136802</v>
      </c>
      <c r="N1068" s="17">
        <v>12.1</v>
      </c>
      <c r="O1068" s="17">
        <v>57.1</v>
      </c>
      <c r="P1068" s="17">
        <v>59.8</v>
      </c>
      <c r="Q1068" s="25">
        <v>3.139</v>
      </c>
      <c r="R1068" s="27">
        <v>221.938</v>
      </c>
      <c r="S1068" s="27">
        <f t="shared" si="120"/>
        <v>188.47850000000003</v>
      </c>
      <c r="T1068" s="26">
        <v>15.205</v>
      </c>
      <c r="U1068" s="23">
        <v>2518.058692136802</v>
      </c>
      <c r="W1068">
        <f t="shared" si="121"/>
        <v>196.358613311999</v>
      </c>
      <c r="Z1068">
        <f t="shared" si="119"/>
        <v>96.8</v>
      </c>
      <c r="AA1068">
        <v>2518.058692136802</v>
      </c>
    </row>
    <row r="1069" spans="1:27" ht="12.75">
      <c r="A1069" s="3">
        <v>36359</v>
      </c>
      <c r="B1069" s="14">
        <v>199</v>
      </c>
      <c r="C1069" s="2">
        <v>0.66076386</v>
      </c>
      <c r="D1069" s="15">
        <v>0.66076386</v>
      </c>
      <c r="E1069" s="1">
        <v>10593</v>
      </c>
      <c r="F1069" s="16">
        <v>0</v>
      </c>
      <c r="G1069" s="18">
        <v>798.5</v>
      </c>
      <c r="H1069" s="19">
        <f t="shared" si="116"/>
        <v>754.5</v>
      </c>
      <c r="I1069" s="17">
        <v>754.5</v>
      </c>
      <c r="J1069" s="19">
        <f t="shared" si="117"/>
        <v>2448.527907946125</v>
      </c>
      <c r="K1069" s="19">
        <f t="shared" si="118"/>
        <v>2508.264607946125</v>
      </c>
      <c r="L1069" s="19">
        <f t="shared" si="114"/>
        <v>2477.148314946125</v>
      </c>
      <c r="M1069" s="23">
        <f t="shared" si="115"/>
        <v>2492.706461446125</v>
      </c>
      <c r="N1069" s="17">
        <v>12.3</v>
      </c>
      <c r="O1069" s="17">
        <v>56.7</v>
      </c>
      <c r="P1069" s="17">
        <v>59.5</v>
      </c>
      <c r="Q1069" s="25">
        <v>3.279</v>
      </c>
      <c r="R1069" s="27">
        <v>264.707</v>
      </c>
      <c r="S1069" s="27">
        <f t="shared" si="120"/>
        <v>203.25983333333332</v>
      </c>
      <c r="T1069" s="26">
        <v>15.207</v>
      </c>
      <c r="U1069" s="23">
        <v>2492.706461446125</v>
      </c>
      <c r="W1069">
        <f t="shared" si="121"/>
        <v>225.4627947903991</v>
      </c>
      <c r="Y1069">
        <f>AVERAGE(W1066:W1071)</f>
        <v>168.91089165546614</v>
      </c>
      <c r="Z1069">
        <f t="shared" si="119"/>
        <v>98.4</v>
      </c>
      <c r="AA1069">
        <v>2492.706461446125</v>
      </c>
    </row>
    <row r="1070" spans="1:27" ht="12.75">
      <c r="A1070" s="3">
        <v>36359</v>
      </c>
      <c r="B1070" s="14">
        <v>199</v>
      </c>
      <c r="C1070" s="2">
        <v>0.660879612</v>
      </c>
      <c r="D1070" s="15">
        <v>0.660879612</v>
      </c>
      <c r="E1070" s="1">
        <v>10603</v>
      </c>
      <c r="F1070" s="16">
        <v>0</v>
      </c>
      <c r="G1070" s="18">
        <v>800.3</v>
      </c>
      <c r="H1070" s="19">
        <f t="shared" si="116"/>
        <v>756.3</v>
      </c>
      <c r="I1070" s="17">
        <v>756.3</v>
      </c>
      <c r="J1070" s="19">
        <f t="shared" si="117"/>
        <v>2428.740881811612</v>
      </c>
      <c r="K1070" s="19">
        <f t="shared" si="118"/>
        <v>2488.477581811612</v>
      </c>
      <c r="L1070" s="19">
        <f t="shared" si="114"/>
        <v>2457.3612888116118</v>
      </c>
      <c r="M1070" s="23">
        <f t="shared" si="115"/>
        <v>2472.919435311612</v>
      </c>
      <c r="N1070" s="17">
        <v>12.7</v>
      </c>
      <c r="O1070" s="17">
        <v>56.5</v>
      </c>
      <c r="P1070" s="17">
        <v>59.3</v>
      </c>
      <c r="Q1070" s="25">
        <v>3.019</v>
      </c>
      <c r="R1070" s="27">
        <v>202.399</v>
      </c>
      <c r="S1070" s="27">
        <f t="shared" si="120"/>
        <v>218.01566666666668</v>
      </c>
      <c r="T1070" s="26">
        <v>15.191</v>
      </c>
      <c r="U1070" s="23">
        <v>2472.919435311612</v>
      </c>
      <c r="W1070">
        <f t="shared" si="121"/>
        <v>174.56697626879992</v>
      </c>
      <c r="X1070">
        <f>AVERAGE(W1069:W1071)</f>
        <v>169.900309602133</v>
      </c>
      <c r="Z1070">
        <f t="shared" si="119"/>
        <v>101.6</v>
      </c>
      <c r="AA1070">
        <v>2472.919435311612</v>
      </c>
    </row>
    <row r="1071" spans="1:27" ht="12.75">
      <c r="A1071" s="3">
        <v>36359</v>
      </c>
      <c r="B1071" s="14">
        <v>199</v>
      </c>
      <c r="C1071" s="2">
        <v>0.660995364</v>
      </c>
      <c r="D1071" s="15">
        <v>0.660995364</v>
      </c>
      <c r="E1071" s="1">
        <v>10613</v>
      </c>
      <c r="F1071" s="16">
        <v>0</v>
      </c>
      <c r="G1071" s="18">
        <v>802.1</v>
      </c>
      <c r="H1071" s="19">
        <f t="shared" si="116"/>
        <v>758.1</v>
      </c>
      <c r="I1071" s="17">
        <v>758.1</v>
      </c>
      <c r="J1071" s="19">
        <f t="shared" si="117"/>
        <v>2409.000893026052</v>
      </c>
      <c r="K1071" s="19">
        <f t="shared" si="118"/>
        <v>2468.737593026052</v>
      </c>
      <c r="L1071" s="19">
        <f t="shared" si="114"/>
        <v>2437.621300026052</v>
      </c>
      <c r="M1071" s="23">
        <f t="shared" si="115"/>
        <v>2453.179446526052</v>
      </c>
      <c r="N1071" s="17">
        <v>13</v>
      </c>
      <c r="O1071" s="17">
        <v>56.4</v>
      </c>
      <c r="P1071" s="17">
        <v>58.9</v>
      </c>
      <c r="Q1071" s="25">
        <v>2.689</v>
      </c>
      <c r="R1071" s="27">
        <v>140.167</v>
      </c>
      <c r="S1071" s="27">
        <f t="shared" si="120"/>
        <v>201.27133333333333</v>
      </c>
      <c r="T1071" s="26">
        <v>15.196</v>
      </c>
      <c r="U1071" s="23">
        <v>2453.179446526052</v>
      </c>
      <c r="W1071">
        <f t="shared" si="121"/>
        <v>109.6711577472</v>
      </c>
      <c r="Z1071">
        <f t="shared" si="119"/>
        <v>104</v>
      </c>
      <c r="AA1071">
        <v>2453.179446526052</v>
      </c>
    </row>
    <row r="1072" spans="1:27" ht="12.75">
      <c r="A1072" s="3">
        <v>36359</v>
      </c>
      <c r="B1072" s="14">
        <v>199</v>
      </c>
      <c r="C1072" s="2">
        <v>0.661111116</v>
      </c>
      <c r="D1072" s="15">
        <v>0.661111116</v>
      </c>
      <c r="E1072" s="1">
        <v>10623</v>
      </c>
      <c r="F1072" s="16">
        <v>0</v>
      </c>
      <c r="G1072" s="18">
        <v>804.2</v>
      </c>
      <c r="H1072" s="19">
        <f t="shared" si="116"/>
        <v>760.2</v>
      </c>
      <c r="I1072" s="17">
        <v>760.2</v>
      </c>
      <c r="J1072" s="19">
        <f t="shared" si="117"/>
        <v>2386.0300585384666</v>
      </c>
      <c r="K1072" s="19">
        <f t="shared" si="118"/>
        <v>2445.7667585384665</v>
      </c>
      <c r="L1072" s="19">
        <f t="shared" si="114"/>
        <v>2414.6504655384665</v>
      </c>
      <c r="M1072" s="23">
        <f t="shared" si="115"/>
        <v>2430.2086120384665</v>
      </c>
      <c r="N1072" s="17">
        <v>13.3</v>
      </c>
      <c r="O1072" s="17">
        <v>56.3</v>
      </c>
      <c r="P1072" s="17">
        <v>58.4</v>
      </c>
      <c r="Q1072" s="25">
        <v>2.929</v>
      </c>
      <c r="R1072" s="27">
        <v>183.013</v>
      </c>
      <c r="S1072" s="27">
        <f t="shared" si="120"/>
        <v>205.5528333333333</v>
      </c>
      <c r="T1072" s="26">
        <v>15.19</v>
      </c>
      <c r="U1072" s="23">
        <v>2430.2086120384665</v>
      </c>
      <c r="W1072">
        <f t="shared" si="121"/>
        <v>158.77534876479967</v>
      </c>
      <c r="Z1072">
        <f t="shared" si="119"/>
        <v>106.4</v>
      </c>
      <c r="AA1072">
        <v>2430.2086120384665</v>
      </c>
    </row>
    <row r="1073" spans="1:27" ht="12.75">
      <c r="A1073" s="3">
        <v>36359</v>
      </c>
      <c r="B1073" s="14">
        <v>199</v>
      </c>
      <c r="C1073" s="2">
        <v>0.661226869</v>
      </c>
      <c r="D1073" s="15">
        <v>0.661226869</v>
      </c>
      <c r="E1073" s="1">
        <v>10633</v>
      </c>
      <c r="F1073" s="16">
        <v>0</v>
      </c>
      <c r="G1073" s="18">
        <v>806.3</v>
      </c>
      <c r="H1073" s="19">
        <f t="shared" si="116"/>
        <v>762.3</v>
      </c>
      <c r="I1073" s="17">
        <v>762.3</v>
      </c>
      <c r="J1073" s="19">
        <f t="shared" si="117"/>
        <v>2363.1225919506414</v>
      </c>
      <c r="K1073" s="19">
        <f t="shared" si="118"/>
        <v>2422.8592919506414</v>
      </c>
      <c r="L1073" s="19">
        <f t="shared" si="114"/>
        <v>2391.7429989506413</v>
      </c>
      <c r="M1073" s="23">
        <f t="shared" si="115"/>
        <v>2407.3011454506413</v>
      </c>
      <c r="N1073" s="17">
        <v>13.4</v>
      </c>
      <c r="O1073" s="17">
        <v>56.5</v>
      </c>
      <c r="P1073" s="17">
        <v>58.4</v>
      </c>
      <c r="Q1073" s="25">
        <v>2.861</v>
      </c>
      <c r="R1073" s="27">
        <v>183.781</v>
      </c>
      <c r="S1073" s="27">
        <f t="shared" si="120"/>
        <v>199.33416666666668</v>
      </c>
      <c r="T1073" s="26">
        <v>15.196</v>
      </c>
      <c r="U1073" s="23">
        <v>2407.3011454506413</v>
      </c>
      <c r="W1073">
        <f t="shared" si="121"/>
        <v>146.27953024319913</v>
      </c>
      <c r="X1073">
        <f>AVERAGE(W1072:W1074)</f>
        <v>169.34600612586607</v>
      </c>
      <c r="Z1073">
        <f t="shared" si="119"/>
        <v>107.2</v>
      </c>
      <c r="AA1073">
        <v>2407.3011454506413</v>
      </c>
    </row>
    <row r="1074" spans="1:27" ht="12.75">
      <c r="A1074" s="3">
        <v>36359</v>
      </c>
      <c r="B1074" s="14">
        <v>199</v>
      </c>
      <c r="C1074" s="2">
        <v>0.661342621</v>
      </c>
      <c r="D1074" s="15">
        <v>0.661342621</v>
      </c>
      <c r="E1074" s="1">
        <v>10643</v>
      </c>
      <c r="F1074" s="16">
        <v>0</v>
      </c>
      <c r="G1074" s="18">
        <v>808.5</v>
      </c>
      <c r="H1074" s="19">
        <f t="shared" si="116"/>
        <v>764.5</v>
      </c>
      <c r="I1074" s="17">
        <v>764.5</v>
      </c>
      <c r="J1074" s="19">
        <f t="shared" si="117"/>
        <v>2339.1918797919884</v>
      </c>
      <c r="K1074" s="19">
        <f t="shared" si="118"/>
        <v>2398.9285797919883</v>
      </c>
      <c r="L1074" s="19">
        <f t="shared" si="114"/>
        <v>2367.8122867919883</v>
      </c>
      <c r="M1074" s="23">
        <f t="shared" si="115"/>
        <v>2383.3704332919883</v>
      </c>
      <c r="N1074" s="17">
        <v>13.5</v>
      </c>
      <c r="O1074" s="17">
        <v>57.3</v>
      </c>
      <c r="P1074" s="17">
        <v>59.9</v>
      </c>
      <c r="Q1074" s="25">
        <v>3.139</v>
      </c>
      <c r="R1074" s="27">
        <v>226.473</v>
      </c>
      <c r="S1074" s="27">
        <f t="shared" si="120"/>
        <v>200.09</v>
      </c>
      <c r="T1074" s="26">
        <v>15.208</v>
      </c>
      <c r="U1074" s="23">
        <v>2383.3704332919883</v>
      </c>
      <c r="W1074">
        <f t="shared" si="121"/>
        <v>202.98313936959937</v>
      </c>
      <c r="Z1074">
        <f t="shared" si="119"/>
        <v>108</v>
      </c>
      <c r="AA1074">
        <v>2383.3704332919883</v>
      </c>
    </row>
    <row r="1075" spans="1:27" ht="12.75">
      <c r="A1075" s="3">
        <v>36359</v>
      </c>
      <c r="B1075" s="14">
        <v>199</v>
      </c>
      <c r="C1075" s="2">
        <v>0.661458313</v>
      </c>
      <c r="D1075" s="15">
        <v>0.661458313</v>
      </c>
      <c r="E1075" s="1">
        <v>10653</v>
      </c>
      <c r="F1075" s="16">
        <v>0</v>
      </c>
      <c r="G1075" s="18">
        <v>811.5</v>
      </c>
      <c r="H1075" s="19">
        <f t="shared" si="116"/>
        <v>767.5</v>
      </c>
      <c r="I1075" s="17">
        <v>767.5</v>
      </c>
      <c r="J1075" s="19">
        <f t="shared" si="117"/>
        <v>2306.669835459398</v>
      </c>
      <c r="K1075" s="19">
        <f t="shared" si="118"/>
        <v>2366.406535459398</v>
      </c>
      <c r="L1075" s="19">
        <f t="shared" si="114"/>
        <v>2335.290242459398</v>
      </c>
      <c r="M1075" s="23">
        <f t="shared" si="115"/>
        <v>2350.848388959398</v>
      </c>
      <c r="N1075" s="17">
        <v>13.5</v>
      </c>
      <c r="O1075" s="17">
        <v>59.2</v>
      </c>
      <c r="P1075" s="17">
        <v>62.4</v>
      </c>
      <c r="Q1075" s="25">
        <v>3.288</v>
      </c>
      <c r="R1075" s="27">
        <v>269.241</v>
      </c>
      <c r="S1075" s="27">
        <f t="shared" si="120"/>
        <v>200.8456666666667</v>
      </c>
      <c r="T1075" s="26">
        <v>15.229</v>
      </c>
      <c r="U1075" s="23">
        <v>2350.848388959398</v>
      </c>
      <c r="W1075">
        <f t="shared" si="121"/>
        <v>233.88733038719982</v>
      </c>
      <c r="Y1075">
        <f>AVERAGE(W1072:W1077)</f>
        <v>173.26875899573272</v>
      </c>
      <c r="Z1075">
        <f t="shared" si="119"/>
        <v>108</v>
      </c>
      <c r="AA1075">
        <v>2350.848388959398</v>
      </c>
    </row>
    <row r="1076" spans="1:27" ht="12.75">
      <c r="A1076" s="3">
        <v>36359</v>
      </c>
      <c r="B1076" s="14">
        <v>199</v>
      </c>
      <c r="C1076" s="2">
        <v>0.661574066</v>
      </c>
      <c r="D1076" s="15">
        <v>0.661574066</v>
      </c>
      <c r="E1076" s="1">
        <v>10663</v>
      </c>
      <c r="F1076" s="16">
        <v>0</v>
      </c>
      <c r="G1076" s="18">
        <v>813.8</v>
      </c>
      <c r="H1076" s="19">
        <f t="shared" si="116"/>
        <v>769.8</v>
      </c>
      <c r="I1076" s="17">
        <v>769.8</v>
      </c>
      <c r="J1076" s="19">
        <f t="shared" si="117"/>
        <v>2281.822242398696</v>
      </c>
      <c r="K1076" s="19">
        <f t="shared" si="118"/>
        <v>2341.5589423986958</v>
      </c>
      <c r="L1076" s="19">
        <f t="shared" si="114"/>
        <v>2310.4426493986957</v>
      </c>
      <c r="M1076" s="23">
        <f t="shared" si="115"/>
        <v>2326.0007958986957</v>
      </c>
      <c r="N1076" s="17">
        <v>13.7</v>
      </c>
      <c r="O1076" s="17">
        <v>60.6</v>
      </c>
      <c r="P1076" s="17">
        <v>60.7</v>
      </c>
      <c r="Q1076" s="25">
        <v>2.71</v>
      </c>
      <c r="R1076" s="27">
        <v>144.087</v>
      </c>
      <c r="S1076" s="27">
        <f t="shared" si="120"/>
        <v>191.12699999999998</v>
      </c>
      <c r="T1076" s="26">
        <v>15.166</v>
      </c>
      <c r="U1076" s="23">
        <v>2326.0007958986957</v>
      </c>
      <c r="W1076">
        <f t="shared" si="121"/>
        <v>119.39151186559994</v>
      </c>
      <c r="X1076">
        <f>AVERAGE(W1075:W1077)</f>
        <v>177.19151186559944</v>
      </c>
      <c r="Z1076">
        <f t="shared" si="119"/>
        <v>109.6</v>
      </c>
      <c r="AA1076">
        <v>2326.0007958986957</v>
      </c>
    </row>
    <row r="1077" spans="1:27" ht="12.75">
      <c r="A1077" s="3">
        <v>36359</v>
      </c>
      <c r="B1077" s="14">
        <v>199</v>
      </c>
      <c r="C1077" s="2">
        <v>0.661689818</v>
      </c>
      <c r="D1077" s="15">
        <v>0.661689818</v>
      </c>
      <c r="E1077" s="1">
        <v>10673</v>
      </c>
      <c r="F1077" s="16">
        <v>0</v>
      </c>
      <c r="G1077" s="18">
        <v>815.7</v>
      </c>
      <c r="H1077" s="19">
        <f t="shared" si="116"/>
        <v>771.7</v>
      </c>
      <c r="I1077" s="17">
        <v>771.7</v>
      </c>
      <c r="J1077" s="19">
        <f t="shared" si="117"/>
        <v>2261.351901047241</v>
      </c>
      <c r="K1077" s="19">
        <f t="shared" si="118"/>
        <v>2321.088601047241</v>
      </c>
      <c r="L1077" s="19">
        <f t="shared" si="114"/>
        <v>2289.972308047241</v>
      </c>
      <c r="M1077" s="23">
        <f t="shared" si="115"/>
        <v>2305.530454547241</v>
      </c>
      <c r="N1077" s="17">
        <v>14.1</v>
      </c>
      <c r="O1077" s="17">
        <v>57.9</v>
      </c>
      <c r="P1077" s="17">
        <v>58.9</v>
      </c>
      <c r="Q1077" s="25">
        <v>2.999</v>
      </c>
      <c r="R1077" s="27">
        <v>207.855</v>
      </c>
      <c r="S1077" s="27">
        <f t="shared" si="120"/>
        <v>202.40833333333333</v>
      </c>
      <c r="T1077" s="26">
        <v>15.195</v>
      </c>
      <c r="U1077" s="23">
        <v>2305.530454547241</v>
      </c>
      <c r="W1077">
        <f t="shared" si="121"/>
        <v>178.2956933439986</v>
      </c>
      <c r="Z1077">
        <f t="shared" si="119"/>
        <v>112.8</v>
      </c>
      <c r="AA1077">
        <v>2305.530454547241</v>
      </c>
    </row>
    <row r="1078" spans="1:27" ht="12.75">
      <c r="A1078" s="3">
        <v>36359</v>
      </c>
      <c r="B1078" s="14">
        <v>199</v>
      </c>
      <c r="C1078" s="2">
        <v>0.66180557</v>
      </c>
      <c r="D1078" s="15">
        <v>0.66180557</v>
      </c>
      <c r="E1078" s="1">
        <v>10683</v>
      </c>
      <c r="F1078" s="16">
        <v>0</v>
      </c>
      <c r="G1078" s="18">
        <v>817.8</v>
      </c>
      <c r="H1078" s="19">
        <f t="shared" si="116"/>
        <v>773.8</v>
      </c>
      <c r="I1078" s="17">
        <v>773.8</v>
      </c>
      <c r="J1078" s="19">
        <f t="shared" si="117"/>
        <v>2238.785341858268</v>
      </c>
      <c r="K1078" s="19">
        <f t="shared" si="118"/>
        <v>2298.522041858268</v>
      </c>
      <c r="L1078" s="19">
        <f t="shared" si="114"/>
        <v>2267.405748858268</v>
      </c>
      <c r="M1078" s="23">
        <f t="shared" si="115"/>
        <v>2282.963895358268</v>
      </c>
      <c r="N1078" s="17">
        <v>14.2</v>
      </c>
      <c r="O1078" s="17">
        <v>58.3</v>
      </c>
      <c r="P1078" s="17">
        <v>60.4</v>
      </c>
      <c r="Q1078" s="25">
        <v>2.769</v>
      </c>
      <c r="R1078" s="27">
        <v>166.547</v>
      </c>
      <c r="S1078" s="27">
        <f t="shared" si="120"/>
        <v>199.664</v>
      </c>
      <c r="T1078" s="26">
        <v>15.166</v>
      </c>
      <c r="U1078" s="23">
        <v>2282.963895358268</v>
      </c>
      <c r="W1078">
        <f t="shared" si="121"/>
        <v>133.3998748223994</v>
      </c>
      <c r="Z1078">
        <f t="shared" si="119"/>
        <v>113.6</v>
      </c>
      <c r="AA1078">
        <v>2282.963895358268</v>
      </c>
    </row>
    <row r="1079" spans="1:27" ht="12.75">
      <c r="A1079" s="3">
        <v>36359</v>
      </c>
      <c r="B1079" s="14">
        <v>199</v>
      </c>
      <c r="C1079" s="2">
        <v>0.661921322</v>
      </c>
      <c r="D1079" s="15">
        <v>0.661921322</v>
      </c>
      <c r="E1079" s="1">
        <v>10693</v>
      </c>
      <c r="F1079" s="16">
        <v>0</v>
      </c>
      <c r="G1079" s="18">
        <v>819.7</v>
      </c>
      <c r="H1079" s="19">
        <f t="shared" si="116"/>
        <v>775.7</v>
      </c>
      <c r="I1079" s="17">
        <v>775.7</v>
      </c>
      <c r="J1079" s="19">
        <f t="shared" si="117"/>
        <v>2218.420688080477</v>
      </c>
      <c r="K1079" s="19">
        <f t="shared" si="118"/>
        <v>2278.1573880804767</v>
      </c>
      <c r="L1079" s="19">
        <f t="shared" si="114"/>
        <v>2247.0410950804767</v>
      </c>
      <c r="M1079" s="23">
        <f t="shared" si="115"/>
        <v>2262.5992415804767</v>
      </c>
      <c r="N1079" s="17">
        <v>14.3</v>
      </c>
      <c r="O1079" s="17">
        <v>59.7</v>
      </c>
      <c r="P1079" s="17">
        <v>62.5</v>
      </c>
      <c r="Q1079" s="25">
        <v>2.729</v>
      </c>
      <c r="R1079" s="27">
        <v>146.316</v>
      </c>
      <c r="S1079" s="27">
        <f t="shared" si="120"/>
        <v>193.41983333333334</v>
      </c>
      <c r="T1079" s="26">
        <v>15.174</v>
      </c>
      <c r="U1079" s="23">
        <v>2262.5992415804767</v>
      </c>
      <c r="W1079">
        <f t="shared" si="121"/>
        <v>126.50349348799938</v>
      </c>
      <c r="X1079">
        <f>AVERAGE(W1078:W1080)</f>
        <v>134.4370144255994</v>
      </c>
      <c r="Z1079">
        <f t="shared" si="119"/>
        <v>114.4</v>
      </c>
      <c r="AA1079">
        <v>2262.5992415804767</v>
      </c>
    </row>
    <row r="1080" spans="1:27" ht="12.75">
      <c r="A1080" s="3">
        <v>36359</v>
      </c>
      <c r="B1080" s="14">
        <v>199</v>
      </c>
      <c r="C1080" s="2">
        <v>0.662037015</v>
      </c>
      <c r="D1080" s="15">
        <v>0.662037015</v>
      </c>
      <c r="E1080" s="1">
        <v>10703</v>
      </c>
      <c r="F1080" s="16">
        <v>0</v>
      </c>
      <c r="G1080" s="18">
        <v>822.3</v>
      </c>
      <c r="H1080" s="19">
        <f t="shared" si="116"/>
        <v>778.3</v>
      </c>
      <c r="I1080" s="17">
        <v>778.3</v>
      </c>
      <c r="J1080" s="19">
        <f t="shared" si="117"/>
        <v>2190.633952285244</v>
      </c>
      <c r="K1080" s="19">
        <f t="shared" si="118"/>
        <v>2250.370652285244</v>
      </c>
      <c r="L1080" s="19">
        <f t="shared" si="114"/>
        <v>2219.254359285244</v>
      </c>
      <c r="M1080" s="23">
        <f t="shared" si="115"/>
        <v>2234.812505785244</v>
      </c>
      <c r="N1080" s="17">
        <v>14.4</v>
      </c>
      <c r="O1080" s="17">
        <v>60.3</v>
      </c>
      <c r="P1080" s="17">
        <v>63.8</v>
      </c>
      <c r="Q1080" s="25">
        <v>2.808</v>
      </c>
      <c r="R1080" s="27">
        <v>168.161</v>
      </c>
      <c r="S1080" s="27">
        <f t="shared" si="120"/>
        <v>183.7011666666667</v>
      </c>
      <c r="T1080" s="26">
        <v>15.078</v>
      </c>
      <c r="U1080" s="23">
        <v>2234.812505785244</v>
      </c>
      <c r="W1080">
        <f t="shared" si="121"/>
        <v>143.4076749663994</v>
      </c>
      <c r="Z1080">
        <f t="shared" si="119"/>
        <v>115.2</v>
      </c>
      <c r="AA1080">
        <v>2234.812505785244</v>
      </c>
    </row>
    <row r="1081" spans="1:27" ht="12.75">
      <c r="A1081" s="3">
        <v>36359</v>
      </c>
      <c r="B1081" s="14">
        <v>199</v>
      </c>
      <c r="C1081" s="2">
        <v>0.662152767</v>
      </c>
      <c r="D1081" s="15">
        <v>0.662152767</v>
      </c>
      <c r="E1081" s="1">
        <v>10713</v>
      </c>
      <c r="F1081" s="16">
        <v>0</v>
      </c>
      <c r="G1081" s="18">
        <v>824.2</v>
      </c>
      <c r="H1081" s="19">
        <f t="shared" si="116"/>
        <v>780.2</v>
      </c>
      <c r="I1081" s="17">
        <v>780.2</v>
      </c>
      <c r="J1081" s="19">
        <f t="shared" si="117"/>
        <v>2170.386900089827</v>
      </c>
      <c r="K1081" s="19">
        <f t="shared" si="118"/>
        <v>2230.123600089827</v>
      </c>
      <c r="L1081" s="19">
        <f t="shared" si="114"/>
        <v>2199.007307089827</v>
      </c>
      <c r="M1081" s="23">
        <f t="shared" si="115"/>
        <v>2214.565453589827</v>
      </c>
      <c r="N1081" s="17">
        <v>14.4</v>
      </c>
      <c r="O1081" s="17">
        <v>61</v>
      </c>
      <c r="P1081" s="17">
        <v>65</v>
      </c>
      <c r="Q1081" s="25">
        <v>2.92</v>
      </c>
      <c r="R1081" s="27">
        <v>189.93</v>
      </c>
      <c r="S1081" s="27">
        <f t="shared" si="120"/>
        <v>170.4826666666667</v>
      </c>
      <c r="T1081" s="26">
        <v>15.144</v>
      </c>
      <c r="U1081" s="23">
        <v>2214.565453589827</v>
      </c>
      <c r="W1081">
        <f t="shared" si="121"/>
        <v>166.9118564448002</v>
      </c>
      <c r="Y1081">
        <f>AVERAGE(W1078:W1083)</f>
        <v>166.12652935413294</v>
      </c>
      <c r="Z1081">
        <f t="shared" si="119"/>
        <v>115.2</v>
      </c>
      <c r="AA1081">
        <v>2214.565453589827</v>
      </c>
    </row>
    <row r="1082" spans="1:27" ht="12.75">
      <c r="A1082" s="3">
        <v>36359</v>
      </c>
      <c r="B1082" s="14">
        <v>199</v>
      </c>
      <c r="C1082" s="2">
        <v>0.662268519</v>
      </c>
      <c r="D1082" s="15">
        <v>0.662268519</v>
      </c>
      <c r="E1082" s="1">
        <v>10723</v>
      </c>
      <c r="F1082" s="16">
        <v>0</v>
      </c>
      <c r="G1082" s="18">
        <v>826.4</v>
      </c>
      <c r="H1082" s="19">
        <f t="shared" si="116"/>
        <v>782.4</v>
      </c>
      <c r="I1082" s="17">
        <v>782.4</v>
      </c>
      <c r="J1082" s="19">
        <f t="shared" si="117"/>
        <v>2147.004454052183</v>
      </c>
      <c r="K1082" s="19">
        <f t="shared" si="118"/>
        <v>2206.741154052183</v>
      </c>
      <c r="L1082" s="19">
        <f t="shared" si="114"/>
        <v>2175.624861052183</v>
      </c>
      <c r="M1082" s="23">
        <f t="shared" si="115"/>
        <v>2191.183007552183</v>
      </c>
      <c r="N1082" s="17">
        <v>14.4</v>
      </c>
      <c r="O1082" s="17">
        <v>61.7</v>
      </c>
      <c r="P1082" s="17">
        <v>67.9</v>
      </c>
      <c r="Q1082" s="25">
        <v>3.079</v>
      </c>
      <c r="R1082" s="27">
        <v>232.621</v>
      </c>
      <c r="S1082" s="27">
        <f t="shared" si="120"/>
        <v>185.23833333333334</v>
      </c>
      <c r="T1082" s="26">
        <v>15.218</v>
      </c>
      <c r="U1082" s="23">
        <v>2191.183007552183</v>
      </c>
      <c r="W1082">
        <f t="shared" si="121"/>
        <v>199.8160474624</v>
      </c>
      <c r="X1082">
        <f>AVERAGE(W1081:W1083)</f>
        <v>197.81604428266655</v>
      </c>
      <c r="Z1082">
        <f t="shared" si="119"/>
        <v>115.2</v>
      </c>
      <c r="AA1082">
        <v>2191.183007552183</v>
      </c>
    </row>
    <row r="1083" spans="1:27" ht="12.75">
      <c r="A1083" s="3">
        <v>36359</v>
      </c>
      <c r="B1083" s="14">
        <v>199</v>
      </c>
      <c r="C1083" s="2">
        <v>0.662384272</v>
      </c>
      <c r="D1083" s="15">
        <v>0.662384272</v>
      </c>
      <c r="E1083" s="1">
        <v>10733</v>
      </c>
      <c r="F1083" s="16">
        <v>0</v>
      </c>
      <c r="G1083" s="18">
        <v>828.4</v>
      </c>
      <c r="H1083" s="19">
        <f t="shared" si="116"/>
        <v>784.4</v>
      </c>
      <c r="I1083" s="17">
        <v>784.4</v>
      </c>
      <c r="J1083" s="19">
        <f t="shared" si="117"/>
        <v>2125.8046688027302</v>
      </c>
      <c r="K1083" s="19">
        <f t="shared" si="118"/>
        <v>2185.54136880273</v>
      </c>
      <c r="L1083" s="19">
        <f t="shared" si="114"/>
        <v>2154.42507580273</v>
      </c>
      <c r="M1083" s="23">
        <f t="shared" si="115"/>
        <v>2169.98322230273</v>
      </c>
      <c r="N1083" s="17">
        <v>14.3</v>
      </c>
      <c r="O1083" s="17">
        <v>63.5</v>
      </c>
      <c r="P1083" s="17">
        <v>73.1</v>
      </c>
      <c r="Q1083" s="25">
        <v>3.208</v>
      </c>
      <c r="R1083" s="27">
        <v>254.467</v>
      </c>
      <c r="S1083" s="27">
        <f t="shared" si="120"/>
        <v>193.00699999999998</v>
      </c>
      <c r="T1083" s="26">
        <v>15.222</v>
      </c>
      <c r="U1083" s="23">
        <v>2169.98322230273</v>
      </c>
      <c r="W1083">
        <f t="shared" si="121"/>
        <v>226.72022894079936</v>
      </c>
      <c r="Z1083">
        <f t="shared" si="119"/>
        <v>114.4</v>
      </c>
      <c r="AA1083">
        <v>2169.98322230273</v>
      </c>
    </row>
    <row r="1084" spans="1:27" ht="12.75">
      <c r="A1084" s="3">
        <v>36359</v>
      </c>
      <c r="B1084" s="14">
        <v>199</v>
      </c>
      <c r="C1084" s="2">
        <v>0.662500024</v>
      </c>
      <c r="D1084" s="15">
        <v>0.662500024</v>
      </c>
      <c r="E1084" s="1">
        <v>10743</v>
      </c>
      <c r="F1084" s="16">
        <v>0</v>
      </c>
      <c r="G1084" s="18">
        <v>830.2</v>
      </c>
      <c r="H1084" s="19">
        <f t="shared" si="116"/>
        <v>786.2</v>
      </c>
      <c r="I1084" s="17">
        <v>786.2</v>
      </c>
      <c r="J1084" s="19">
        <f t="shared" si="117"/>
        <v>2106.771026864994</v>
      </c>
      <c r="K1084" s="19">
        <f t="shared" si="118"/>
        <v>2166.507726864994</v>
      </c>
      <c r="L1084" s="19">
        <f t="shared" si="114"/>
        <v>2135.391433864994</v>
      </c>
      <c r="M1084" s="23">
        <f t="shared" si="115"/>
        <v>2150.949580364994</v>
      </c>
      <c r="N1084" s="17">
        <v>14.4</v>
      </c>
      <c r="O1084" s="17">
        <v>64.2</v>
      </c>
      <c r="P1084" s="17">
        <v>71.5</v>
      </c>
      <c r="Q1084" s="25">
        <v>2.929</v>
      </c>
      <c r="R1084" s="27">
        <v>192.235</v>
      </c>
      <c r="S1084" s="27">
        <f t="shared" si="120"/>
        <v>197.28833333333333</v>
      </c>
      <c r="T1084" s="26">
        <v>15.142</v>
      </c>
      <c r="U1084" s="23">
        <v>2150.949580364994</v>
      </c>
      <c r="W1084">
        <f t="shared" si="121"/>
        <v>172.02383806719962</v>
      </c>
      <c r="Z1084">
        <f t="shared" si="119"/>
        <v>115.2</v>
      </c>
      <c r="AA1084">
        <v>2150.949580364994</v>
      </c>
    </row>
    <row r="1085" spans="1:27" ht="12.75">
      <c r="A1085" s="3">
        <v>36359</v>
      </c>
      <c r="B1085" s="14">
        <v>199</v>
      </c>
      <c r="C1085" s="2">
        <v>0.662615716</v>
      </c>
      <c r="D1085" s="15">
        <v>0.662615716</v>
      </c>
      <c r="E1085" s="1">
        <v>10753</v>
      </c>
      <c r="F1085" s="16">
        <v>0</v>
      </c>
      <c r="G1085" s="18">
        <v>832.5</v>
      </c>
      <c r="H1085" s="19">
        <f t="shared" si="116"/>
        <v>788.5</v>
      </c>
      <c r="I1085" s="17">
        <v>788.5</v>
      </c>
      <c r="J1085" s="19">
        <f t="shared" si="117"/>
        <v>2082.513578795861</v>
      </c>
      <c r="K1085" s="19">
        <f t="shared" si="118"/>
        <v>2142.250278795861</v>
      </c>
      <c r="L1085" s="19">
        <f t="shared" si="114"/>
        <v>2111.133985795861</v>
      </c>
      <c r="M1085" s="23">
        <f t="shared" si="115"/>
        <v>2126.692132295861</v>
      </c>
      <c r="N1085" s="17">
        <v>14.7</v>
      </c>
      <c r="O1085" s="17">
        <v>62.9</v>
      </c>
      <c r="P1085" s="17">
        <v>73.3</v>
      </c>
      <c r="Q1085" s="25">
        <v>2.879</v>
      </c>
      <c r="R1085" s="27">
        <v>192.927</v>
      </c>
      <c r="S1085" s="27">
        <f t="shared" si="120"/>
        <v>205.05683333333332</v>
      </c>
      <c r="T1085" s="26">
        <v>15.201</v>
      </c>
      <c r="U1085" s="23">
        <v>2126.692132295861</v>
      </c>
      <c r="W1085">
        <f t="shared" si="121"/>
        <v>163.1280290847994</v>
      </c>
      <c r="X1085">
        <f>AVERAGE(W1084:W1086)</f>
        <v>181.19469257173284</v>
      </c>
      <c r="Z1085">
        <f t="shared" si="119"/>
        <v>117.6</v>
      </c>
      <c r="AA1085">
        <v>2126.692132295861</v>
      </c>
    </row>
    <row r="1086" spans="1:27" ht="12.75">
      <c r="A1086" s="3">
        <v>36359</v>
      </c>
      <c r="B1086" s="14">
        <v>199</v>
      </c>
      <c r="C1086" s="2">
        <v>0.662731469</v>
      </c>
      <c r="D1086" s="15">
        <v>0.662731469</v>
      </c>
      <c r="E1086" s="1">
        <v>10763</v>
      </c>
      <c r="F1086" s="16">
        <v>0</v>
      </c>
      <c r="G1086" s="18">
        <v>833.9</v>
      </c>
      <c r="H1086" s="19">
        <f t="shared" si="116"/>
        <v>789.9</v>
      </c>
      <c r="I1086" s="17">
        <v>789.9</v>
      </c>
      <c r="J1086" s="19">
        <f t="shared" si="117"/>
        <v>2067.782794495945</v>
      </c>
      <c r="K1086" s="19">
        <f t="shared" si="118"/>
        <v>2127.519494495945</v>
      </c>
      <c r="L1086" s="19">
        <f t="shared" si="114"/>
        <v>2096.403201495945</v>
      </c>
      <c r="M1086" s="23">
        <f t="shared" si="115"/>
        <v>2111.961347995945</v>
      </c>
      <c r="N1086" s="17">
        <v>14.9</v>
      </c>
      <c r="O1086" s="17">
        <v>62</v>
      </c>
      <c r="P1086" s="17">
        <v>75.6</v>
      </c>
      <c r="Q1086" s="25">
        <v>3.1</v>
      </c>
      <c r="R1086" s="27">
        <v>235.696</v>
      </c>
      <c r="S1086" s="27">
        <f t="shared" si="120"/>
        <v>216.31266666666667</v>
      </c>
      <c r="T1086" s="26">
        <v>15.192</v>
      </c>
      <c r="U1086" s="23">
        <v>2111.961347995945</v>
      </c>
      <c r="W1086">
        <f t="shared" si="121"/>
        <v>208.4322105631995</v>
      </c>
      <c r="Z1086">
        <f t="shared" si="119"/>
        <v>119.2</v>
      </c>
      <c r="AA1086">
        <v>2111.961347995945</v>
      </c>
    </row>
    <row r="1087" spans="1:27" ht="12.75">
      <c r="A1087" s="3">
        <v>36359</v>
      </c>
      <c r="B1087" s="14">
        <v>199</v>
      </c>
      <c r="C1087" s="2">
        <v>0.662847221</v>
      </c>
      <c r="D1087" s="15">
        <v>0.662847221</v>
      </c>
      <c r="E1087" s="1">
        <v>10773</v>
      </c>
      <c r="F1087" s="16">
        <v>0</v>
      </c>
      <c r="G1087" s="18">
        <v>835.6</v>
      </c>
      <c r="H1087" s="19">
        <f t="shared" si="116"/>
        <v>791.6</v>
      </c>
      <c r="I1087" s="17">
        <v>791.6</v>
      </c>
      <c r="J1087" s="19">
        <f t="shared" si="117"/>
        <v>2049.930473573326</v>
      </c>
      <c r="K1087" s="19">
        <f t="shared" si="118"/>
        <v>2109.6671735733257</v>
      </c>
      <c r="L1087" s="19">
        <f t="shared" si="114"/>
        <v>2078.5508805733257</v>
      </c>
      <c r="M1087" s="23">
        <f t="shared" si="115"/>
        <v>2094.1090270733257</v>
      </c>
      <c r="N1087" s="17">
        <v>15</v>
      </c>
      <c r="O1087" s="17">
        <v>62.5</v>
      </c>
      <c r="P1087" s="17">
        <v>77.1</v>
      </c>
      <c r="Q1087" s="25">
        <v>2.901</v>
      </c>
      <c r="R1087" s="27">
        <v>194.541</v>
      </c>
      <c r="S1087" s="27">
        <f t="shared" si="120"/>
        <v>217.0811666666667</v>
      </c>
      <c r="T1087" s="26">
        <v>15.171</v>
      </c>
      <c r="U1087" s="23">
        <v>2094.1090270733257</v>
      </c>
      <c r="W1087">
        <f t="shared" si="121"/>
        <v>169.7363920415988</v>
      </c>
      <c r="Y1087">
        <f>AVERAGE(W1084:W1089)</f>
        <v>177.21753924373263</v>
      </c>
      <c r="Z1087">
        <f t="shared" si="119"/>
        <v>120</v>
      </c>
      <c r="AA1087">
        <v>2094.1090270733257</v>
      </c>
    </row>
    <row r="1088" spans="1:27" ht="12.75">
      <c r="A1088" s="3">
        <v>36359</v>
      </c>
      <c r="B1088" s="14">
        <v>199</v>
      </c>
      <c r="C1088" s="2">
        <v>0.662962973</v>
      </c>
      <c r="D1088" s="15">
        <v>0.662962973</v>
      </c>
      <c r="E1088" s="1">
        <v>10783</v>
      </c>
      <c r="F1088" s="16">
        <v>0</v>
      </c>
      <c r="G1088" s="18">
        <v>837.6</v>
      </c>
      <c r="H1088" s="19">
        <f t="shared" si="116"/>
        <v>793.6</v>
      </c>
      <c r="I1088" s="17">
        <v>793.6</v>
      </c>
      <c r="J1088" s="19">
        <f t="shared" si="117"/>
        <v>2028.9767622987495</v>
      </c>
      <c r="K1088" s="19">
        <f t="shared" si="118"/>
        <v>2088.7134622987496</v>
      </c>
      <c r="L1088" s="19">
        <f t="shared" si="114"/>
        <v>2057.5971692987496</v>
      </c>
      <c r="M1088" s="23">
        <f t="shared" si="115"/>
        <v>2073.1553157987496</v>
      </c>
      <c r="N1088" s="17">
        <v>15</v>
      </c>
      <c r="O1088" s="17">
        <v>63.6</v>
      </c>
      <c r="P1088" s="17">
        <v>74.8</v>
      </c>
      <c r="Q1088" s="25">
        <v>2.809</v>
      </c>
      <c r="R1088" s="27">
        <v>174.31</v>
      </c>
      <c r="S1088" s="27">
        <f t="shared" si="120"/>
        <v>207.36266666666666</v>
      </c>
      <c r="T1088" s="26">
        <v>15.088</v>
      </c>
      <c r="U1088" s="23">
        <v>2073.1553157987496</v>
      </c>
      <c r="W1088">
        <f t="shared" si="121"/>
        <v>152.44057351999896</v>
      </c>
      <c r="X1088">
        <f>AVERAGE(W1087:W1089)</f>
        <v>173.24038591573245</v>
      </c>
      <c r="Z1088">
        <f t="shared" si="119"/>
        <v>120</v>
      </c>
      <c r="AA1088">
        <v>2073.1553157987496</v>
      </c>
    </row>
    <row r="1089" spans="1:27" ht="12.75">
      <c r="A1089" s="3">
        <v>36359</v>
      </c>
      <c r="B1089" s="14">
        <v>199</v>
      </c>
      <c r="C1089" s="2">
        <v>0.663078725</v>
      </c>
      <c r="D1089" s="15">
        <v>0.663078725</v>
      </c>
      <c r="E1089" s="1">
        <v>10793</v>
      </c>
      <c r="F1089" s="16">
        <v>0</v>
      </c>
      <c r="G1089" s="18">
        <v>839.5</v>
      </c>
      <c r="H1089" s="19">
        <f t="shared" si="116"/>
        <v>795.5</v>
      </c>
      <c r="I1089" s="17">
        <v>795.5</v>
      </c>
      <c r="J1089" s="19">
        <f t="shared" si="117"/>
        <v>2009.1195914156763</v>
      </c>
      <c r="K1089" s="19">
        <f t="shared" si="118"/>
        <v>2068.8562914156764</v>
      </c>
      <c r="L1089" s="19">
        <f t="shared" si="114"/>
        <v>2037.7399984156764</v>
      </c>
      <c r="M1089" s="23">
        <f t="shared" si="115"/>
        <v>2053.2981449156764</v>
      </c>
      <c r="N1089" s="17">
        <v>15</v>
      </c>
      <c r="O1089" s="17">
        <v>64.7</v>
      </c>
      <c r="P1089" s="17">
        <v>75.2</v>
      </c>
      <c r="Q1089" s="25">
        <v>3.029</v>
      </c>
      <c r="R1089" s="27">
        <v>217.001</v>
      </c>
      <c r="S1089" s="27">
        <f t="shared" si="120"/>
        <v>201.11833333333334</v>
      </c>
      <c r="T1089" s="26">
        <v>15.196</v>
      </c>
      <c r="U1089" s="23">
        <v>2053.2981449156764</v>
      </c>
      <c r="W1089">
        <f t="shared" si="121"/>
        <v>197.5441921855996</v>
      </c>
      <c r="Z1089">
        <f t="shared" si="119"/>
        <v>120</v>
      </c>
      <c r="AA1089">
        <v>2053.2981449156764</v>
      </c>
    </row>
    <row r="1090" spans="1:27" ht="12.75">
      <c r="A1090" s="3">
        <v>36359</v>
      </c>
      <c r="B1090" s="14">
        <v>199</v>
      </c>
      <c r="C1090" s="2">
        <v>0.663194418</v>
      </c>
      <c r="D1090" s="15">
        <v>0.663194418</v>
      </c>
      <c r="E1090" s="1">
        <v>10803</v>
      </c>
      <c r="F1090" s="16">
        <v>0</v>
      </c>
      <c r="G1090" s="18">
        <v>841.4</v>
      </c>
      <c r="H1090" s="19">
        <f t="shared" si="116"/>
        <v>797.4</v>
      </c>
      <c r="I1090" s="17">
        <v>797.4</v>
      </c>
      <c r="J1090" s="19">
        <f t="shared" si="117"/>
        <v>1989.3097915672035</v>
      </c>
      <c r="K1090" s="19">
        <f t="shared" si="118"/>
        <v>2049.0464915672037</v>
      </c>
      <c r="L1090" s="19">
        <f t="shared" si="114"/>
        <v>2017.9301985672037</v>
      </c>
      <c r="M1090" s="23">
        <f t="shared" si="115"/>
        <v>2033.4883450672037</v>
      </c>
      <c r="N1090" s="17">
        <v>15.1</v>
      </c>
      <c r="O1090" s="17">
        <v>65.5</v>
      </c>
      <c r="P1090" s="17">
        <v>77.4</v>
      </c>
      <c r="Q1090" s="25">
        <v>3.069</v>
      </c>
      <c r="R1090" s="27">
        <v>238.77</v>
      </c>
      <c r="S1090" s="27">
        <f t="shared" si="120"/>
        <v>208.87416666666664</v>
      </c>
      <c r="T1090" s="26">
        <v>15.19</v>
      </c>
      <c r="U1090" s="23">
        <v>2033.4883450672037</v>
      </c>
      <c r="W1090">
        <f t="shared" si="121"/>
        <v>206.64837366399968</v>
      </c>
      <c r="Z1090">
        <f t="shared" si="119"/>
        <v>120.8</v>
      </c>
      <c r="AA1090">
        <v>2033.4883450672037</v>
      </c>
    </row>
    <row r="1091" spans="1:27" ht="12.75">
      <c r="A1091" s="3">
        <v>36359</v>
      </c>
      <c r="B1091" s="14">
        <v>199</v>
      </c>
      <c r="C1091" s="2">
        <v>0.66331017</v>
      </c>
      <c r="D1091" s="15">
        <v>0.66331017</v>
      </c>
      <c r="E1091" s="1">
        <v>10813</v>
      </c>
      <c r="F1091" s="16">
        <v>0</v>
      </c>
      <c r="G1091" s="18">
        <v>842.8</v>
      </c>
      <c r="H1091" s="19">
        <f t="shared" si="116"/>
        <v>798.8</v>
      </c>
      <c r="I1091" s="17">
        <v>798.8</v>
      </c>
      <c r="J1091" s="19">
        <f t="shared" si="117"/>
        <v>1974.743277468874</v>
      </c>
      <c r="K1091" s="19">
        <f t="shared" si="118"/>
        <v>2034.479977468874</v>
      </c>
      <c r="L1091" s="19">
        <f t="shared" si="114"/>
        <v>2003.363684468874</v>
      </c>
      <c r="M1091" s="23">
        <f t="shared" si="115"/>
        <v>2018.921830968874</v>
      </c>
      <c r="N1091" s="17">
        <v>15.1</v>
      </c>
      <c r="O1091" s="17">
        <v>68.3</v>
      </c>
      <c r="P1091" s="17">
        <v>79.9</v>
      </c>
      <c r="Q1091" s="25">
        <v>2.624</v>
      </c>
      <c r="R1091" s="27">
        <v>134.615</v>
      </c>
      <c r="S1091" s="27">
        <f t="shared" si="120"/>
        <v>199.1555</v>
      </c>
      <c r="T1091" s="26">
        <v>15.168</v>
      </c>
      <c r="U1091" s="23">
        <v>2018.921830968874</v>
      </c>
      <c r="W1091">
        <f t="shared" si="121"/>
        <v>118.75255514239909</v>
      </c>
      <c r="X1091">
        <f>AVERAGE(W1090:W1092)</f>
        <v>162.152558322133</v>
      </c>
      <c r="Z1091">
        <f t="shared" si="119"/>
        <v>120.8</v>
      </c>
      <c r="AA1091">
        <v>2018.921830968874</v>
      </c>
    </row>
    <row r="1092" spans="1:27" ht="12.75">
      <c r="A1092" s="3">
        <v>36359</v>
      </c>
      <c r="B1092" s="14">
        <v>199</v>
      </c>
      <c r="C1092" s="2">
        <v>0.663425922</v>
      </c>
      <c r="D1092" s="15">
        <v>0.663425922</v>
      </c>
      <c r="E1092" s="1">
        <v>10823</v>
      </c>
      <c r="F1092" s="16">
        <v>0</v>
      </c>
      <c r="G1092" s="18">
        <v>845.1</v>
      </c>
      <c r="H1092" s="19">
        <f t="shared" si="116"/>
        <v>801.1</v>
      </c>
      <c r="I1092" s="17">
        <v>801.1</v>
      </c>
      <c r="J1092" s="19">
        <f t="shared" si="117"/>
        <v>1950.8679086173786</v>
      </c>
      <c r="K1092" s="19">
        <f t="shared" si="118"/>
        <v>2010.6046086173785</v>
      </c>
      <c r="L1092" s="19">
        <f t="shared" si="114"/>
        <v>1979.4883156173787</v>
      </c>
      <c r="M1092" s="23">
        <f t="shared" si="115"/>
        <v>1995.0464621173787</v>
      </c>
      <c r="N1092" s="17">
        <v>15.2</v>
      </c>
      <c r="O1092" s="17">
        <v>70.4</v>
      </c>
      <c r="P1092" s="17">
        <v>80.4</v>
      </c>
      <c r="Q1092" s="25">
        <v>2.83</v>
      </c>
      <c r="R1092" s="27">
        <v>177.384</v>
      </c>
      <c r="S1092" s="27">
        <f t="shared" si="120"/>
        <v>189.4368333333333</v>
      </c>
      <c r="T1092" s="26">
        <v>15.12</v>
      </c>
      <c r="U1092" s="23">
        <v>1995.0464621173787</v>
      </c>
      <c r="W1092">
        <f t="shared" si="121"/>
        <v>161.05674616000022</v>
      </c>
      <c r="Z1092">
        <f t="shared" si="119"/>
        <v>121.6</v>
      </c>
      <c r="AA1092">
        <v>1995.0464621173787</v>
      </c>
    </row>
    <row r="1093" spans="1:27" ht="12.75">
      <c r="A1093" s="3">
        <v>36359</v>
      </c>
      <c r="B1093" s="14">
        <v>199</v>
      </c>
      <c r="C1093" s="2">
        <v>0.663541675</v>
      </c>
      <c r="D1093" s="15">
        <v>0.663541675</v>
      </c>
      <c r="E1093" s="1">
        <v>10833</v>
      </c>
      <c r="F1093" s="16">
        <v>0</v>
      </c>
      <c r="G1093" s="18">
        <v>847.2</v>
      </c>
      <c r="H1093" s="19">
        <f t="shared" si="116"/>
        <v>803.2</v>
      </c>
      <c r="I1093" s="17">
        <v>803.2</v>
      </c>
      <c r="J1093" s="19">
        <f t="shared" si="117"/>
        <v>1929.1284486148827</v>
      </c>
      <c r="K1093" s="19">
        <f t="shared" si="118"/>
        <v>1988.8651486148826</v>
      </c>
      <c r="L1093" s="19">
        <f t="shared" si="114"/>
        <v>1957.7488556148828</v>
      </c>
      <c r="M1093" s="23">
        <f t="shared" si="115"/>
        <v>1973.3070021148828</v>
      </c>
      <c r="N1093" s="17">
        <v>15.3</v>
      </c>
      <c r="O1093" s="17">
        <v>73.6</v>
      </c>
      <c r="P1093" s="17">
        <v>84.2</v>
      </c>
      <c r="Q1093" s="25">
        <v>2.989</v>
      </c>
      <c r="R1093" s="27">
        <v>220.076</v>
      </c>
      <c r="S1093" s="27">
        <f t="shared" si="120"/>
        <v>193.69266666666667</v>
      </c>
      <c r="T1093" s="26">
        <v>15.217</v>
      </c>
      <c r="U1093" s="23">
        <v>1973.3070021148828</v>
      </c>
      <c r="W1093">
        <f t="shared" si="121"/>
        <v>193.96092763839886</v>
      </c>
      <c r="Y1093">
        <f>AVERAGE(W1090:W1095)</f>
        <v>170.27531119199955</v>
      </c>
      <c r="Z1093">
        <f t="shared" si="119"/>
        <v>122.4</v>
      </c>
      <c r="AA1093">
        <v>1973.3070021148828</v>
      </c>
    </row>
    <row r="1094" spans="1:27" ht="12.75">
      <c r="A1094" s="3">
        <v>36359</v>
      </c>
      <c r="B1094" s="14">
        <v>199</v>
      </c>
      <c r="C1094" s="2">
        <v>0.663657427</v>
      </c>
      <c r="D1094" s="15">
        <v>0.663657427</v>
      </c>
      <c r="E1094" s="1">
        <v>10843</v>
      </c>
      <c r="F1094" s="16">
        <v>0</v>
      </c>
      <c r="G1094" s="18">
        <v>849.1</v>
      </c>
      <c r="H1094" s="19">
        <f t="shared" si="116"/>
        <v>805.1</v>
      </c>
      <c r="I1094" s="17">
        <v>805.1</v>
      </c>
      <c r="J1094" s="19">
        <f t="shared" si="117"/>
        <v>1909.5083342746384</v>
      </c>
      <c r="K1094" s="19">
        <f t="shared" si="118"/>
        <v>1969.2450342746383</v>
      </c>
      <c r="L1094" s="19">
        <f t="shared" si="114"/>
        <v>1938.1287412746383</v>
      </c>
      <c r="M1094" s="23">
        <f t="shared" si="115"/>
        <v>1953.6868877746383</v>
      </c>
      <c r="N1094" s="17">
        <v>15.4</v>
      </c>
      <c r="O1094" s="17">
        <v>74.1</v>
      </c>
      <c r="P1094" s="17">
        <v>84.9</v>
      </c>
      <c r="Q1094" s="25">
        <v>2.879</v>
      </c>
      <c r="R1094" s="27">
        <v>199.844</v>
      </c>
      <c r="S1094" s="27">
        <f t="shared" si="120"/>
        <v>197.94833333333335</v>
      </c>
      <c r="T1094" s="26">
        <v>15.27</v>
      </c>
      <c r="U1094" s="23">
        <v>1953.6868877746383</v>
      </c>
      <c r="W1094">
        <f t="shared" si="121"/>
        <v>173.06453676479993</v>
      </c>
      <c r="X1094">
        <f>AVERAGE(W1093:W1095)</f>
        <v>178.39806406186617</v>
      </c>
      <c r="Z1094">
        <f t="shared" si="119"/>
        <v>123.2</v>
      </c>
      <c r="AA1094">
        <v>1953.6868877746383</v>
      </c>
    </row>
    <row r="1095" spans="1:27" ht="12.75">
      <c r="A1095" s="3">
        <v>36359</v>
      </c>
      <c r="B1095" s="14">
        <v>199</v>
      </c>
      <c r="C1095" s="2">
        <v>0.663773119</v>
      </c>
      <c r="D1095" s="15">
        <v>0.663773119</v>
      </c>
      <c r="E1095" s="1">
        <v>10853</v>
      </c>
      <c r="F1095" s="16">
        <v>0</v>
      </c>
      <c r="G1095" s="18">
        <v>851.3</v>
      </c>
      <c r="H1095" s="19">
        <f t="shared" si="116"/>
        <v>807.3</v>
      </c>
      <c r="I1095" s="17">
        <v>807.3</v>
      </c>
      <c r="J1095" s="19">
        <f t="shared" si="117"/>
        <v>1886.848070872139</v>
      </c>
      <c r="K1095" s="19">
        <f t="shared" si="118"/>
        <v>1946.584770872139</v>
      </c>
      <c r="L1095" s="19">
        <f t="shared" si="114"/>
        <v>1915.468477872139</v>
      </c>
      <c r="M1095" s="23">
        <f t="shared" si="115"/>
        <v>1931.026624372139</v>
      </c>
      <c r="N1095" s="17">
        <v>15.7</v>
      </c>
      <c r="O1095" s="17">
        <v>73.9</v>
      </c>
      <c r="P1095" s="17">
        <v>85.8</v>
      </c>
      <c r="Q1095" s="25">
        <v>2.849</v>
      </c>
      <c r="R1095" s="27">
        <v>179.69</v>
      </c>
      <c r="S1095" s="27">
        <f t="shared" si="120"/>
        <v>191.72983333333335</v>
      </c>
      <c r="T1095" s="26">
        <v>15.193</v>
      </c>
      <c r="U1095" s="23">
        <v>1931.026624372139</v>
      </c>
      <c r="W1095">
        <f t="shared" si="121"/>
        <v>168.16872778239969</v>
      </c>
      <c r="Z1095">
        <f t="shared" si="119"/>
        <v>125.6</v>
      </c>
      <c r="AA1095">
        <v>1931.026624372139</v>
      </c>
    </row>
    <row r="1096" spans="1:27" ht="12.75">
      <c r="A1096" s="3">
        <v>36359</v>
      </c>
      <c r="B1096" s="14">
        <v>199</v>
      </c>
      <c r="C1096" s="2">
        <v>0.663888872</v>
      </c>
      <c r="D1096" s="15">
        <v>0.663888872</v>
      </c>
      <c r="E1096" s="1">
        <v>10863</v>
      </c>
      <c r="F1096" s="16">
        <v>0</v>
      </c>
      <c r="G1096" s="18">
        <v>852.8</v>
      </c>
      <c r="H1096" s="19">
        <f t="shared" si="116"/>
        <v>808.8</v>
      </c>
      <c r="I1096" s="17">
        <v>808.8</v>
      </c>
      <c r="J1096" s="19">
        <f t="shared" si="117"/>
        <v>1871.4332690221877</v>
      </c>
      <c r="K1096" s="19">
        <f t="shared" si="118"/>
        <v>1931.1699690221876</v>
      </c>
      <c r="L1096" s="19">
        <f t="shared" si="114"/>
        <v>1900.0536760221876</v>
      </c>
      <c r="M1096" s="23">
        <f t="shared" si="115"/>
        <v>1915.6118225221876</v>
      </c>
      <c r="N1096" s="17">
        <v>15.8</v>
      </c>
      <c r="O1096" s="17">
        <v>74.3</v>
      </c>
      <c r="P1096" s="17">
        <v>86.7</v>
      </c>
      <c r="Q1096" s="25">
        <v>3.167</v>
      </c>
      <c r="R1096" s="27">
        <v>264.458</v>
      </c>
      <c r="S1096" s="27">
        <f t="shared" si="120"/>
        <v>196.0111666666667</v>
      </c>
      <c r="T1096" s="26">
        <v>15.137</v>
      </c>
      <c r="U1096" s="23">
        <v>1915.6118225221876</v>
      </c>
      <c r="W1096">
        <f t="shared" si="121"/>
        <v>232.8729092607997</v>
      </c>
      <c r="Z1096">
        <f t="shared" si="119"/>
        <v>126.4</v>
      </c>
      <c r="AA1096">
        <v>1915.6118225221876</v>
      </c>
    </row>
    <row r="1097" spans="1:27" ht="12.75">
      <c r="A1097" s="3">
        <v>36359</v>
      </c>
      <c r="B1097" s="14">
        <v>199</v>
      </c>
      <c r="C1097" s="2">
        <v>0.664004624</v>
      </c>
      <c r="D1097" s="15">
        <v>0.664004624</v>
      </c>
      <c r="E1097" s="1">
        <v>10873</v>
      </c>
      <c r="F1097" s="16">
        <v>0</v>
      </c>
      <c r="G1097" s="18">
        <v>853.9</v>
      </c>
      <c r="H1097" s="19">
        <f t="shared" si="116"/>
        <v>809.9</v>
      </c>
      <c r="I1097" s="17">
        <v>809.9</v>
      </c>
      <c r="J1097" s="19">
        <f t="shared" si="117"/>
        <v>1860.147239596999</v>
      </c>
      <c r="K1097" s="19">
        <f t="shared" si="118"/>
        <v>1919.883939596999</v>
      </c>
      <c r="L1097" s="19">
        <f aca="true" t="shared" si="122" ref="L1097:L1160">(J1097+28.620407)</f>
        <v>1888.767646596999</v>
      </c>
      <c r="M1097" s="23">
        <f aca="true" t="shared" si="123" ref="M1097:M1160">AVERAGE(K1097:L1097)</f>
        <v>1904.325793096999</v>
      </c>
      <c r="N1097" s="17">
        <v>15.6</v>
      </c>
      <c r="O1097" s="17">
        <v>87.4</v>
      </c>
      <c r="P1097" s="17">
        <v>98.1</v>
      </c>
      <c r="Q1097" s="25">
        <v>2.929</v>
      </c>
      <c r="R1097" s="27">
        <v>202.15</v>
      </c>
      <c r="S1097" s="27">
        <f t="shared" si="120"/>
        <v>207.26700000000002</v>
      </c>
      <c r="T1097" s="26">
        <v>15.181</v>
      </c>
      <c r="U1097" s="23">
        <v>1904.325793096999</v>
      </c>
      <c r="W1097">
        <f t="shared" si="121"/>
        <v>186.37709073919905</v>
      </c>
      <c r="X1097">
        <f>AVERAGE(W1096:W1098)</f>
        <v>208.91042407253266</v>
      </c>
      <c r="Z1097">
        <f t="shared" si="119"/>
        <v>124.8</v>
      </c>
      <c r="AA1097">
        <v>1904.325793096999</v>
      </c>
    </row>
    <row r="1098" spans="1:27" ht="12.75">
      <c r="A1098" s="3">
        <v>36359</v>
      </c>
      <c r="B1098" s="14">
        <v>199</v>
      </c>
      <c r="C1098" s="2">
        <v>0.664120376</v>
      </c>
      <c r="D1098" s="15">
        <v>0.664120376</v>
      </c>
      <c r="E1098" s="1">
        <v>10883</v>
      </c>
      <c r="F1098" s="16">
        <v>0</v>
      </c>
      <c r="G1098" s="18">
        <v>856.2</v>
      </c>
      <c r="H1098" s="19">
        <f aca="true" t="shared" si="124" ref="H1098:H1161">(G1098-44)</f>
        <v>812.2</v>
      </c>
      <c r="I1098" s="17">
        <v>812.2</v>
      </c>
      <c r="J1098" s="19">
        <f aca="true" t="shared" si="125" ref="J1098:J1161">(8303.951372*LN(1013.25/H1098))</f>
        <v>1836.5986285926454</v>
      </c>
      <c r="K1098" s="19">
        <f aca="true" t="shared" si="126" ref="K1098:K1161">(J1098+59.7367)</f>
        <v>1896.3353285926453</v>
      </c>
      <c r="L1098" s="19">
        <f t="shared" si="122"/>
        <v>1865.2190355926455</v>
      </c>
      <c r="M1098" s="23">
        <f t="shared" si="123"/>
        <v>1880.7771820926455</v>
      </c>
      <c r="N1098" s="17">
        <v>15.7</v>
      </c>
      <c r="O1098" s="17">
        <v>92.1</v>
      </c>
      <c r="P1098" s="17">
        <v>106.6</v>
      </c>
      <c r="Q1098" s="25">
        <v>3.029</v>
      </c>
      <c r="R1098" s="27">
        <v>223.919</v>
      </c>
      <c r="S1098" s="27">
        <f t="shared" si="120"/>
        <v>215.02283333333335</v>
      </c>
      <c r="T1098" s="26">
        <v>15.193</v>
      </c>
      <c r="U1098" s="23">
        <v>1880.7771820926455</v>
      </c>
      <c r="W1098">
        <f t="shared" si="121"/>
        <v>207.48127221759916</v>
      </c>
      <c r="Z1098">
        <f aca="true" t="shared" si="127" ref="Z1098:Z1161">(N1098*8)</f>
        <v>125.6</v>
      </c>
      <c r="AA1098">
        <v>1880.7771820926455</v>
      </c>
    </row>
    <row r="1099" spans="1:27" ht="12.75">
      <c r="A1099" s="3">
        <v>36359</v>
      </c>
      <c r="B1099" s="14">
        <v>199</v>
      </c>
      <c r="C1099" s="2">
        <v>0.664236128</v>
      </c>
      <c r="D1099" s="15">
        <v>0.664236128</v>
      </c>
      <c r="E1099" s="1">
        <v>10893</v>
      </c>
      <c r="F1099" s="16">
        <v>0</v>
      </c>
      <c r="G1099" s="18">
        <v>858.2</v>
      </c>
      <c r="H1099" s="19">
        <f t="shared" si="124"/>
        <v>814.2</v>
      </c>
      <c r="I1099" s="17">
        <v>814.2</v>
      </c>
      <c r="J1099" s="19">
        <f t="shared" si="125"/>
        <v>1816.1757177276427</v>
      </c>
      <c r="K1099" s="19">
        <f t="shared" si="126"/>
        <v>1875.9124177276426</v>
      </c>
      <c r="L1099" s="19">
        <f t="shared" si="122"/>
        <v>1844.7961247276426</v>
      </c>
      <c r="M1099" s="23">
        <f t="shared" si="123"/>
        <v>1860.3542712276426</v>
      </c>
      <c r="N1099" s="17">
        <v>15.7</v>
      </c>
      <c r="O1099" s="17">
        <v>92.9</v>
      </c>
      <c r="P1099" s="17">
        <v>112.3</v>
      </c>
      <c r="Q1099" s="25">
        <v>2.869</v>
      </c>
      <c r="R1099" s="27">
        <v>203.764</v>
      </c>
      <c r="S1099" s="27">
        <f t="shared" si="120"/>
        <v>212.30416666666665</v>
      </c>
      <c r="T1099" s="26">
        <v>15.168</v>
      </c>
      <c r="U1099" s="23">
        <v>1860.3542712276426</v>
      </c>
      <c r="W1099">
        <f t="shared" si="121"/>
        <v>176.58546323519894</v>
      </c>
      <c r="Y1099">
        <f>AVERAGE(W1096:W1101)</f>
        <v>198.9665102757326</v>
      </c>
      <c r="Z1099">
        <f t="shared" si="127"/>
        <v>125.6</v>
      </c>
      <c r="AA1099">
        <v>1860.3542712276426</v>
      </c>
    </row>
    <row r="1100" spans="1:27" ht="12.75">
      <c r="A1100" s="3">
        <v>36359</v>
      </c>
      <c r="B1100" s="14">
        <v>199</v>
      </c>
      <c r="C1100" s="2">
        <v>0.664351881</v>
      </c>
      <c r="D1100" s="15">
        <v>0.664351881</v>
      </c>
      <c r="E1100" s="1">
        <v>10903</v>
      </c>
      <c r="F1100" s="16">
        <v>0</v>
      </c>
      <c r="G1100" s="18">
        <v>860.1</v>
      </c>
      <c r="H1100" s="19">
        <f t="shared" si="124"/>
        <v>816.1</v>
      </c>
      <c r="I1100" s="17">
        <v>816.1</v>
      </c>
      <c r="J1100" s="19">
        <f t="shared" si="125"/>
        <v>1796.8203662586518</v>
      </c>
      <c r="K1100" s="19">
        <f t="shared" si="126"/>
        <v>1856.5570662586517</v>
      </c>
      <c r="L1100" s="19">
        <f t="shared" si="122"/>
        <v>1825.440773258652</v>
      </c>
      <c r="M1100" s="23">
        <f t="shared" si="123"/>
        <v>1840.998919758652</v>
      </c>
      <c r="N1100" s="17">
        <v>15.8</v>
      </c>
      <c r="O1100" s="17">
        <v>91.8</v>
      </c>
      <c r="P1100" s="17">
        <v>111.2</v>
      </c>
      <c r="Q1100" s="25">
        <v>2.919</v>
      </c>
      <c r="R1100" s="27">
        <v>204.533</v>
      </c>
      <c r="S1100" s="27">
        <f t="shared" si="120"/>
        <v>213.08566666666664</v>
      </c>
      <c r="T1100" s="26">
        <v>15.093</v>
      </c>
      <c r="U1100" s="23">
        <v>1840.998919758652</v>
      </c>
      <c r="W1100">
        <f t="shared" si="121"/>
        <v>187.68907236159995</v>
      </c>
      <c r="X1100">
        <f>AVERAGE(W1099:W1101)</f>
        <v>189.0225964789325</v>
      </c>
      <c r="Z1100">
        <f t="shared" si="127"/>
        <v>126.4</v>
      </c>
      <c r="AA1100">
        <v>1840.998919758652</v>
      </c>
    </row>
    <row r="1101" spans="1:27" ht="12.75">
      <c r="A1101" s="3">
        <v>36359</v>
      </c>
      <c r="B1101" s="14">
        <v>199</v>
      </c>
      <c r="C1101" s="2">
        <v>0.664467573</v>
      </c>
      <c r="D1101" s="15">
        <v>0.664467573</v>
      </c>
      <c r="E1101" s="1">
        <v>10913</v>
      </c>
      <c r="F1101" s="16">
        <v>0</v>
      </c>
      <c r="G1101" s="18">
        <v>862.2</v>
      </c>
      <c r="H1101" s="19">
        <f t="shared" si="124"/>
        <v>818.2</v>
      </c>
      <c r="I1101" s="17">
        <v>818.2</v>
      </c>
      <c r="J1101" s="19">
        <f t="shared" si="125"/>
        <v>1775.479966725269</v>
      </c>
      <c r="K1101" s="19">
        <f t="shared" si="126"/>
        <v>1835.2166667252689</v>
      </c>
      <c r="L1101" s="19">
        <f t="shared" si="122"/>
        <v>1804.100373725269</v>
      </c>
      <c r="M1101" s="23">
        <f t="shared" si="123"/>
        <v>1819.658520225269</v>
      </c>
      <c r="N1101" s="17">
        <v>16</v>
      </c>
      <c r="O1101" s="17">
        <v>92</v>
      </c>
      <c r="P1101" s="17">
        <v>116.3</v>
      </c>
      <c r="Q1101" s="25">
        <v>2.989</v>
      </c>
      <c r="R1101" s="27">
        <v>226.224</v>
      </c>
      <c r="S1101" s="27">
        <f t="shared" si="120"/>
        <v>220.84133333333332</v>
      </c>
      <c r="T1101" s="26">
        <v>15.19</v>
      </c>
      <c r="U1101" s="23">
        <v>1819.658520225269</v>
      </c>
      <c r="W1101">
        <f t="shared" si="121"/>
        <v>202.79325383999858</v>
      </c>
      <c r="Z1101">
        <f t="shared" si="127"/>
        <v>128</v>
      </c>
      <c r="AA1101">
        <v>1819.658520225269</v>
      </c>
    </row>
    <row r="1102" spans="1:27" ht="12.75">
      <c r="A1102" s="3">
        <v>36359</v>
      </c>
      <c r="B1102" s="14">
        <v>199</v>
      </c>
      <c r="C1102" s="2">
        <v>0.664583325</v>
      </c>
      <c r="D1102" s="15">
        <v>0.664583325</v>
      </c>
      <c r="E1102" s="1">
        <v>10923</v>
      </c>
      <c r="F1102" s="16">
        <v>0</v>
      </c>
      <c r="G1102" s="18">
        <v>863.8</v>
      </c>
      <c r="H1102" s="19">
        <f t="shared" si="124"/>
        <v>819.8</v>
      </c>
      <c r="I1102" s="17">
        <v>819.8</v>
      </c>
      <c r="J1102" s="19">
        <f t="shared" si="125"/>
        <v>1759.2573459427615</v>
      </c>
      <c r="K1102" s="19">
        <f t="shared" si="126"/>
        <v>1818.9940459427614</v>
      </c>
      <c r="L1102" s="19">
        <f t="shared" si="122"/>
        <v>1787.8777529427616</v>
      </c>
      <c r="M1102" s="23">
        <f t="shared" si="123"/>
        <v>1803.4358994427616</v>
      </c>
      <c r="N1102" s="17">
        <v>16.2</v>
      </c>
      <c r="O1102" s="17">
        <v>91.9</v>
      </c>
      <c r="P1102" s="17">
        <v>116.7</v>
      </c>
      <c r="Q1102" s="25">
        <v>2.999</v>
      </c>
      <c r="R1102" s="27">
        <v>226.993</v>
      </c>
      <c r="S1102" s="27">
        <f t="shared" si="120"/>
        <v>214.59716666666668</v>
      </c>
      <c r="T1102" s="26">
        <v>15.204</v>
      </c>
      <c r="U1102" s="23">
        <v>1803.4358994427616</v>
      </c>
      <c r="W1102">
        <f t="shared" si="121"/>
        <v>205.89744485759977</v>
      </c>
      <c r="Z1102">
        <f t="shared" si="127"/>
        <v>129.6</v>
      </c>
      <c r="AA1102">
        <v>1803.4358994427616</v>
      </c>
    </row>
    <row r="1103" spans="1:27" ht="12.75">
      <c r="A1103" s="3">
        <v>36359</v>
      </c>
      <c r="B1103" s="14">
        <v>199</v>
      </c>
      <c r="C1103" s="2">
        <v>0.664699078</v>
      </c>
      <c r="D1103" s="15">
        <v>0.664699078</v>
      </c>
      <c r="E1103" s="1">
        <v>10933</v>
      </c>
      <c r="F1103" s="16">
        <v>0</v>
      </c>
      <c r="G1103" s="18">
        <v>866.3</v>
      </c>
      <c r="H1103" s="19">
        <f t="shared" si="124"/>
        <v>822.3</v>
      </c>
      <c r="I1103" s="17">
        <v>822.3</v>
      </c>
      <c r="J1103" s="19">
        <f t="shared" si="125"/>
        <v>1733.9727780488654</v>
      </c>
      <c r="K1103" s="19">
        <f t="shared" si="126"/>
        <v>1793.7094780488653</v>
      </c>
      <c r="L1103" s="19">
        <f t="shared" si="122"/>
        <v>1762.5931850488655</v>
      </c>
      <c r="M1103" s="23">
        <f t="shared" si="123"/>
        <v>1778.1513315488655</v>
      </c>
      <c r="N1103" s="17">
        <v>16.4</v>
      </c>
      <c r="O1103" s="17">
        <v>91.5</v>
      </c>
      <c r="P1103" s="17">
        <v>119.2</v>
      </c>
      <c r="Q1103" s="25">
        <v>3.229</v>
      </c>
      <c r="R1103" s="27">
        <v>269.838</v>
      </c>
      <c r="S1103" s="27">
        <f t="shared" si="120"/>
        <v>225.8785</v>
      </c>
      <c r="T1103" s="26">
        <v>15.228</v>
      </c>
      <c r="U1103" s="23">
        <v>1778.1513315488655</v>
      </c>
      <c r="W1103">
        <f t="shared" si="121"/>
        <v>253.00162633599913</v>
      </c>
      <c r="X1103">
        <f>AVERAGE(W1102:W1104)</f>
        <v>220.26829300266604</v>
      </c>
      <c r="Z1103">
        <f t="shared" si="127"/>
        <v>131.2</v>
      </c>
      <c r="AA1103">
        <v>1778.1513315488655</v>
      </c>
    </row>
    <row r="1104" spans="1:27" ht="12.75">
      <c r="A1104" s="3">
        <v>36359</v>
      </c>
      <c r="B1104" s="14">
        <v>199</v>
      </c>
      <c r="C1104" s="2">
        <v>0.66481483</v>
      </c>
      <c r="D1104" s="15">
        <v>0.66481483</v>
      </c>
      <c r="E1104" s="1">
        <v>10943</v>
      </c>
      <c r="F1104" s="16">
        <v>0</v>
      </c>
      <c r="G1104" s="18">
        <v>867.8</v>
      </c>
      <c r="H1104" s="19">
        <f t="shared" si="124"/>
        <v>823.8</v>
      </c>
      <c r="I1104" s="17">
        <v>823.8</v>
      </c>
      <c r="J1104" s="19">
        <f t="shared" si="125"/>
        <v>1718.8389095042264</v>
      </c>
      <c r="K1104" s="19">
        <f t="shared" si="126"/>
        <v>1778.5756095042263</v>
      </c>
      <c r="L1104" s="19">
        <f t="shared" si="122"/>
        <v>1747.4593165042265</v>
      </c>
      <c r="M1104" s="23">
        <f t="shared" si="123"/>
        <v>1763.0174630042266</v>
      </c>
      <c r="N1104" s="17">
        <v>16.6</v>
      </c>
      <c r="O1104" s="17">
        <v>90</v>
      </c>
      <c r="P1104" s="17">
        <v>121.2</v>
      </c>
      <c r="Q1104" s="25">
        <v>2.968</v>
      </c>
      <c r="R1104" s="27">
        <v>228.607</v>
      </c>
      <c r="S1104" s="27">
        <f t="shared" si="120"/>
        <v>226.6598333333333</v>
      </c>
      <c r="T1104" s="26">
        <v>15.147</v>
      </c>
      <c r="U1104" s="23">
        <v>1763.0174630042266</v>
      </c>
      <c r="W1104">
        <f t="shared" si="121"/>
        <v>201.9058078143992</v>
      </c>
      <c r="Z1104">
        <f t="shared" si="127"/>
        <v>132.8</v>
      </c>
      <c r="AA1104">
        <v>1763.0174630042266</v>
      </c>
    </row>
    <row r="1105" spans="1:27" ht="12.75">
      <c r="A1105" s="3">
        <v>36359</v>
      </c>
      <c r="B1105" s="14">
        <v>199</v>
      </c>
      <c r="C1105" s="2">
        <v>0.664930582</v>
      </c>
      <c r="D1105" s="15">
        <v>0.664930582</v>
      </c>
      <c r="E1105" s="1">
        <v>10953</v>
      </c>
      <c r="F1105" s="16">
        <v>0</v>
      </c>
      <c r="G1105" s="18">
        <v>870.1</v>
      </c>
      <c r="H1105" s="19">
        <f t="shared" si="124"/>
        <v>826.1</v>
      </c>
      <c r="I1105" s="17">
        <v>826.1</v>
      </c>
      <c r="J1105" s="19">
        <f t="shared" si="125"/>
        <v>1695.6870814814567</v>
      </c>
      <c r="K1105" s="19">
        <f t="shared" si="126"/>
        <v>1755.4237814814567</v>
      </c>
      <c r="L1105" s="19">
        <f t="shared" si="122"/>
        <v>1724.3074884814569</v>
      </c>
      <c r="M1105" s="23">
        <f t="shared" si="123"/>
        <v>1739.8656349814569</v>
      </c>
      <c r="N1105" s="17">
        <v>16.7</v>
      </c>
      <c r="O1105" s="17">
        <v>87.9</v>
      </c>
      <c r="P1105" s="17">
        <v>118.1</v>
      </c>
      <c r="Q1105" s="25">
        <v>3.238</v>
      </c>
      <c r="R1105" s="27">
        <v>271.299</v>
      </c>
      <c r="S1105" s="27">
        <f t="shared" si="120"/>
        <v>237.91566666666665</v>
      </c>
      <c r="T1105" s="26">
        <v>15.221</v>
      </c>
      <c r="U1105" s="23">
        <v>1739.8656349814569</v>
      </c>
      <c r="W1105">
        <f t="shared" si="121"/>
        <v>257.0094264799999</v>
      </c>
      <c r="Y1105">
        <f>AVERAGE(W1102:W1107)</f>
        <v>225.9855826892796</v>
      </c>
      <c r="Z1105">
        <f t="shared" si="127"/>
        <v>133.6</v>
      </c>
      <c r="AA1105">
        <v>1739.8656349814569</v>
      </c>
    </row>
    <row r="1106" spans="1:27" ht="12.75">
      <c r="A1106" s="3">
        <v>36359</v>
      </c>
      <c r="B1106" s="14">
        <v>199</v>
      </c>
      <c r="C1106" s="2">
        <v>0.665046275</v>
      </c>
      <c r="D1106" s="15">
        <v>0.665046275</v>
      </c>
      <c r="E1106" s="1">
        <v>10963</v>
      </c>
      <c r="F1106" s="16">
        <v>0</v>
      </c>
      <c r="G1106" s="18">
        <v>872.5</v>
      </c>
      <c r="H1106" s="19">
        <f t="shared" si="124"/>
        <v>828.5</v>
      </c>
      <c r="I1106" s="17">
        <v>828.5</v>
      </c>
      <c r="J1106" s="19">
        <f t="shared" si="125"/>
        <v>1671.5972745556383</v>
      </c>
      <c r="K1106" s="19">
        <f t="shared" si="126"/>
        <v>1731.3339745556382</v>
      </c>
      <c r="L1106" s="19">
        <f t="shared" si="122"/>
        <v>1700.2176815556381</v>
      </c>
      <c r="M1106" s="23">
        <f t="shared" si="123"/>
        <v>1715.7758280556382</v>
      </c>
      <c r="N1106" s="17">
        <v>17</v>
      </c>
      <c r="O1106" s="17">
        <v>88.2</v>
      </c>
      <c r="P1106" s="17">
        <v>115.8</v>
      </c>
      <c r="Q1106" s="25">
        <v>3.008</v>
      </c>
      <c r="R1106" s="27">
        <v>230.067</v>
      </c>
      <c r="S1106" s="27">
        <f t="shared" si="120"/>
        <v>242.17133333333334</v>
      </c>
      <c r="T1106" s="26">
        <v>15.191</v>
      </c>
      <c r="U1106" s="23">
        <v>1715.7758280556382</v>
      </c>
      <c r="W1106">
        <f t="shared" si="121"/>
        <v>212.11360795839997</v>
      </c>
      <c r="X1106">
        <f>AVERAGE(W1105:W1107)</f>
        <v>234.5615172191999</v>
      </c>
      <c r="Z1106">
        <f t="shared" si="127"/>
        <v>136</v>
      </c>
      <c r="AA1106">
        <v>1715.7758280556382</v>
      </c>
    </row>
    <row r="1107" spans="1:27" ht="12.75">
      <c r="A1107" s="3">
        <v>36359</v>
      </c>
      <c r="B1107" s="14">
        <v>199</v>
      </c>
      <c r="C1107" s="2">
        <v>0.665162027</v>
      </c>
      <c r="D1107" s="15">
        <v>0.665162027</v>
      </c>
      <c r="E1107" s="1">
        <v>10973</v>
      </c>
      <c r="F1107" s="16">
        <v>0</v>
      </c>
      <c r="G1107" s="18">
        <v>872.9</v>
      </c>
      <c r="H1107" s="19">
        <f t="shared" si="124"/>
        <v>828.9</v>
      </c>
      <c r="I1107" s="17">
        <v>828.9</v>
      </c>
      <c r="J1107" s="19">
        <f t="shared" si="125"/>
        <v>1667.589092326497</v>
      </c>
      <c r="K1107" s="19">
        <f t="shared" si="126"/>
        <v>1727.3257923264969</v>
      </c>
      <c r="L1107" s="19">
        <f t="shared" si="122"/>
        <v>1696.2094993264968</v>
      </c>
      <c r="M1107" s="23">
        <f t="shared" si="123"/>
        <v>1711.7676458264968</v>
      </c>
      <c r="N1107" s="17">
        <v>17.1</v>
      </c>
      <c r="O1107" s="17">
        <v>88.7</v>
      </c>
      <c r="P1107" s="17">
        <v>118.3</v>
      </c>
      <c r="Q1107" s="25">
        <v>2.86</v>
      </c>
      <c r="S1107" s="27">
        <f t="shared" si="120"/>
        <v>245.3608</v>
      </c>
      <c r="T1107" s="26">
        <v>0.028</v>
      </c>
      <c r="U1107" s="23">
        <v>1711.7676458264968</v>
      </c>
      <c r="Z1107">
        <f t="shared" si="127"/>
        <v>136.8</v>
      </c>
      <c r="AA1107">
        <v>1711.7676458264968</v>
      </c>
    </row>
    <row r="1108" spans="1:27" ht="12.75">
      <c r="A1108" s="3">
        <v>36359</v>
      </c>
      <c r="B1108" s="14">
        <v>199</v>
      </c>
      <c r="C1108" s="2">
        <v>0.665277779</v>
      </c>
      <c r="D1108" s="15">
        <v>0.665277779</v>
      </c>
      <c r="E1108" s="1">
        <v>10983</v>
      </c>
      <c r="F1108" s="16">
        <v>0</v>
      </c>
      <c r="G1108" s="18">
        <v>873.6</v>
      </c>
      <c r="H1108" s="19">
        <f t="shared" si="124"/>
        <v>829.6</v>
      </c>
      <c r="I1108" s="17">
        <v>829.6</v>
      </c>
      <c r="J1108" s="19">
        <f t="shared" si="125"/>
        <v>1660.5794253918384</v>
      </c>
      <c r="K1108" s="19">
        <f t="shared" si="126"/>
        <v>1720.3161253918383</v>
      </c>
      <c r="L1108" s="19">
        <f t="shared" si="122"/>
        <v>1689.1998323918383</v>
      </c>
      <c r="M1108" s="23">
        <f t="shared" si="123"/>
        <v>1704.7579788918383</v>
      </c>
      <c r="N1108" s="17">
        <v>17.1</v>
      </c>
      <c r="O1108" s="17">
        <v>86.4</v>
      </c>
      <c r="P1108" s="17">
        <v>122</v>
      </c>
      <c r="Q1108" s="25">
        <v>2.72</v>
      </c>
      <c r="S1108" s="27">
        <f t="shared" si="120"/>
        <v>249.95275</v>
      </c>
      <c r="T1108" s="26">
        <v>0.024</v>
      </c>
      <c r="U1108" s="23">
        <v>1704.7579788918383</v>
      </c>
      <c r="Z1108">
        <f t="shared" si="127"/>
        <v>136.8</v>
      </c>
      <c r="AA1108">
        <v>1704.7579788918383</v>
      </c>
    </row>
    <row r="1109" spans="1:27" ht="12.75">
      <c r="A1109" s="3">
        <v>36359</v>
      </c>
      <c r="B1109" s="14">
        <v>199</v>
      </c>
      <c r="C1109" s="2">
        <v>0.665393531</v>
      </c>
      <c r="D1109" s="15">
        <v>0.665393531</v>
      </c>
      <c r="E1109" s="1">
        <v>10993</v>
      </c>
      <c r="F1109" s="16">
        <v>0</v>
      </c>
      <c r="G1109" s="18">
        <v>874.6</v>
      </c>
      <c r="H1109" s="19">
        <f t="shared" si="124"/>
        <v>830.6</v>
      </c>
      <c r="I1109" s="17">
        <v>830.6</v>
      </c>
      <c r="J1109" s="19">
        <f t="shared" si="125"/>
        <v>1650.575868740528</v>
      </c>
      <c r="K1109" s="19">
        <f t="shared" si="126"/>
        <v>1710.312568740528</v>
      </c>
      <c r="L1109" s="19">
        <f t="shared" si="122"/>
        <v>1679.196275740528</v>
      </c>
      <c r="M1109" s="23">
        <f t="shared" si="123"/>
        <v>1694.7544222405281</v>
      </c>
      <c r="N1109" s="17">
        <v>17.3</v>
      </c>
      <c r="O1109" s="17">
        <v>87.2</v>
      </c>
      <c r="P1109" s="17">
        <v>120.7</v>
      </c>
      <c r="Q1109" s="25">
        <v>2.146</v>
      </c>
      <c r="S1109" s="27">
        <f t="shared" si="120"/>
        <v>243.32433333333333</v>
      </c>
      <c r="T1109" s="26">
        <v>0.025</v>
      </c>
      <c r="U1109" s="23">
        <v>1694.7544222405281</v>
      </c>
      <c r="Z1109">
        <f t="shared" si="127"/>
        <v>138.4</v>
      </c>
      <c r="AA1109">
        <v>1694.7544222405281</v>
      </c>
    </row>
    <row r="1110" spans="1:27" ht="12.75">
      <c r="A1110" s="3">
        <v>36359</v>
      </c>
      <c r="B1110" s="14">
        <v>199</v>
      </c>
      <c r="C1110" s="2">
        <v>0.665509284</v>
      </c>
      <c r="D1110" s="15">
        <v>0.665509284</v>
      </c>
      <c r="E1110" s="1">
        <v>11003</v>
      </c>
      <c r="F1110" s="16">
        <v>0</v>
      </c>
      <c r="G1110" s="18">
        <v>873.7</v>
      </c>
      <c r="H1110" s="19">
        <f t="shared" si="124"/>
        <v>829.7</v>
      </c>
      <c r="I1110" s="17">
        <v>829.7</v>
      </c>
      <c r="J1110" s="19">
        <f t="shared" si="125"/>
        <v>1659.578527256232</v>
      </c>
      <c r="K1110" s="19">
        <f t="shared" si="126"/>
        <v>1719.315227256232</v>
      </c>
      <c r="L1110" s="19">
        <f t="shared" si="122"/>
        <v>1688.198934256232</v>
      </c>
      <c r="M1110" s="23">
        <f t="shared" si="123"/>
        <v>1703.757080756232</v>
      </c>
      <c r="N1110" s="17">
        <v>17.4</v>
      </c>
      <c r="O1110" s="17">
        <v>87.5</v>
      </c>
      <c r="P1110" s="17">
        <v>122.6</v>
      </c>
      <c r="Q1110" s="25">
        <v>2.058</v>
      </c>
      <c r="T1110" s="26">
        <v>0.023</v>
      </c>
      <c r="U1110" s="23">
        <v>1703.757080756232</v>
      </c>
      <c r="Z1110">
        <f t="shared" si="127"/>
        <v>139.2</v>
      </c>
      <c r="AA1110">
        <v>1703.757080756232</v>
      </c>
    </row>
    <row r="1111" spans="1:27" ht="12.75">
      <c r="A1111" s="3">
        <v>36359</v>
      </c>
      <c r="B1111" s="14">
        <v>199</v>
      </c>
      <c r="C1111" s="2">
        <v>0.665624976</v>
      </c>
      <c r="D1111" s="15">
        <v>0.665624976</v>
      </c>
      <c r="E1111" s="1">
        <v>11013</v>
      </c>
      <c r="F1111" s="16">
        <v>0</v>
      </c>
      <c r="G1111" s="18">
        <v>873.9</v>
      </c>
      <c r="H1111" s="19">
        <f t="shared" si="124"/>
        <v>829.9</v>
      </c>
      <c r="I1111" s="17">
        <v>829.9</v>
      </c>
      <c r="J1111" s="19">
        <f t="shared" si="125"/>
        <v>1657.5770928353602</v>
      </c>
      <c r="K1111" s="19">
        <f t="shared" si="126"/>
        <v>1717.3137928353601</v>
      </c>
      <c r="L1111" s="19">
        <f t="shared" si="122"/>
        <v>1686.1974998353603</v>
      </c>
      <c r="M1111" s="23">
        <f t="shared" si="123"/>
        <v>1701.7556463353603</v>
      </c>
      <c r="N1111" s="17">
        <v>17.3</v>
      </c>
      <c r="O1111" s="17">
        <v>87</v>
      </c>
      <c r="P1111" s="17">
        <v>126.6</v>
      </c>
      <c r="Q1111" s="25">
        <v>2.248</v>
      </c>
      <c r="T1111" s="26">
        <v>0.016</v>
      </c>
      <c r="U1111" s="23">
        <v>1701.7556463353603</v>
      </c>
      <c r="Z1111">
        <f t="shared" si="127"/>
        <v>138.4</v>
      </c>
      <c r="AA1111">
        <v>1701.7556463353603</v>
      </c>
    </row>
    <row r="1112" spans="1:27" ht="12.75">
      <c r="A1112" s="3">
        <v>36359</v>
      </c>
      <c r="B1112" s="14">
        <v>199</v>
      </c>
      <c r="C1112" s="2">
        <v>0.665740728</v>
      </c>
      <c r="D1112" s="15">
        <v>0.665740728</v>
      </c>
      <c r="E1112" s="1">
        <v>11023</v>
      </c>
      <c r="F1112" s="16">
        <v>0</v>
      </c>
      <c r="G1112" s="18">
        <v>874.7</v>
      </c>
      <c r="H1112" s="19">
        <f t="shared" si="124"/>
        <v>830.7</v>
      </c>
      <c r="I1112" s="17">
        <v>830.7</v>
      </c>
      <c r="J1112" s="19">
        <f t="shared" si="125"/>
        <v>1649.5761755626515</v>
      </c>
      <c r="K1112" s="19">
        <f t="shared" si="126"/>
        <v>1709.3128755626515</v>
      </c>
      <c r="L1112" s="19">
        <f t="shared" si="122"/>
        <v>1678.1965825626517</v>
      </c>
      <c r="M1112" s="23">
        <f t="shared" si="123"/>
        <v>1693.7547290626517</v>
      </c>
      <c r="N1112" s="17">
        <v>17.6</v>
      </c>
      <c r="O1112" s="17">
        <v>85.9</v>
      </c>
      <c r="P1112" s="17">
        <v>125.2</v>
      </c>
      <c r="Q1112" s="25">
        <v>1.911</v>
      </c>
      <c r="T1112" s="26">
        <v>0.017</v>
      </c>
      <c r="U1112" s="23">
        <v>1693.7547290626517</v>
      </c>
      <c r="Z1112">
        <f t="shared" si="127"/>
        <v>140.8</v>
      </c>
      <c r="AA1112">
        <v>1693.7547290626517</v>
      </c>
    </row>
    <row r="1113" spans="1:27" ht="12.75">
      <c r="A1113" s="3">
        <v>36359</v>
      </c>
      <c r="B1113" s="14">
        <v>199</v>
      </c>
      <c r="C1113" s="2">
        <v>0.665856481</v>
      </c>
      <c r="D1113" s="15">
        <v>0.665856481</v>
      </c>
      <c r="E1113" s="1">
        <v>11033</v>
      </c>
      <c r="F1113" s="16">
        <v>0</v>
      </c>
      <c r="G1113" s="18">
        <v>874.3</v>
      </c>
      <c r="H1113" s="19">
        <f t="shared" si="124"/>
        <v>830.3</v>
      </c>
      <c r="I1113" s="17">
        <v>830.3</v>
      </c>
      <c r="J1113" s="19">
        <f t="shared" si="125"/>
        <v>1653.5756705813292</v>
      </c>
      <c r="K1113" s="19">
        <f t="shared" si="126"/>
        <v>1713.312370581329</v>
      </c>
      <c r="L1113" s="19">
        <f t="shared" si="122"/>
        <v>1682.196077581329</v>
      </c>
      <c r="M1113" s="23">
        <f t="shared" si="123"/>
        <v>1697.754224081329</v>
      </c>
      <c r="N1113" s="17">
        <v>17.6</v>
      </c>
      <c r="O1113" s="17">
        <v>86.5</v>
      </c>
      <c r="P1113" s="17">
        <v>125.7</v>
      </c>
      <c r="Q1113" s="25">
        <v>1.998</v>
      </c>
      <c r="T1113" s="26">
        <v>0.016</v>
      </c>
      <c r="U1113" s="23">
        <v>1697.754224081329</v>
      </c>
      <c r="Z1113">
        <f t="shared" si="127"/>
        <v>140.8</v>
      </c>
      <c r="AA1113">
        <v>1697.754224081329</v>
      </c>
    </row>
    <row r="1114" spans="1:27" ht="12.75">
      <c r="A1114" s="3">
        <v>36359</v>
      </c>
      <c r="B1114" s="14">
        <v>199</v>
      </c>
      <c r="C1114" s="2">
        <v>0.665972233</v>
      </c>
      <c r="D1114" s="15">
        <v>0.665972233</v>
      </c>
      <c r="E1114" s="1">
        <v>11043</v>
      </c>
      <c r="F1114" s="16">
        <v>0</v>
      </c>
      <c r="G1114" s="18">
        <v>875.4</v>
      </c>
      <c r="H1114" s="19">
        <f t="shared" si="124"/>
        <v>831.4</v>
      </c>
      <c r="I1114" s="17">
        <v>831.4</v>
      </c>
      <c r="J1114" s="19">
        <f t="shared" si="125"/>
        <v>1642.5816911103686</v>
      </c>
      <c r="K1114" s="19">
        <f t="shared" si="126"/>
        <v>1702.3183911103686</v>
      </c>
      <c r="L1114" s="19">
        <f t="shared" si="122"/>
        <v>1671.2020981103688</v>
      </c>
      <c r="M1114" s="23">
        <f t="shared" si="123"/>
        <v>1686.7602446103688</v>
      </c>
      <c r="N1114" s="17">
        <v>17.7</v>
      </c>
      <c r="O1114" s="17">
        <v>86.7</v>
      </c>
      <c r="P1114" s="17">
        <v>124.7</v>
      </c>
      <c r="Q1114" s="25">
        <v>1.762</v>
      </c>
      <c r="T1114" s="26">
        <v>0.016</v>
      </c>
      <c r="U1114" s="23">
        <v>1686.7602446103688</v>
      </c>
      <c r="Z1114">
        <f t="shared" si="127"/>
        <v>141.6</v>
      </c>
      <c r="AA1114">
        <v>1686.7602446103688</v>
      </c>
    </row>
    <row r="1115" spans="1:27" ht="12.75">
      <c r="A1115" s="3">
        <v>36359</v>
      </c>
      <c r="B1115" s="14">
        <v>199</v>
      </c>
      <c r="C1115" s="2">
        <v>0.666087985</v>
      </c>
      <c r="D1115" s="15">
        <v>0.666087985</v>
      </c>
      <c r="E1115" s="1">
        <v>11053</v>
      </c>
      <c r="F1115" s="16">
        <v>0</v>
      </c>
      <c r="G1115" s="18">
        <v>874.8</v>
      </c>
      <c r="H1115" s="19">
        <f t="shared" si="124"/>
        <v>830.8</v>
      </c>
      <c r="I1115" s="17">
        <v>830.8</v>
      </c>
      <c r="J1115" s="19">
        <f t="shared" si="125"/>
        <v>1648.5766027210007</v>
      </c>
      <c r="K1115" s="19">
        <f t="shared" si="126"/>
        <v>1708.3133027210006</v>
      </c>
      <c r="L1115" s="19">
        <f t="shared" si="122"/>
        <v>1677.1970097210005</v>
      </c>
      <c r="M1115" s="23">
        <f t="shared" si="123"/>
        <v>1692.7551562210006</v>
      </c>
      <c r="N1115" s="17">
        <v>17.8</v>
      </c>
      <c r="O1115" s="17">
        <v>84.7</v>
      </c>
      <c r="P1115" s="17">
        <v>121.3</v>
      </c>
      <c r="Q1115" s="25">
        <v>1.336</v>
      </c>
      <c r="T1115" s="26">
        <v>0.019</v>
      </c>
      <c r="U1115" s="23">
        <v>1692.7551562210006</v>
      </c>
      <c r="Z1115">
        <f t="shared" si="127"/>
        <v>142.4</v>
      </c>
      <c r="AA1115">
        <v>1692.7551562210006</v>
      </c>
    </row>
    <row r="1116" spans="1:27" ht="12.75">
      <c r="A1116" s="3">
        <v>36359</v>
      </c>
      <c r="B1116" s="14">
        <v>199</v>
      </c>
      <c r="C1116" s="2">
        <v>0.666203678</v>
      </c>
      <c r="D1116" s="15">
        <v>0.666203678</v>
      </c>
      <c r="E1116" s="1">
        <v>11063</v>
      </c>
      <c r="F1116" s="16">
        <v>0</v>
      </c>
      <c r="G1116" s="18">
        <v>873.6</v>
      </c>
      <c r="H1116" s="19">
        <f t="shared" si="124"/>
        <v>829.6</v>
      </c>
      <c r="I1116" s="17">
        <v>829.6</v>
      </c>
      <c r="J1116" s="19">
        <f t="shared" si="125"/>
        <v>1660.5794253918384</v>
      </c>
      <c r="K1116" s="19">
        <f t="shared" si="126"/>
        <v>1720.3161253918383</v>
      </c>
      <c r="L1116" s="19">
        <f t="shared" si="122"/>
        <v>1689.1998323918383</v>
      </c>
      <c r="M1116" s="23">
        <f t="shared" si="123"/>
        <v>1704.7579788918383</v>
      </c>
      <c r="N1116" s="17">
        <v>17.6</v>
      </c>
      <c r="O1116" s="17">
        <v>85.1</v>
      </c>
      <c r="P1116" s="17">
        <v>117.8</v>
      </c>
      <c r="Q1116" s="25">
        <v>1.941</v>
      </c>
      <c r="T1116" s="26">
        <v>0.015</v>
      </c>
      <c r="U1116" s="23">
        <v>1704.7579788918383</v>
      </c>
      <c r="Z1116">
        <f t="shared" si="127"/>
        <v>140.8</v>
      </c>
      <c r="AA1116">
        <v>1704.7579788918383</v>
      </c>
    </row>
    <row r="1117" spans="1:27" ht="12.75">
      <c r="A1117" s="3">
        <v>36359</v>
      </c>
      <c r="B1117" s="14">
        <v>199</v>
      </c>
      <c r="C1117" s="2">
        <v>0.66631943</v>
      </c>
      <c r="D1117" s="15">
        <v>0.66631943</v>
      </c>
      <c r="E1117" s="1">
        <v>11073</v>
      </c>
      <c r="F1117" s="16">
        <v>0</v>
      </c>
      <c r="G1117" s="18">
        <v>873.9</v>
      </c>
      <c r="H1117" s="19">
        <f t="shared" si="124"/>
        <v>829.9</v>
      </c>
      <c r="I1117" s="17">
        <v>829.9</v>
      </c>
      <c r="J1117" s="19">
        <f t="shared" si="125"/>
        <v>1657.5770928353602</v>
      </c>
      <c r="K1117" s="19">
        <f t="shared" si="126"/>
        <v>1717.3137928353601</v>
      </c>
      <c r="L1117" s="19">
        <f t="shared" si="122"/>
        <v>1686.1974998353603</v>
      </c>
      <c r="M1117" s="23">
        <f t="shared" si="123"/>
        <v>1701.7556463353603</v>
      </c>
      <c r="N1117" s="17">
        <v>17.7</v>
      </c>
      <c r="O1117" s="17">
        <v>83.2</v>
      </c>
      <c r="P1117" s="17">
        <v>116.8</v>
      </c>
      <c r="Q1117" s="25">
        <v>2.209</v>
      </c>
      <c r="T1117" s="26">
        <v>0.016</v>
      </c>
      <c r="U1117" s="23">
        <v>1701.7556463353603</v>
      </c>
      <c r="Z1117">
        <f t="shared" si="127"/>
        <v>141.6</v>
      </c>
      <c r="AA1117">
        <v>1701.7556463353603</v>
      </c>
    </row>
    <row r="1118" spans="1:27" ht="12.75">
      <c r="A1118" s="3">
        <v>36359</v>
      </c>
      <c r="B1118" s="14">
        <v>199</v>
      </c>
      <c r="C1118" s="2">
        <v>0.666435182</v>
      </c>
      <c r="D1118" s="15">
        <v>0.666435182</v>
      </c>
      <c r="E1118" s="1">
        <v>11083</v>
      </c>
      <c r="F1118" s="16">
        <v>0</v>
      </c>
      <c r="G1118" s="18">
        <v>873.2</v>
      </c>
      <c r="H1118" s="19">
        <f t="shared" si="124"/>
        <v>829.2</v>
      </c>
      <c r="I1118" s="17">
        <v>829.2</v>
      </c>
      <c r="J1118" s="19">
        <f t="shared" si="125"/>
        <v>1664.5842247807702</v>
      </c>
      <c r="K1118" s="19">
        <f t="shared" si="126"/>
        <v>1724.3209247807702</v>
      </c>
      <c r="L1118" s="19">
        <f t="shared" si="122"/>
        <v>1693.2046317807703</v>
      </c>
      <c r="M1118" s="23">
        <f t="shared" si="123"/>
        <v>1708.7627782807704</v>
      </c>
      <c r="N1118" s="17">
        <v>17.7</v>
      </c>
      <c r="O1118" s="17">
        <v>81</v>
      </c>
      <c r="P1118" s="17">
        <v>115.8</v>
      </c>
      <c r="Q1118" s="25">
        <v>1.563</v>
      </c>
      <c r="T1118" s="26">
        <v>0.016</v>
      </c>
      <c r="U1118" s="23">
        <v>1708.7627782807704</v>
      </c>
      <c r="Z1118">
        <f t="shared" si="127"/>
        <v>141.6</v>
      </c>
      <c r="AA1118">
        <v>1708.7627782807704</v>
      </c>
    </row>
    <row r="1119" spans="1:27" ht="12.75">
      <c r="A1119" s="3">
        <v>36359</v>
      </c>
      <c r="B1119" s="14">
        <v>199</v>
      </c>
      <c r="C1119" s="2">
        <v>0.666550934</v>
      </c>
      <c r="D1119" s="15">
        <v>0.666550934</v>
      </c>
      <c r="E1119" s="1">
        <v>11093</v>
      </c>
      <c r="F1119" s="16">
        <v>0</v>
      </c>
      <c r="G1119" s="18">
        <v>873.6</v>
      </c>
      <c r="H1119" s="19">
        <f t="shared" si="124"/>
        <v>829.6</v>
      </c>
      <c r="I1119" s="17">
        <v>829.6</v>
      </c>
      <c r="J1119" s="19">
        <f t="shared" si="125"/>
        <v>1660.5794253918384</v>
      </c>
      <c r="K1119" s="19">
        <f t="shared" si="126"/>
        <v>1720.3161253918383</v>
      </c>
      <c r="L1119" s="19">
        <f t="shared" si="122"/>
        <v>1689.1998323918383</v>
      </c>
      <c r="M1119" s="23">
        <f t="shared" si="123"/>
        <v>1704.7579788918383</v>
      </c>
      <c r="N1119" s="17">
        <v>17.7</v>
      </c>
      <c r="O1119" s="17">
        <v>79.8</v>
      </c>
      <c r="P1119" s="17">
        <v>111.3</v>
      </c>
      <c r="Q1119" s="25">
        <v>1.83</v>
      </c>
      <c r="T1119" s="26">
        <v>0.016</v>
      </c>
      <c r="U1119" s="23">
        <v>1704.7579788918383</v>
      </c>
      <c r="Z1119">
        <f t="shared" si="127"/>
        <v>141.6</v>
      </c>
      <c r="AA1119">
        <v>1704.7579788918383</v>
      </c>
    </row>
    <row r="1120" spans="1:27" ht="12.75">
      <c r="A1120" s="3">
        <v>36359</v>
      </c>
      <c r="B1120" s="14">
        <v>199</v>
      </c>
      <c r="C1120" s="2">
        <v>0.666666687</v>
      </c>
      <c r="D1120" s="15">
        <v>0.666666687</v>
      </c>
      <c r="E1120" s="1">
        <v>11103</v>
      </c>
      <c r="F1120" s="16">
        <v>0</v>
      </c>
      <c r="G1120" s="18">
        <v>874.1</v>
      </c>
      <c r="H1120" s="19">
        <f t="shared" si="124"/>
        <v>830.1</v>
      </c>
      <c r="I1120" s="17">
        <v>830.1</v>
      </c>
      <c r="J1120" s="19">
        <f t="shared" si="125"/>
        <v>1655.5761406878473</v>
      </c>
      <c r="K1120" s="19">
        <f t="shared" si="126"/>
        <v>1715.3128406878473</v>
      </c>
      <c r="L1120" s="19">
        <f t="shared" si="122"/>
        <v>1684.1965476878472</v>
      </c>
      <c r="M1120" s="23">
        <f t="shared" si="123"/>
        <v>1699.7546941878472</v>
      </c>
      <c r="N1120" s="17">
        <v>17.7</v>
      </c>
      <c r="O1120" s="17">
        <v>83.5</v>
      </c>
      <c r="P1120" s="17">
        <v>111.8</v>
      </c>
      <c r="Q1120" s="25">
        <v>1.771</v>
      </c>
      <c r="T1120" s="26">
        <v>0.015</v>
      </c>
      <c r="U1120" s="23">
        <v>1699.7546941878472</v>
      </c>
      <c r="Z1120">
        <f t="shared" si="127"/>
        <v>141.6</v>
      </c>
      <c r="AA1120">
        <v>1699.7546941878472</v>
      </c>
    </row>
    <row r="1121" spans="1:27" ht="12.75">
      <c r="A1121" s="3">
        <v>36359</v>
      </c>
      <c r="B1121" s="14">
        <v>199</v>
      </c>
      <c r="C1121" s="2">
        <v>0.666782379</v>
      </c>
      <c r="D1121" s="15">
        <v>0.666782379</v>
      </c>
      <c r="E1121" s="1">
        <v>11113</v>
      </c>
      <c r="F1121" s="16">
        <v>0</v>
      </c>
      <c r="G1121" s="18">
        <v>874.1</v>
      </c>
      <c r="H1121" s="19">
        <f t="shared" si="124"/>
        <v>830.1</v>
      </c>
      <c r="I1121" s="17">
        <v>830.1</v>
      </c>
      <c r="J1121" s="19">
        <f t="shared" si="125"/>
        <v>1655.5761406878473</v>
      </c>
      <c r="K1121" s="19">
        <f t="shared" si="126"/>
        <v>1715.3128406878473</v>
      </c>
      <c r="L1121" s="19">
        <f t="shared" si="122"/>
        <v>1684.1965476878472</v>
      </c>
      <c r="M1121" s="23">
        <f t="shared" si="123"/>
        <v>1699.7546941878472</v>
      </c>
      <c r="N1121" s="17">
        <v>17.6</v>
      </c>
      <c r="O1121" s="17">
        <v>86</v>
      </c>
      <c r="P1121" s="17">
        <v>117.4</v>
      </c>
      <c r="Q1121" s="25">
        <v>1.851</v>
      </c>
      <c r="T1121" s="26">
        <v>0.016</v>
      </c>
      <c r="U1121" s="23">
        <v>1699.7546941878472</v>
      </c>
      <c r="Z1121">
        <f t="shared" si="127"/>
        <v>140.8</v>
      </c>
      <c r="AA1121">
        <v>1699.7546941878472</v>
      </c>
    </row>
    <row r="1122" spans="1:27" ht="12.75">
      <c r="A1122" s="3">
        <v>36359</v>
      </c>
      <c r="B1122" s="14">
        <v>199</v>
      </c>
      <c r="C1122" s="2">
        <v>0.666898131</v>
      </c>
      <c r="D1122" s="15">
        <v>0.666898131</v>
      </c>
      <c r="E1122" s="1">
        <v>11123</v>
      </c>
      <c r="F1122" s="16">
        <v>0</v>
      </c>
      <c r="G1122" s="18">
        <v>874.9</v>
      </c>
      <c r="H1122" s="19">
        <f t="shared" si="124"/>
        <v>830.9</v>
      </c>
      <c r="I1122" s="17">
        <v>830.9</v>
      </c>
      <c r="J1122" s="19">
        <f t="shared" si="125"/>
        <v>1647.577150186605</v>
      </c>
      <c r="K1122" s="19">
        <f t="shared" si="126"/>
        <v>1707.313850186605</v>
      </c>
      <c r="L1122" s="19">
        <f t="shared" si="122"/>
        <v>1676.197557186605</v>
      </c>
      <c r="M1122" s="23">
        <f t="shared" si="123"/>
        <v>1691.755703686605</v>
      </c>
      <c r="N1122" s="17">
        <v>17.6</v>
      </c>
      <c r="O1122" s="17">
        <v>87.5</v>
      </c>
      <c r="P1122" s="17">
        <v>120.6</v>
      </c>
      <c r="Q1122" s="25">
        <v>1.981</v>
      </c>
      <c r="T1122" s="26">
        <v>0.015</v>
      </c>
      <c r="U1122" s="23">
        <v>1691.755703686605</v>
      </c>
      <c r="Z1122">
        <f t="shared" si="127"/>
        <v>140.8</v>
      </c>
      <c r="AA1122">
        <v>1691.755703686605</v>
      </c>
    </row>
    <row r="1123" spans="1:27" ht="12.75">
      <c r="A1123" s="3">
        <v>36359</v>
      </c>
      <c r="B1123" s="14">
        <v>199</v>
      </c>
      <c r="C1123" s="2">
        <v>0.667013884</v>
      </c>
      <c r="D1123" s="15">
        <v>0.667013884</v>
      </c>
      <c r="E1123" s="1">
        <v>11133</v>
      </c>
      <c r="F1123" s="16">
        <v>0</v>
      </c>
      <c r="G1123" s="18">
        <v>874.2</v>
      </c>
      <c r="H1123" s="19">
        <f t="shared" si="124"/>
        <v>830.2</v>
      </c>
      <c r="I1123" s="17">
        <v>830.2</v>
      </c>
      <c r="J1123" s="19">
        <f t="shared" si="125"/>
        <v>1654.5758453939795</v>
      </c>
      <c r="K1123" s="19">
        <f t="shared" si="126"/>
        <v>1714.3125453939795</v>
      </c>
      <c r="L1123" s="19">
        <f t="shared" si="122"/>
        <v>1683.1962523939796</v>
      </c>
      <c r="M1123" s="23">
        <f t="shared" si="123"/>
        <v>1698.7543988939797</v>
      </c>
      <c r="N1123" s="17">
        <v>17.6</v>
      </c>
      <c r="O1123" s="17">
        <v>84.5</v>
      </c>
      <c r="P1123" s="17">
        <v>117.1</v>
      </c>
      <c r="Q1123" s="25">
        <v>1.841</v>
      </c>
      <c r="T1123" s="26">
        <v>0.015</v>
      </c>
      <c r="U1123" s="23">
        <v>1698.7543988939797</v>
      </c>
      <c r="Z1123">
        <f t="shared" si="127"/>
        <v>140.8</v>
      </c>
      <c r="AA1123">
        <v>1698.7543988939797</v>
      </c>
    </row>
    <row r="1124" spans="1:27" ht="12.75">
      <c r="A1124" s="3">
        <v>36359</v>
      </c>
      <c r="B1124" s="14">
        <v>199</v>
      </c>
      <c r="C1124" s="2">
        <v>0.667129636</v>
      </c>
      <c r="D1124" s="15">
        <v>0.667129636</v>
      </c>
      <c r="E1124" s="1">
        <v>11143</v>
      </c>
      <c r="F1124" s="16">
        <v>0</v>
      </c>
      <c r="G1124" s="18">
        <v>874.5</v>
      </c>
      <c r="H1124" s="19">
        <f t="shared" si="124"/>
        <v>830.5</v>
      </c>
      <c r="I1124" s="17">
        <v>830.5</v>
      </c>
      <c r="J1124" s="19">
        <f t="shared" si="125"/>
        <v>1651.5756822836065</v>
      </c>
      <c r="K1124" s="19">
        <f t="shared" si="126"/>
        <v>1711.3123822836064</v>
      </c>
      <c r="L1124" s="19">
        <f t="shared" si="122"/>
        <v>1680.1960892836064</v>
      </c>
      <c r="M1124" s="23">
        <f t="shared" si="123"/>
        <v>1695.7542357836064</v>
      </c>
      <c r="N1124" s="17">
        <v>17.5</v>
      </c>
      <c r="O1124" s="17">
        <v>84.5</v>
      </c>
      <c r="P1124" s="17">
        <v>115.4</v>
      </c>
      <c r="Q1124" s="25">
        <v>1.891</v>
      </c>
      <c r="T1124" s="26">
        <v>0.016</v>
      </c>
      <c r="U1124" s="23">
        <v>1695.7542357836064</v>
      </c>
      <c r="Z1124">
        <f t="shared" si="127"/>
        <v>140</v>
      </c>
      <c r="AA1124">
        <v>1695.7542357836064</v>
      </c>
    </row>
    <row r="1125" spans="1:27" ht="12.75">
      <c r="A1125" s="3">
        <v>36359</v>
      </c>
      <c r="B1125" s="14">
        <v>199</v>
      </c>
      <c r="C1125" s="2">
        <v>0.667245388</v>
      </c>
      <c r="D1125" s="15">
        <v>0.667245388</v>
      </c>
      <c r="E1125" s="1">
        <v>11153</v>
      </c>
      <c r="F1125" s="16">
        <v>0</v>
      </c>
      <c r="G1125" s="18">
        <v>874.6</v>
      </c>
      <c r="H1125" s="19">
        <f t="shared" si="124"/>
        <v>830.6</v>
      </c>
      <c r="I1125" s="17">
        <v>830.6</v>
      </c>
      <c r="J1125" s="19">
        <f t="shared" si="125"/>
        <v>1650.575868740528</v>
      </c>
      <c r="K1125" s="19">
        <f t="shared" si="126"/>
        <v>1710.312568740528</v>
      </c>
      <c r="L1125" s="19">
        <f t="shared" si="122"/>
        <v>1679.196275740528</v>
      </c>
      <c r="M1125" s="23">
        <f t="shared" si="123"/>
        <v>1694.7544222405281</v>
      </c>
      <c r="N1125" s="17">
        <v>17.4</v>
      </c>
      <c r="O1125" s="17">
        <v>84.4</v>
      </c>
      <c r="P1125" s="17">
        <v>116.7</v>
      </c>
      <c r="Q1125" s="25">
        <v>1.83</v>
      </c>
      <c r="T1125" s="26">
        <v>0.015</v>
      </c>
      <c r="U1125" s="23">
        <v>1694.7544222405281</v>
      </c>
      <c r="Z1125">
        <f t="shared" si="127"/>
        <v>139.2</v>
      </c>
      <c r="AA1125">
        <v>1694.7544222405281</v>
      </c>
    </row>
    <row r="1126" spans="1:27" ht="12.75">
      <c r="A1126" s="3">
        <v>36359</v>
      </c>
      <c r="B1126" s="14">
        <v>199</v>
      </c>
      <c r="C1126" s="2">
        <v>0.66736114</v>
      </c>
      <c r="D1126" s="15">
        <v>0.66736114</v>
      </c>
      <c r="E1126" s="1">
        <v>11163</v>
      </c>
      <c r="F1126" s="16">
        <v>0</v>
      </c>
      <c r="G1126" s="18">
        <v>874.9</v>
      </c>
      <c r="H1126" s="19">
        <f t="shared" si="124"/>
        <v>830.9</v>
      </c>
      <c r="I1126" s="17">
        <v>830.9</v>
      </c>
      <c r="J1126" s="19">
        <f t="shared" si="125"/>
        <v>1647.577150186605</v>
      </c>
      <c r="K1126" s="19">
        <f t="shared" si="126"/>
        <v>1707.313850186605</v>
      </c>
      <c r="L1126" s="19">
        <f t="shared" si="122"/>
        <v>1676.197557186605</v>
      </c>
      <c r="M1126" s="23">
        <f t="shared" si="123"/>
        <v>1691.755703686605</v>
      </c>
      <c r="N1126" s="17">
        <v>17.4</v>
      </c>
      <c r="O1126" s="17">
        <v>84.8</v>
      </c>
      <c r="P1126" s="17">
        <v>117.3</v>
      </c>
      <c r="Q1126" s="25">
        <v>1.901</v>
      </c>
      <c r="T1126" s="26">
        <v>0.015</v>
      </c>
      <c r="U1126" s="23">
        <v>1691.755703686605</v>
      </c>
      <c r="Z1126">
        <f t="shared" si="127"/>
        <v>139.2</v>
      </c>
      <c r="AA1126">
        <v>1691.755703686605</v>
      </c>
    </row>
    <row r="1127" spans="1:27" ht="12.75">
      <c r="A1127" s="3">
        <v>36359</v>
      </c>
      <c r="B1127" s="14">
        <v>199</v>
      </c>
      <c r="C1127" s="2">
        <v>0.667476833</v>
      </c>
      <c r="D1127" s="15">
        <v>0.667476833</v>
      </c>
      <c r="E1127" s="1">
        <v>11173</v>
      </c>
      <c r="F1127" s="16">
        <v>0</v>
      </c>
      <c r="G1127" s="18">
        <v>875.3</v>
      </c>
      <c r="H1127" s="19">
        <f t="shared" si="124"/>
        <v>831.3</v>
      </c>
      <c r="I1127" s="17">
        <v>831.3</v>
      </c>
      <c r="J1127" s="19">
        <f t="shared" si="125"/>
        <v>1643.5805425426186</v>
      </c>
      <c r="K1127" s="19">
        <f t="shared" si="126"/>
        <v>1703.3172425426185</v>
      </c>
      <c r="L1127" s="19">
        <f t="shared" si="122"/>
        <v>1672.2009495426187</v>
      </c>
      <c r="M1127" s="23">
        <f t="shared" si="123"/>
        <v>1687.7590960426187</v>
      </c>
      <c r="N1127" s="17">
        <v>17.4</v>
      </c>
      <c r="O1127" s="17">
        <v>85</v>
      </c>
      <c r="P1127" s="17">
        <v>116.2</v>
      </c>
      <c r="Q1127" s="25">
        <v>1.691</v>
      </c>
      <c r="T1127" s="26">
        <v>0.015</v>
      </c>
      <c r="U1127" s="23">
        <v>1687.7590960426187</v>
      </c>
      <c r="Z1127">
        <f t="shared" si="127"/>
        <v>139.2</v>
      </c>
      <c r="AA1127">
        <v>1687.7590960426187</v>
      </c>
    </row>
    <row r="1128" spans="1:27" ht="12.75">
      <c r="A1128" s="3">
        <v>36359</v>
      </c>
      <c r="B1128" s="14">
        <v>199</v>
      </c>
      <c r="C1128" s="2">
        <v>0.667592585</v>
      </c>
      <c r="D1128" s="15">
        <v>0.667592585</v>
      </c>
      <c r="E1128" s="1">
        <v>11183</v>
      </c>
      <c r="F1128" s="16">
        <v>0</v>
      </c>
      <c r="G1128" s="18">
        <v>874.6</v>
      </c>
      <c r="H1128" s="19">
        <f t="shared" si="124"/>
        <v>830.6</v>
      </c>
      <c r="I1128" s="17">
        <v>830.6</v>
      </c>
      <c r="J1128" s="19">
        <f t="shared" si="125"/>
        <v>1650.575868740528</v>
      </c>
      <c r="K1128" s="19">
        <f t="shared" si="126"/>
        <v>1710.312568740528</v>
      </c>
      <c r="L1128" s="19">
        <f t="shared" si="122"/>
        <v>1679.196275740528</v>
      </c>
      <c r="M1128" s="23">
        <f t="shared" si="123"/>
        <v>1694.7544222405281</v>
      </c>
      <c r="N1128" s="17">
        <v>17.4</v>
      </c>
      <c r="O1128" s="17">
        <v>84.3</v>
      </c>
      <c r="P1128" s="17">
        <v>117.9</v>
      </c>
      <c r="Q1128" s="25">
        <v>1.802</v>
      </c>
      <c r="T1128" s="26">
        <v>0.015</v>
      </c>
      <c r="U1128" s="23">
        <v>1694.7544222405281</v>
      </c>
      <c r="V1128">
        <f>AVERAGE(Q1113:Q1141)</f>
        <v>1.8257586206896554</v>
      </c>
      <c r="Z1128">
        <f t="shared" si="127"/>
        <v>139.2</v>
      </c>
      <c r="AA1128">
        <v>1694.7544222405281</v>
      </c>
    </row>
    <row r="1129" spans="1:27" ht="12.75">
      <c r="A1129" s="3">
        <v>36359</v>
      </c>
      <c r="B1129" s="14">
        <v>199</v>
      </c>
      <c r="C1129" s="2">
        <v>0.667708337</v>
      </c>
      <c r="D1129" s="15">
        <v>0.667708337</v>
      </c>
      <c r="E1129" s="1">
        <v>11193</v>
      </c>
      <c r="F1129" s="16">
        <v>0</v>
      </c>
      <c r="G1129" s="18">
        <v>873.6</v>
      </c>
      <c r="H1129" s="19">
        <f t="shared" si="124"/>
        <v>829.6</v>
      </c>
      <c r="I1129" s="17">
        <v>829.6</v>
      </c>
      <c r="J1129" s="19">
        <f t="shared" si="125"/>
        <v>1660.5794253918384</v>
      </c>
      <c r="K1129" s="19">
        <f t="shared" si="126"/>
        <v>1720.3161253918383</v>
      </c>
      <c r="L1129" s="19">
        <f t="shared" si="122"/>
        <v>1689.1998323918383</v>
      </c>
      <c r="M1129" s="23">
        <f t="shared" si="123"/>
        <v>1704.7579788918383</v>
      </c>
      <c r="N1129" s="17">
        <v>17.5</v>
      </c>
      <c r="O1129" s="17">
        <v>79.7</v>
      </c>
      <c r="P1129" s="17">
        <v>112.2</v>
      </c>
      <c r="Q1129" s="25">
        <v>1.998</v>
      </c>
      <c r="T1129" s="26">
        <v>0.014</v>
      </c>
      <c r="U1129" s="23">
        <v>1704.7579788918383</v>
      </c>
      <c r="Z1129">
        <f t="shared" si="127"/>
        <v>140</v>
      </c>
      <c r="AA1129">
        <v>1704.7579788918383</v>
      </c>
    </row>
    <row r="1130" spans="1:27" ht="12.75">
      <c r="A1130" s="3">
        <v>36359</v>
      </c>
      <c r="B1130" s="14">
        <v>199</v>
      </c>
      <c r="C1130" s="2">
        <v>0.66782409</v>
      </c>
      <c r="D1130" s="15">
        <v>0.66782409</v>
      </c>
      <c r="E1130" s="1">
        <v>11203</v>
      </c>
      <c r="F1130" s="16">
        <v>0</v>
      </c>
      <c r="G1130" s="18">
        <v>873.4</v>
      </c>
      <c r="H1130" s="19">
        <f t="shared" si="124"/>
        <v>829.4</v>
      </c>
      <c r="I1130" s="17">
        <v>829.4</v>
      </c>
      <c r="J1130" s="19">
        <f t="shared" si="125"/>
        <v>1662.5815836588024</v>
      </c>
      <c r="K1130" s="19">
        <f t="shared" si="126"/>
        <v>1722.3182836588023</v>
      </c>
      <c r="L1130" s="19">
        <f t="shared" si="122"/>
        <v>1691.2019906588025</v>
      </c>
      <c r="M1130" s="23">
        <f t="shared" si="123"/>
        <v>1706.7601371588025</v>
      </c>
      <c r="N1130" s="17">
        <v>17.4</v>
      </c>
      <c r="O1130" s="17">
        <v>81.2</v>
      </c>
      <c r="P1130" s="17">
        <v>109.1</v>
      </c>
      <c r="Q1130" s="25">
        <v>1.541</v>
      </c>
      <c r="T1130" s="26">
        <v>0.014</v>
      </c>
      <c r="U1130" s="23">
        <v>1706.7601371588025</v>
      </c>
      <c r="Z1130">
        <f t="shared" si="127"/>
        <v>139.2</v>
      </c>
      <c r="AA1130">
        <v>1706.7601371588025</v>
      </c>
    </row>
    <row r="1131" spans="1:27" ht="12.75">
      <c r="A1131" s="3">
        <v>36359</v>
      </c>
      <c r="B1131" s="14">
        <v>199</v>
      </c>
      <c r="C1131" s="2">
        <v>0.667939842</v>
      </c>
      <c r="D1131" s="15">
        <v>0.667939842</v>
      </c>
      <c r="E1131" s="1">
        <v>11213</v>
      </c>
      <c r="F1131" s="16">
        <v>0</v>
      </c>
      <c r="G1131" s="18">
        <v>873.4</v>
      </c>
      <c r="H1131" s="19">
        <f t="shared" si="124"/>
        <v>829.4</v>
      </c>
      <c r="I1131" s="17">
        <v>829.4</v>
      </c>
      <c r="J1131" s="19">
        <f t="shared" si="125"/>
        <v>1662.5815836588024</v>
      </c>
      <c r="K1131" s="19">
        <f t="shared" si="126"/>
        <v>1722.3182836588023</v>
      </c>
      <c r="L1131" s="19">
        <f t="shared" si="122"/>
        <v>1691.2019906588025</v>
      </c>
      <c r="M1131" s="23">
        <f t="shared" si="123"/>
        <v>1706.7601371588025</v>
      </c>
      <c r="N1131" s="17">
        <v>17.4</v>
      </c>
      <c r="O1131" s="17">
        <v>81.3</v>
      </c>
      <c r="P1131" s="17">
        <v>111.1</v>
      </c>
      <c r="Q1131" s="25">
        <v>1.531</v>
      </c>
      <c r="T1131" s="26">
        <v>0.014</v>
      </c>
      <c r="U1131" s="23">
        <v>1706.7601371588025</v>
      </c>
      <c r="Z1131">
        <f t="shared" si="127"/>
        <v>139.2</v>
      </c>
      <c r="AA1131">
        <v>1706.7601371588025</v>
      </c>
    </row>
    <row r="1132" spans="1:27" ht="12.75">
      <c r="A1132" s="3">
        <v>36359</v>
      </c>
      <c r="B1132" s="14">
        <v>199</v>
      </c>
      <c r="C1132" s="2">
        <v>0.668055534</v>
      </c>
      <c r="D1132" s="15">
        <v>0.668055534</v>
      </c>
      <c r="E1132" s="1">
        <v>11223</v>
      </c>
      <c r="F1132" s="16">
        <v>0</v>
      </c>
      <c r="G1132" s="18">
        <v>873.6</v>
      </c>
      <c r="H1132" s="19">
        <f t="shared" si="124"/>
        <v>829.6</v>
      </c>
      <c r="I1132" s="17">
        <v>829.6</v>
      </c>
      <c r="J1132" s="19">
        <f t="shared" si="125"/>
        <v>1660.5794253918384</v>
      </c>
      <c r="K1132" s="19">
        <f t="shared" si="126"/>
        <v>1720.3161253918383</v>
      </c>
      <c r="L1132" s="19">
        <f t="shared" si="122"/>
        <v>1689.1998323918383</v>
      </c>
      <c r="M1132" s="23">
        <f t="shared" si="123"/>
        <v>1704.7579788918383</v>
      </c>
      <c r="N1132" s="17">
        <v>17.4</v>
      </c>
      <c r="O1132" s="17">
        <v>85.3</v>
      </c>
      <c r="P1132" s="17">
        <v>113.7</v>
      </c>
      <c r="Q1132" s="25">
        <v>1.771</v>
      </c>
      <c r="T1132" s="26">
        <v>0.014</v>
      </c>
      <c r="U1132" s="23">
        <v>1704.7579788918383</v>
      </c>
      <c r="Z1132">
        <f t="shared" si="127"/>
        <v>139.2</v>
      </c>
      <c r="AA1132">
        <v>1704.7579788918383</v>
      </c>
    </row>
    <row r="1133" spans="1:27" ht="12.75">
      <c r="A1133" s="3">
        <v>36359</v>
      </c>
      <c r="B1133" s="14">
        <v>199</v>
      </c>
      <c r="C1133" s="2">
        <v>0.668171287</v>
      </c>
      <c r="D1133" s="15">
        <v>0.668171287</v>
      </c>
      <c r="E1133" s="1">
        <v>11233</v>
      </c>
      <c r="F1133" s="16">
        <v>0</v>
      </c>
      <c r="G1133" s="18">
        <v>873.9</v>
      </c>
      <c r="H1133" s="19">
        <f t="shared" si="124"/>
        <v>829.9</v>
      </c>
      <c r="I1133" s="17">
        <v>829.9</v>
      </c>
      <c r="J1133" s="19">
        <f t="shared" si="125"/>
        <v>1657.5770928353602</v>
      </c>
      <c r="K1133" s="19">
        <f t="shared" si="126"/>
        <v>1717.3137928353601</v>
      </c>
      <c r="L1133" s="19">
        <f t="shared" si="122"/>
        <v>1686.1974998353603</v>
      </c>
      <c r="M1133" s="23">
        <f t="shared" si="123"/>
        <v>1701.7556463353603</v>
      </c>
      <c r="N1133" s="17">
        <v>17.3</v>
      </c>
      <c r="O1133" s="17">
        <v>85.7</v>
      </c>
      <c r="P1133" s="17">
        <v>118.2</v>
      </c>
      <c r="Q1133" s="25">
        <v>1.981</v>
      </c>
      <c r="T1133" s="26">
        <v>0.016</v>
      </c>
      <c r="U1133" s="23">
        <v>1701.7556463353603</v>
      </c>
      <c r="Z1133">
        <f t="shared" si="127"/>
        <v>138.4</v>
      </c>
      <c r="AA1133">
        <v>1701.7556463353603</v>
      </c>
    </row>
    <row r="1134" spans="1:27" ht="12.75">
      <c r="A1134" s="3">
        <v>36359</v>
      </c>
      <c r="B1134" s="14">
        <v>199</v>
      </c>
      <c r="C1134" s="2">
        <v>0.668287039</v>
      </c>
      <c r="D1134" s="15">
        <v>0.668287039</v>
      </c>
      <c r="E1134" s="1">
        <v>11243</v>
      </c>
      <c r="F1134" s="16">
        <v>0</v>
      </c>
      <c r="G1134" s="18">
        <v>873.4</v>
      </c>
      <c r="H1134" s="19">
        <f t="shared" si="124"/>
        <v>829.4</v>
      </c>
      <c r="I1134" s="17">
        <v>829.4</v>
      </c>
      <c r="J1134" s="19">
        <f t="shared" si="125"/>
        <v>1662.5815836588024</v>
      </c>
      <c r="K1134" s="19">
        <f t="shared" si="126"/>
        <v>1722.3182836588023</v>
      </c>
      <c r="L1134" s="19">
        <f t="shared" si="122"/>
        <v>1691.2019906588025</v>
      </c>
      <c r="M1134" s="23">
        <f t="shared" si="123"/>
        <v>1706.7601371588025</v>
      </c>
      <c r="N1134" s="17">
        <v>17.2</v>
      </c>
      <c r="O1134" s="17">
        <v>85.9</v>
      </c>
      <c r="P1134" s="17">
        <v>119.6</v>
      </c>
      <c r="Q1134" s="25">
        <v>1.961</v>
      </c>
      <c r="T1134" s="26">
        <v>0.013</v>
      </c>
      <c r="U1134" s="23">
        <v>1706.7601371588025</v>
      </c>
      <c r="Z1134">
        <f t="shared" si="127"/>
        <v>137.6</v>
      </c>
      <c r="AA1134">
        <v>1706.7601371588025</v>
      </c>
    </row>
    <row r="1135" spans="1:27" ht="12.75">
      <c r="A1135" s="3">
        <v>36359</v>
      </c>
      <c r="B1135" s="14">
        <v>199</v>
      </c>
      <c r="C1135" s="2">
        <v>0.668402791</v>
      </c>
      <c r="D1135" s="15">
        <v>0.668402791</v>
      </c>
      <c r="E1135" s="1">
        <v>11253</v>
      </c>
      <c r="F1135" s="16">
        <v>0</v>
      </c>
      <c r="G1135" s="18">
        <v>872.6</v>
      </c>
      <c r="H1135" s="19">
        <f t="shared" si="124"/>
        <v>828.6</v>
      </c>
      <c r="I1135" s="17">
        <v>828.6</v>
      </c>
      <c r="J1135" s="19">
        <f t="shared" si="125"/>
        <v>1670.5950476071039</v>
      </c>
      <c r="K1135" s="19">
        <f t="shared" si="126"/>
        <v>1730.3317476071038</v>
      </c>
      <c r="L1135" s="19">
        <f t="shared" si="122"/>
        <v>1699.2154546071038</v>
      </c>
      <c r="M1135" s="23">
        <f t="shared" si="123"/>
        <v>1714.7736011071038</v>
      </c>
      <c r="N1135" s="17">
        <v>17.1</v>
      </c>
      <c r="O1135" s="17">
        <v>86.1</v>
      </c>
      <c r="P1135" s="17">
        <v>120.7</v>
      </c>
      <c r="Q1135" s="25">
        <v>1.871</v>
      </c>
      <c r="T1135" s="26">
        <v>0.014</v>
      </c>
      <c r="U1135" s="23">
        <v>1714.7736011071038</v>
      </c>
      <c r="Z1135">
        <f t="shared" si="127"/>
        <v>136.8</v>
      </c>
      <c r="AA1135">
        <v>1714.7736011071038</v>
      </c>
    </row>
    <row r="1136" spans="1:27" ht="12.75">
      <c r="A1136" s="3">
        <v>36359</v>
      </c>
      <c r="B1136" s="14">
        <v>199</v>
      </c>
      <c r="C1136" s="2">
        <v>0.668518543</v>
      </c>
      <c r="D1136" s="15">
        <v>0.668518543</v>
      </c>
      <c r="E1136" s="1">
        <v>11263</v>
      </c>
      <c r="F1136" s="16">
        <v>0</v>
      </c>
      <c r="G1136" s="18">
        <v>872.9</v>
      </c>
      <c r="H1136" s="19">
        <f t="shared" si="124"/>
        <v>828.9</v>
      </c>
      <c r="I1136" s="17">
        <v>828.9</v>
      </c>
      <c r="J1136" s="19">
        <f t="shared" si="125"/>
        <v>1667.589092326497</v>
      </c>
      <c r="K1136" s="19">
        <f t="shared" si="126"/>
        <v>1727.3257923264969</v>
      </c>
      <c r="L1136" s="19">
        <f t="shared" si="122"/>
        <v>1696.2094993264968</v>
      </c>
      <c r="M1136" s="23">
        <f t="shared" si="123"/>
        <v>1711.7676458264968</v>
      </c>
      <c r="N1136" s="17">
        <v>17.2</v>
      </c>
      <c r="O1136" s="17">
        <v>86</v>
      </c>
      <c r="P1136" s="17">
        <v>119.2</v>
      </c>
      <c r="Q1136" s="25">
        <v>1.692</v>
      </c>
      <c r="T1136" s="26">
        <v>0.014</v>
      </c>
      <c r="U1136" s="23">
        <v>1711.7676458264968</v>
      </c>
      <c r="Z1136">
        <f t="shared" si="127"/>
        <v>137.6</v>
      </c>
      <c r="AA1136">
        <v>1711.7676458264968</v>
      </c>
    </row>
    <row r="1137" spans="1:27" ht="12.75">
      <c r="A1137" s="3">
        <v>36359</v>
      </c>
      <c r="B1137" s="14">
        <v>199</v>
      </c>
      <c r="C1137" s="2">
        <v>0.668634236</v>
      </c>
      <c r="D1137" s="15">
        <v>0.668634236</v>
      </c>
      <c r="E1137" s="1">
        <v>11273</v>
      </c>
      <c r="F1137" s="16">
        <v>0</v>
      </c>
      <c r="G1137" s="18">
        <v>872.5</v>
      </c>
      <c r="H1137" s="19">
        <f t="shared" si="124"/>
        <v>828.5</v>
      </c>
      <c r="I1137" s="17">
        <v>828.5</v>
      </c>
      <c r="J1137" s="19">
        <f t="shared" si="125"/>
        <v>1671.5972745556383</v>
      </c>
      <c r="K1137" s="19">
        <f t="shared" si="126"/>
        <v>1731.3339745556382</v>
      </c>
      <c r="L1137" s="19">
        <f t="shared" si="122"/>
        <v>1700.2176815556381</v>
      </c>
      <c r="M1137" s="23">
        <f t="shared" si="123"/>
        <v>1715.7758280556382</v>
      </c>
      <c r="N1137" s="17">
        <v>17.2</v>
      </c>
      <c r="O1137" s="17">
        <v>86.1</v>
      </c>
      <c r="P1137" s="17">
        <v>117.8</v>
      </c>
      <c r="Q1137" s="25">
        <v>1.511</v>
      </c>
      <c r="T1137" s="26">
        <v>0.015</v>
      </c>
      <c r="U1137" s="23">
        <v>1715.7758280556382</v>
      </c>
      <c r="Z1137">
        <f t="shared" si="127"/>
        <v>137.6</v>
      </c>
      <c r="AA1137">
        <v>1715.7758280556382</v>
      </c>
    </row>
    <row r="1138" spans="1:27" ht="12.75">
      <c r="A1138" s="3">
        <v>36359</v>
      </c>
      <c r="B1138" s="14">
        <v>199</v>
      </c>
      <c r="C1138" s="2">
        <v>0.668749988</v>
      </c>
      <c r="D1138" s="15">
        <v>0.668749988</v>
      </c>
      <c r="E1138" s="1">
        <v>11283</v>
      </c>
      <c r="F1138" s="16">
        <v>0</v>
      </c>
      <c r="G1138" s="18">
        <v>872.2</v>
      </c>
      <c r="H1138" s="19">
        <f t="shared" si="124"/>
        <v>828.2</v>
      </c>
      <c r="I1138" s="17">
        <v>828.2</v>
      </c>
      <c r="J1138" s="19">
        <f t="shared" si="125"/>
        <v>1674.604681375013</v>
      </c>
      <c r="K1138" s="19">
        <f t="shared" si="126"/>
        <v>1734.3413813750128</v>
      </c>
      <c r="L1138" s="19">
        <f t="shared" si="122"/>
        <v>1703.225088375013</v>
      </c>
      <c r="M1138" s="23">
        <f t="shared" si="123"/>
        <v>1718.783234875013</v>
      </c>
      <c r="N1138" s="17">
        <v>17.1</v>
      </c>
      <c r="O1138" s="17">
        <v>86.4</v>
      </c>
      <c r="P1138" s="17">
        <v>119.8</v>
      </c>
      <c r="Q1138" s="25">
        <v>1.911</v>
      </c>
      <c r="T1138" s="26">
        <v>0.015</v>
      </c>
      <c r="U1138" s="23">
        <v>1718.783234875013</v>
      </c>
      <c r="Z1138">
        <f t="shared" si="127"/>
        <v>136.8</v>
      </c>
      <c r="AA1138">
        <v>1718.783234875013</v>
      </c>
    </row>
    <row r="1139" spans="1:27" ht="12.75">
      <c r="A1139" s="3">
        <v>36359</v>
      </c>
      <c r="B1139" s="14">
        <v>199</v>
      </c>
      <c r="C1139" s="2">
        <v>0.66886574</v>
      </c>
      <c r="D1139" s="15">
        <v>0.66886574</v>
      </c>
      <c r="E1139" s="1">
        <v>11293</v>
      </c>
      <c r="F1139" s="16">
        <v>0</v>
      </c>
      <c r="G1139" s="18">
        <v>872.1</v>
      </c>
      <c r="H1139" s="19">
        <f t="shared" si="124"/>
        <v>828.1</v>
      </c>
      <c r="I1139" s="17">
        <v>828.1</v>
      </c>
      <c r="J1139" s="19">
        <f t="shared" si="125"/>
        <v>1675.6073924034602</v>
      </c>
      <c r="K1139" s="19">
        <f t="shared" si="126"/>
        <v>1735.34409240346</v>
      </c>
      <c r="L1139" s="19">
        <f t="shared" si="122"/>
        <v>1704.2277994034603</v>
      </c>
      <c r="M1139" s="23">
        <f t="shared" si="123"/>
        <v>1719.7859459034603</v>
      </c>
      <c r="N1139" s="17">
        <v>17.1</v>
      </c>
      <c r="O1139" s="17">
        <v>86.7</v>
      </c>
      <c r="P1139" s="17">
        <v>121.2</v>
      </c>
      <c r="Q1139" s="25">
        <v>2.239</v>
      </c>
      <c r="T1139" s="26">
        <v>0.014</v>
      </c>
      <c r="U1139" s="23">
        <v>1719.7859459034603</v>
      </c>
      <c r="Z1139">
        <f t="shared" si="127"/>
        <v>136.8</v>
      </c>
      <c r="AA1139">
        <v>1719.7859459034603</v>
      </c>
    </row>
    <row r="1140" spans="1:27" ht="12.75">
      <c r="A1140" s="3">
        <v>36359</v>
      </c>
      <c r="B1140" s="14">
        <v>199</v>
      </c>
      <c r="C1140" s="2">
        <v>0.668981493</v>
      </c>
      <c r="D1140" s="15">
        <v>0.668981493</v>
      </c>
      <c r="E1140" s="1">
        <v>11303</v>
      </c>
      <c r="F1140" s="16">
        <v>0</v>
      </c>
      <c r="G1140" s="18">
        <v>871.9</v>
      </c>
      <c r="H1140" s="19">
        <f t="shared" si="124"/>
        <v>827.9</v>
      </c>
      <c r="I1140" s="17">
        <v>827.9</v>
      </c>
      <c r="J1140" s="19">
        <f t="shared" si="125"/>
        <v>1677.613177768769</v>
      </c>
      <c r="K1140" s="19">
        <f t="shared" si="126"/>
        <v>1737.349877768769</v>
      </c>
      <c r="L1140" s="19">
        <f t="shared" si="122"/>
        <v>1706.233584768769</v>
      </c>
      <c r="M1140" s="23">
        <f t="shared" si="123"/>
        <v>1721.7917312687691</v>
      </c>
      <c r="N1140" s="17">
        <v>17.1</v>
      </c>
      <c r="O1140" s="17">
        <v>86.7</v>
      </c>
      <c r="P1140" s="17">
        <v>122.2</v>
      </c>
      <c r="Q1140" s="25">
        <v>1.981</v>
      </c>
      <c r="T1140" s="26">
        <v>0.014</v>
      </c>
      <c r="U1140" s="23">
        <v>1721.7917312687691</v>
      </c>
      <c r="Z1140">
        <f t="shared" si="127"/>
        <v>136.8</v>
      </c>
      <c r="AA1140">
        <v>1721.7917312687691</v>
      </c>
    </row>
    <row r="1141" spans="1:27" ht="12.75">
      <c r="A1141" s="3">
        <v>36359</v>
      </c>
      <c r="B1141" s="14">
        <v>199</v>
      </c>
      <c r="C1141" s="2">
        <v>0.669097245</v>
      </c>
      <c r="D1141" s="15">
        <v>0.669097245</v>
      </c>
      <c r="E1141" s="1">
        <v>11313</v>
      </c>
      <c r="F1141" s="16">
        <v>0</v>
      </c>
      <c r="G1141" s="18">
        <v>872.6</v>
      </c>
      <c r="H1141" s="19">
        <f t="shared" si="124"/>
        <v>828.6</v>
      </c>
      <c r="I1141" s="17">
        <v>828.6</v>
      </c>
      <c r="J1141" s="19">
        <f t="shared" si="125"/>
        <v>1670.5950476071039</v>
      </c>
      <c r="K1141" s="19">
        <f t="shared" si="126"/>
        <v>1730.3317476071038</v>
      </c>
      <c r="L1141" s="19">
        <f t="shared" si="122"/>
        <v>1699.2154546071038</v>
      </c>
      <c r="M1141" s="23">
        <f t="shared" si="123"/>
        <v>1714.7736011071038</v>
      </c>
      <c r="N1141" s="17">
        <v>17.2</v>
      </c>
      <c r="O1141" s="17">
        <v>86.5</v>
      </c>
      <c r="P1141" s="17">
        <v>121.1</v>
      </c>
      <c r="Q1141" s="25">
        <v>1.761</v>
      </c>
      <c r="T1141" s="26">
        <v>0.014</v>
      </c>
      <c r="U1141" s="23">
        <v>1714.7736011071038</v>
      </c>
      <c r="Z1141">
        <f t="shared" si="127"/>
        <v>137.6</v>
      </c>
      <c r="AA1141">
        <v>1714.7736011071038</v>
      </c>
    </row>
    <row r="1142" spans="1:27" ht="12.75">
      <c r="A1142" s="3">
        <v>36359</v>
      </c>
      <c r="B1142" s="14">
        <v>199</v>
      </c>
      <c r="C1142" s="2">
        <v>0.669212937</v>
      </c>
      <c r="D1142" s="15">
        <v>0.669212937</v>
      </c>
      <c r="E1142" s="1">
        <v>11323</v>
      </c>
      <c r="F1142" s="16">
        <v>0</v>
      </c>
      <c r="G1142" s="18">
        <v>872.8</v>
      </c>
      <c r="H1142" s="19">
        <f t="shared" si="124"/>
        <v>828.8</v>
      </c>
      <c r="I1142" s="17">
        <v>828.8</v>
      </c>
      <c r="J1142" s="19">
        <f t="shared" si="125"/>
        <v>1668.5909565217153</v>
      </c>
      <c r="K1142" s="19">
        <f t="shared" si="126"/>
        <v>1728.3276565217152</v>
      </c>
      <c r="L1142" s="19">
        <f t="shared" si="122"/>
        <v>1697.2113635217152</v>
      </c>
      <c r="M1142" s="23">
        <f t="shared" si="123"/>
        <v>1712.7695100217152</v>
      </c>
      <c r="N1142" s="17">
        <v>17.2</v>
      </c>
      <c r="O1142" s="17">
        <v>86.6</v>
      </c>
      <c r="P1142" s="17">
        <v>121.2</v>
      </c>
      <c r="Q1142" s="25">
        <v>2.029</v>
      </c>
      <c r="T1142" s="26">
        <v>15.114</v>
      </c>
      <c r="U1142" s="23">
        <v>1712.7695100217152</v>
      </c>
      <c r="Z1142">
        <f t="shared" si="127"/>
        <v>137.6</v>
      </c>
      <c r="AA1142">
        <v>1712.7695100217152</v>
      </c>
    </row>
    <row r="1143" spans="1:27" ht="12.75">
      <c r="A1143" s="3">
        <v>36359</v>
      </c>
      <c r="B1143" s="14">
        <v>199</v>
      </c>
      <c r="C1143" s="2">
        <v>0.66932869</v>
      </c>
      <c r="D1143" s="15">
        <v>0.66932869</v>
      </c>
      <c r="E1143" s="1">
        <v>11333</v>
      </c>
      <c r="F1143" s="16">
        <v>0</v>
      </c>
      <c r="G1143" s="18">
        <v>872.7</v>
      </c>
      <c r="H1143" s="19">
        <f t="shared" si="124"/>
        <v>828.7</v>
      </c>
      <c r="I1143" s="17">
        <v>828.7</v>
      </c>
      <c r="J1143" s="19">
        <f t="shared" si="125"/>
        <v>1669.592941605525</v>
      </c>
      <c r="K1143" s="19">
        <f t="shared" si="126"/>
        <v>1729.329641605525</v>
      </c>
      <c r="L1143" s="19">
        <f t="shared" si="122"/>
        <v>1698.213348605525</v>
      </c>
      <c r="M1143" s="23">
        <f t="shared" si="123"/>
        <v>1713.771495105525</v>
      </c>
      <c r="N1143" s="17">
        <v>17.2</v>
      </c>
      <c r="O1143" s="17">
        <v>86.5</v>
      </c>
      <c r="P1143" s="17">
        <v>119.7</v>
      </c>
      <c r="Q1143" s="25">
        <v>2.307</v>
      </c>
      <c r="T1143" s="26">
        <v>15.156</v>
      </c>
      <c r="U1143" s="23">
        <v>1713.771495105525</v>
      </c>
      <c r="Z1143">
        <f t="shared" si="127"/>
        <v>137.6</v>
      </c>
      <c r="AA1143">
        <v>1713.771495105525</v>
      </c>
    </row>
    <row r="1144" spans="1:27" ht="12.75">
      <c r="A1144" s="3">
        <v>36359</v>
      </c>
      <c r="B1144" s="14">
        <v>199</v>
      </c>
      <c r="C1144" s="2">
        <v>0.669444442</v>
      </c>
      <c r="D1144" s="15">
        <v>0.669444442</v>
      </c>
      <c r="E1144" s="1">
        <v>11343</v>
      </c>
      <c r="F1144" s="16">
        <v>0</v>
      </c>
      <c r="G1144" s="18">
        <v>872.7</v>
      </c>
      <c r="H1144" s="19">
        <f t="shared" si="124"/>
        <v>828.7</v>
      </c>
      <c r="I1144" s="17">
        <v>828.7</v>
      </c>
      <c r="J1144" s="19">
        <f t="shared" si="125"/>
        <v>1669.592941605525</v>
      </c>
      <c r="K1144" s="19">
        <f t="shared" si="126"/>
        <v>1729.329641605525</v>
      </c>
      <c r="L1144" s="19">
        <f t="shared" si="122"/>
        <v>1698.213348605525</v>
      </c>
      <c r="M1144" s="23">
        <f t="shared" si="123"/>
        <v>1713.771495105525</v>
      </c>
      <c r="N1144" s="17">
        <v>17.3</v>
      </c>
      <c r="O1144" s="17">
        <v>85.9</v>
      </c>
      <c r="P1144" s="17">
        <v>118.1</v>
      </c>
      <c r="Q1144" s="25">
        <v>2.739</v>
      </c>
      <c r="T1144" s="26">
        <v>15.192</v>
      </c>
      <c r="U1144" s="23">
        <v>1713.771495105525</v>
      </c>
      <c r="Z1144">
        <f t="shared" si="127"/>
        <v>138.4</v>
      </c>
      <c r="AA1144">
        <v>1713.771495105525</v>
      </c>
    </row>
    <row r="1145" spans="1:27" ht="12.75">
      <c r="A1145" s="3">
        <v>36359</v>
      </c>
      <c r="B1145" s="14">
        <v>199</v>
      </c>
      <c r="C1145" s="2">
        <v>0.669560194</v>
      </c>
      <c r="D1145" s="15">
        <v>0.669560194</v>
      </c>
      <c r="E1145" s="1">
        <v>11353</v>
      </c>
      <c r="F1145" s="16">
        <v>0</v>
      </c>
      <c r="G1145" s="18">
        <v>873.5</v>
      </c>
      <c r="H1145" s="19">
        <f t="shared" si="124"/>
        <v>829.5</v>
      </c>
      <c r="I1145" s="17">
        <v>829.5</v>
      </c>
      <c r="J1145" s="19">
        <f t="shared" si="125"/>
        <v>1661.5804441829978</v>
      </c>
      <c r="K1145" s="19">
        <f t="shared" si="126"/>
        <v>1721.3171441829977</v>
      </c>
      <c r="L1145" s="19">
        <f t="shared" si="122"/>
        <v>1690.2008511829977</v>
      </c>
      <c r="M1145" s="23">
        <f t="shared" si="123"/>
        <v>1705.7589976829977</v>
      </c>
      <c r="N1145" s="17">
        <v>17.2</v>
      </c>
      <c r="O1145" s="17">
        <v>86</v>
      </c>
      <c r="P1145" s="17">
        <v>118.1</v>
      </c>
      <c r="Q1145" s="25">
        <v>2.799</v>
      </c>
      <c r="T1145" s="26">
        <v>15.191</v>
      </c>
      <c r="U1145" s="23">
        <v>1705.7589976829977</v>
      </c>
      <c r="Z1145">
        <f t="shared" si="127"/>
        <v>137.6</v>
      </c>
      <c r="AA1145">
        <v>1705.7589976829977</v>
      </c>
    </row>
    <row r="1146" spans="1:27" ht="12.75">
      <c r="A1146" s="3">
        <v>36359</v>
      </c>
      <c r="B1146" s="14">
        <v>199</v>
      </c>
      <c r="C1146" s="2">
        <v>0.669675946</v>
      </c>
      <c r="D1146" s="15">
        <v>0.669675946</v>
      </c>
      <c r="E1146" s="1">
        <v>11363</v>
      </c>
      <c r="F1146" s="16">
        <v>0</v>
      </c>
      <c r="G1146" s="18">
        <v>877.1</v>
      </c>
      <c r="H1146" s="19">
        <f t="shared" si="124"/>
        <v>833.1</v>
      </c>
      <c r="I1146" s="17">
        <v>833.1</v>
      </c>
      <c r="J1146" s="19">
        <f t="shared" si="125"/>
        <v>1625.6195736686923</v>
      </c>
      <c r="K1146" s="19">
        <f t="shared" si="126"/>
        <v>1685.3562736686922</v>
      </c>
      <c r="L1146" s="19">
        <f t="shared" si="122"/>
        <v>1654.2399806686922</v>
      </c>
      <c r="M1146" s="23">
        <f t="shared" si="123"/>
        <v>1669.7981271686922</v>
      </c>
      <c r="N1146" s="17">
        <v>17.5</v>
      </c>
      <c r="O1146" s="17">
        <v>86.3</v>
      </c>
      <c r="P1146" s="17">
        <v>121.1</v>
      </c>
      <c r="Q1146" s="25">
        <v>3.109</v>
      </c>
      <c r="T1146" s="26">
        <v>15.121</v>
      </c>
      <c r="U1146" s="23">
        <v>1669.7981271686922</v>
      </c>
      <c r="Z1146">
        <f t="shared" si="127"/>
        <v>140</v>
      </c>
      <c r="AA1146">
        <v>1669.7981271686922</v>
      </c>
    </row>
    <row r="1147" spans="1:27" ht="12.75">
      <c r="A1147" s="3">
        <v>36359</v>
      </c>
      <c r="B1147" s="14">
        <v>199</v>
      </c>
      <c r="C1147" s="2">
        <v>0.669791639</v>
      </c>
      <c r="D1147" s="15">
        <v>0.669791639</v>
      </c>
      <c r="E1147" s="1">
        <v>11373</v>
      </c>
      <c r="F1147" s="16">
        <v>0</v>
      </c>
      <c r="G1147" s="18">
        <v>879.4</v>
      </c>
      <c r="H1147" s="19">
        <f t="shared" si="124"/>
        <v>835.4</v>
      </c>
      <c r="I1147" s="17">
        <v>835.4</v>
      </c>
      <c r="J1147" s="19">
        <f t="shared" si="125"/>
        <v>1602.725836475902</v>
      </c>
      <c r="K1147" s="19">
        <f t="shared" si="126"/>
        <v>1662.462536475902</v>
      </c>
      <c r="L1147" s="19">
        <f t="shared" si="122"/>
        <v>1631.3462434759022</v>
      </c>
      <c r="M1147" s="23">
        <f t="shared" si="123"/>
        <v>1646.9043899759022</v>
      </c>
      <c r="N1147" s="17">
        <v>17.8</v>
      </c>
      <c r="O1147" s="17">
        <v>85.6</v>
      </c>
      <c r="P1147" s="17">
        <v>119.6</v>
      </c>
      <c r="Q1147" s="25">
        <v>2.92</v>
      </c>
      <c r="T1147" s="26">
        <v>15.183</v>
      </c>
      <c r="U1147" s="23">
        <v>1646.9043899759022</v>
      </c>
      <c r="Y1147">
        <f>AVERAGE(W1144:W1149)</f>
        <v>216.5086315561599</v>
      </c>
      <c r="Z1147">
        <f t="shared" si="127"/>
        <v>142.4</v>
      </c>
      <c r="AA1147">
        <v>1646.9043899759022</v>
      </c>
    </row>
    <row r="1148" spans="1:27" ht="12.75">
      <c r="A1148" s="3">
        <v>36359</v>
      </c>
      <c r="B1148" s="14">
        <v>199</v>
      </c>
      <c r="C1148" s="2">
        <v>0.669907391</v>
      </c>
      <c r="D1148" s="15">
        <v>0.669907391</v>
      </c>
      <c r="E1148" s="1">
        <v>11383</v>
      </c>
      <c r="F1148" s="16">
        <v>0</v>
      </c>
      <c r="G1148" s="18">
        <v>883.4</v>
      </c>
      <c r="H1148" s="19">
        <f t="shared" si="124"/>
        <v>839.4</v>
      </c>
      <c r="I1148" s="17">
        <v>839.4</v>
      </c>
      <c r="J1148" s="19">
        <f t="shared" si="125"/>
        <v>1563.060361619618</v>
      </c>
      <c r="K1148" s="19">
        <f t="shared" si="126"/>
        <v>1622.797061619618</v>
      </c>
      <c r="L1148" s="19">
        <f t="shared" si="122"/>
        <v>1591.680768619618</v>
      </c>
      <c r="M1148" s="23">
        <f t="shared" si="123"/>
        <v>1607.238915119618</v>
      </c>
      <c r="N1148" s="17">
        <v>18.2</v>
      </c>
      <c r="O1148" s="17">
        <v>86.1</v>
      </c>
      <c r="P1148" s="17">
        <v>122.1</v>
      </c>
      <c r="Q1148" s="25">
        <v>2.8</v>
      </c>
      <c r="R1148" s="27">
        <v>207.894</v>
      </c>
      <c r="S1148" s="27">
        <f aca="true" t="shared" si="128" ref="S1148:S1211">AVERAGE(R1143:R1148)</f>
        <v>207.894</v>
      </c>
      <c r="T1148" s="26">
        <v>15.162</v>
      </c>
      <c r="U1148" s="23">
        <v>1607.238915119618</v>
      </c>
      <c r="W1148">
        <f aca="true" t="shared" si="129" ref="W1148:W1179">((Q1148-((C1149)*(-9.8144)+8.3789))*200)</f>
        <v>199.39502693183985</v>
      </c>
      <c r="X1148">
        <f>AVERAGE(W1147:W1149)</f>
        <v>216.5086315561599</v>
      </c>
      <c r="Z1148">
        <f t="shared" si="127"/>
        <v>145.6</v>
      </c>
      <c r="AA1148">
        <v>1607.238915119618</v>
      </c>
    </row>
    <row r="1149" spans="1:27" ht="12.75">
      <c r="A1149" s="3">
        <v>36359</v>
      </c>
      <c r="B1149" s="14">
        <v>199</v>
      </c>
      <c r="C1149" s="2">
        <v>0.670023143</v>
      </c>
      <c r="D1149" s="15">
        <v>0.670023143</v>
      </c>
      <c r="E1149" s="1">
        <v>11393</v>
      </c>
      <c r="F1149" s="16">
        <v>0</v>
      </c>
      <c r="G1149" s="18">
        <v>888.2</v>
      </c>
      <c r="H1149" s="19">
        <f t="shared" si="124"/>
        <v>844.2</v>
      </c>
      <c r="I1149" s="17">
        <v>844.2</v>
      </c>
      <c r="J1149" s="19">
        <f t="shared" si="125"/>
        <v>1515.710546244752</v>
      </c>
      <c r="K1149" s="19">
        <f t="shared" si="126"/>
        <v>1575.447246244752</v>
      </c>
      <c r="L1149" s="19">
        <f t="shared" si="122"/>
        <v>1544.330953244752</v>
      </c>
      <c r="M1149" s="23">
        <f t="shared" si="123"/>
        <v>1559.889099744752</v>
      </c>
      <c r="N1149" s="17">
        <v>18.4</v>
      </c>
      <c r="O1149" s="17">
        <v>89.4</v>
      </c>
      <c r="P1149" s="17">
        <v>125.1</v>
      </c>
      <c r="Q1149" s="25">
        <v>2.97</v>
      </c>
      <c r="R1149" s="27">
        <v>250.088</v>
      </c>
      <c r="S1149" s="27">
        <f t="shared" si="128"/>
        <v>228.99099999999999</v>
      </c>
      <c r="T1149" s="26">
        <v>15.176</v>
      </c>
      <c r="U1149" s="23">
        <v>1559.889099744752</v>
      </c>
      <c r="W1149">
        <f t="shared" si="129"/>
        <v>233.62223618047997</v>
      </c>
      <c r="Z1149">
        <f t="shared" si="127"/>
        <v>147.2</v>
      </c>
      <c r="AA1149">
        <v>1559.889099744752</v>
      </c>
    </row>
    <row r="1150" spans="1:27" ht="12.75">
      <c r="A1150" s="3">
        <v>36359</v>
      </c>
      <c r="B1150" s="14">
        <v>199</v>
      </c>
      <c r="C1150" s="2">
        <v>0.670138896</v>
      </c>
      <c r="D1150" s="15">
        <v>0.670138896</v>
      </c>
      <c r="E1150" s="1">
        <v>11403</v>
      </c>
      <c r="F1150" s="16">
        <v>0</v>
      </c>
      <c r="G1150" s="18">
        <v>889</v>
      </c>
      <c r="H1150" s="19">
        <f t="shared" si="124"/>
        <v>845</v>
      </c>
      <c r="I1150" s="17">
        <v>845</v>
      </c>
      <c r="J1150" s="19">
        <f t="shared" si="125"/>
        <v>1507.8450932560315</v>
      </c>
      <c r="K1150" s="19">
        <f t="shared" si="126"/>
        <v>1567.5817932560315</v>
      </c>
      <c r="L1150" s="19">
        <f t="shared" si="122"/>
        <v>1536.4655002560316</v>
      </c>
      <c r="M1150" s="23">
        <f t="shared" si="123"/>
        <v>1552.0236467560317</v>
      </c>
      <c r="N1150" s="17">
        <v>18.2</v>
      </c>
      <c r="O1150" s="17">
        <v>94.3</v>
      </c>
      <c r="P1150" s="17">
        <v>119.7</v>
      </c>
      <c r="Q1150" s="25">
        <v>3.14</v>
      </c>
      <c r="R1150" s="27">
        <v>271.263</v>
      </c>
      <c r="S1150" s="27">
        <f t="shared" si="128"/>
        <v>243.08166666666662</v>
      </c>
      <c r="T1150" s="26">
        <v>15.124</v>
      </c>
      <c r="U1150" s="23">
        <v>1552.0236467560317</v>
      </c>
      <c r="W1150">
        <f t="shared" si="129"/>
        <v>267.84944346624</v>
      </c>
      <c r="Z1150">
        <f t="shared" si="127"/>
        <v>145.6</v>
      </c>
      <c r="AA1150">
        <v>1552.0236467560317</v>
      </c>
    </row>
    <row r="1151" spans="1:27" ht="12.75">
      <c r="A1151" s="3">
        <v>36359</v>
      </c>
      <c r="B1151" s="14">
        <v>199</v>
      </c>
      <c r="C1151" s="2">
        <v>0.670254648</v>
      </c>
      <c r="D1151" s="15">
        <v>0.670254648</v>
      </c>
      <c r="E1151" s="1">
        <v>11413</v>
      </c>
      <c r="F1151" s="16">
        <v>0</v>
      </c>
      <c r="G1151" s="18">
        <v>891</v>
      </c>
      <c r="H1151" s="19">
        <f t="shared" si="124"/>
        <v>847</v>
      </c>
      <c r="I1151" s="17">
        <v>847</v>
      </c>
      <c r="J1151" s="19">
        <f t="shared" si="125"/>
        <v>1488.2139933992075</v>
      </c>
      <c r="K1151" s="19">
        <f t="shared" si="126"/>
        <v>1547.9506933992075</v>
      </c>
      <c r="L1151" s="19">
        <f t="shared" si="122"/>
        <v>1516.8344003992074</v>
      </c>
      <c r="M1151" s="23">
        <f t="shared" si="123"/>
        <v>1532.3925468992074</v>
      </c>
      <c r="N1151" s="17">
        <v>18.8</v>
      </c>
      <c r="O1151" s="17">
        <v>86.5</v>
      </c>
      <c r="P1151" s="17">
        <v>117.3</v>
      </c>
      <c r="Q1151" s="25">
        <v>2.989</v>
      </c>
      <c r="R1151" s="27">
        <v>250.421</v>
      </c>
      <c r="S1151" s="27">
        <f t="shared" si="128"/>
        <v>244.91649999999998</v>
      </c>
      <c r="T1151" s="26">
        <v>15.187</v>
      </c>
      <c r="U1151" s="23">
        <v>1532.3925468992074</v>
      </c>
      <c r="W1151">
        <f t="shared" si="129"/>
        <v>237.876650752</v>
      </c>
      <c r="X1151">
        <f>AVERAGE(W1150:W1152)</f>
        <v>263.34327881535995</v>
      </c>
      <c r="Z1151">
        <f t="shared" si="127"/>
        <v>150.4</v>
      </c>
      <c r="AA1151">
        <v>1532.3925468992074</v>
      </c>
    </row>
    <row r="1152" spans="1:27" ht="12.75">
      <c r="A1152" s="3">
        <v>36359</v>
      </c>
      <c r="B1152" s="14">
        <v>199</v>
      </c>
      <c r="C1152" s="2">
        <v>0.6703704</v>
      </c>
      <c r="D1152" s="15">
        <v>0.6703704</v>
      </c>
      <c r="E1152" s="1">
        <v>11423</v>
      </c>
      <c r="F1152" s="16">
        <v>0</v>
      </c>
      <c r="G1152" s="18">
        <v>893.5</v>
      </c>
      <c r="H1152" s="19">
        <f t="shared" si="124"/>
        <v>849.5</v>
      </c>
      <c r="I1152" s="17">
        <v>849.5</v>
      </c>
      <c r="J1152" s="19">
        <f t="shared" si="125"/>
        <v>1463.7402021146306</v>
      </c>
      <c r="K1152" s="19">
        <f t="shared" si="126"/>
        <v>1523.4769021146305</v>
      </c>
      <c r="L1152" s="19">
        <f t="shared" si="122"/>
        <v>1492.3606091146307</v>
      </c>
      <c r="M1152" s="23">
        <f t="shared" si="123"/>
        <v>1507.9187556146308</v>
      </c>
      <c r="N1152" s="17">
        <v>19.4</v>
      </c>
      <c r="O1152" s="17">
        <v>83</v>
      </c>
      <c r="P1152" s="17">
        <v>125.2</v>
      </c>
      <c r="Q1152" s="25">
        <v>3.22</v>
      </c>
      <c r="R1152" s="27">
        <v>292.597</v>
      </c>
      <c r="S1152" s="27">
        <f t="shared" si="128"/>
        <v>254.4526</v>
      </c>
      <c r="T1152" s="26">
        <v>15.218</v>
      </c>
      <c r="U1152" s="23">
        <v>1507.9187556146308</v>
      </c>
      <c r="W1152">
        <f t="shared" si="129"/>
        <v>284.30374222783985</v>
      </c>
      <c r="Z1152">
        <f t="shared" si="127"/>
        <v>155.2</v>
      </c>
      <c r="AA1152">
        <v>1507.9187556146308</v>
      </c>
    </row>
    <row r="1153" spans="1:27" ht="12.75">
      <c r="A1153" s="3">
        <v>36359</v>
      </c>
      <c r="B1153" s="14">
        <v>199</v>
      </c>
      <c r="C1153" s="2">
        <v>0.670486093</v>
      </c>
      <c r="D1153" s="15">
        <v>0.670486093</v>
      </c>
      <c r="E1153" s="1">
        <v>11433</v>
      </c>
      <c r="F1153" s="16">
        <v>0</v>
      </c>
      <c r="G1153" s="18">
        <v>895</v>
      </c>
      <c r="H1153" s="19">
        <f t="shared" si="124"/>
        <v>851</v>
      </c>
      <c r="I1153" s="17">
        <v>851</v>
      </c>
      <c r="J1153" s="19">
        <f t="shared" si="125"/>
        <v>1449.090475224177</v>
      </c>
      <c r="K1153" s="19">
        <f t="shared" si="126"/>
        <v>1508.827175224177</v>
      </c>
      <c r="L1153" s="19">
        <f t="shared" si="122"/>
        <v>1477.710882224177</v>
      </c>
      <c r="M1153" s="23">
        <f t="shared" si="123"/>
        <v>1493.2690287241771</v>
      </c>
      <c r="N1153" s="17">
        <v>19.2</v>
      </c>
      <c r="O1153" s="17">
        <v>87</v>
      </c>
      <c r="P1153" s="17">
        <v>130.6</v>
      </c>
      <c r="Q1153" s="25">
        <v>3.26</v>
      </c>
      <c r="R1153" s="27">
        <v>313.79</v>
      </c>
      <c r="S1153" s="27">
        <f t="shared" si="128"/>
        <v>264.3421666666666</v>
      </c>
      <c r="T1153" s="26">
        <v>15.227</v>
      </c>
      <c r="U1153" s="23">
        <v>1493.2690287241771</v>
      </c>
      <c r="W1153">
        <f t="shared" si="129"/>
        <v>292.5309495135998</v>
      </c>
      <c r="Y1153">
        <f>AVERAGE(W1150:W1155)</f>
        <v>276.1507178073599</v>
      </c>
      <c r="Z1153">
        <f t="shared" si="127"/>
        <v>153.6</v>
      </c>
      <c r="AA1153">
        <v>1493.2690287241771</v>
      </c>
    </row>
    <row r="1154" spans="1:27" ht="12.75">
      <c r="A1154" s="3">
        <v>36359</v>
      </c>
      <c r="B1154" s="14">
        <v>199</v>
      </c>
      <c r="C1154" s="2">
        <v>0.670601845</v>
      </c>
      <c r="D1154" s="15">
        <v>0.670601845</v>
      </c>
      <c r="E1154" s="1">
        <v>11443</v>
      </c>
      <c r="F1154" s="16">
        <v>0</v>
      </c>
      <c r="G1154" s="18">
        <v>896.2</v>
      </c>
      <c r="H1154" s="19">
        <f t="shared" si="124"/>
        <v>852.2</v>
      </c>
      <c r="I1154" s="17">
        <v>852.2</v>
      </c>
      <c r="J1154" s="19">
        <f t="shared" si="125"/>
        <v>1437.3892736092973</v>
      </c>
      <c r="K1154" s="19">
        <f t="shared" si="126"/>
        <v>1497.1259736092973</v>
      </c>
      <c r="L1154" s="19">
        <f t="shared" si="122"/>
        <v>1466.0096806092974</v>
      </c>
      <c r="M1154" s="23">
        <f t="shared" si="123"/>
        <v>1481.5678271092975</v>
      </c>
      <c r="N1154" s="17">
        <v>18.9</v>
      </c>
      <c r="O1154" s="17">
        <v>89.5</v>
      </c>
      <c r="P1154" s="17">
        <v>129.2</v>
      </c>
      <c r="Q1154" s="25">
        <v>3.128</v>
      </c>
      <c r="R1154" s="27">
        <v>271.966</v>
      </c>
      <c r="S1154" s="27">
        <f t="shared" si="128"/>
        <v>275.0208333333333</v>
      </c>
      <c r="T1154" s="26">
        <v>15.215</v>
      </c>
      <c r="U1154" s="23">
        <v>1481.5678271092975</v>
      </c>
      <c r="W1154">
        <f t="shared" si="129"/>
        <v>266.35815679935996</v>
      </c>
      <c r="X1154">
        <f>AVERAGE(W1153:W1155)</f>
        <v>288.95815679935987</v>
      </c>
      <c r="Z1154">
        <f t="shared" si="127"/>
        <v>151.2</v>
      </c>
      <c r="AA1154">
        <v>1481.5678271092975</v>
      </c>
    </row>
    <row r="1155" spans="1:27" ht="12.75">
      <c r="A1155" s="3">
        <v>36359</v>
      </c>
      <c r="B1155" s="14">
        <v>199</v>
      </c>
      <c r="C1155" s="2">
        <v>0.670717597</v>
      </c>
      <c r="D1155" s="15">
        <v>0.670717597</v>
      </c>
      <c r="E1155" s="1">
        <v>11453</v>
      </c>
      <c r="F1155" s="16">
        <v>0</v>
      </c>
      <c r="G1155" s="18">
        <v>898.8</v>
      </c>
      <c r="H1155" s="19">
        <f t="shared" si="124"/>
        <v>854.8</v>
      </c>
      <c r="I1155" s="17">
        <v>854.8</v>
      </c>
      <c r="J1155" s="19">
        <f t="shared" si="125"/>
        <v>1412.093092867199</v>
      </c>
      <c r="K1155" s="19">
        <f t="shared" si="126"/>
        <v>1471.8297928671989</v>
      </c>
      <c r="L1155" s="19">
        <f t="shared" si="122"/>
        <v>1440.713499867199</v>
      </c>
      <c r="M1155" s="23">
        <f t="shared" si="123"/>
        <v>1456.271646367199</v>
      </c>
      <c r="N1155" s="17">
        <v>18.9</v>
      </c>
      <c r="O1155" s="17">
        <v>90.8</v>
      </c>
      <c r="P1155" s="17">
        <v>124.1</v>
      </c>
      <c r="Q1155" s="25">
        <v>3.335</v>
      </c>
      <c r="R1155" s="27">
        <v>314.124</v>
      </c>
      <c r="S1155" s="27">
        <f t="shared" si="128"/>
        <v>285.6935</v>
      </c>
      <c r="T1155" s="26">
        <v>15.232</v>
      </c>
      <c r="U1155" s="23">
        <v>1456.271646367199</v>
      </c>
      <c r="W1155">
        <f t="shared" si="129"/>
        <v>307.98536408511995</v>
      </c>
      <c r="Z1155">
        <f t="shared" si="127"/>
        <v>151.2</v>
      </c>
      <c r="AA1155">
        <v>1456.271646367199</v>
      </c>
    </row>
    <row r="1156" spans="1:27" ht="12.75">
      <c r="A1156" s="3">
        <v>36359</v>
      </c>
      <c r="B1156" s="14">
        <v>199</v>
      </c>
      <c r="C1156" s="2">
        <v>0.670833349</v>
      </c>
      <c r="D1156" s="15">
        <v>0.670833349</v>
      </c>
      <c r="E1156" s="1">
        <v>11463</v>
      </c>
      <c r="F1156" s="16">
        <v>0</v>
      </c>
      <c r="G1156" s="18">
        <v>900.3</v>
      </c>
      <c r="H1156" s="19">
        <f t="shared" si="124"/>
        <v>856.3</v>
      </c>
      <c r="I1156" s="17">
        <v>856.3</v>
      </c>
      <c r="J1156" s="19">
        <f t="shared" si="125"/>
        <v>1397.534118816932</v>
      </c>
      <c r="K1156" s="19">
        <f t="shared" si="126"/>
        <v>1457.270818816932</v>
      </c>
      <c r="L1156" s="19">
        <f t="shared" si="122"/>
        <v>1426.1545258169322</v>
      </c>
      <c r="M1156" s="23">
        <f t="shared" si="123"/>
        <v>1441.7126723169322</v>
      </c>
      <c r="N1156" s="17">
        <v>19.2</v>
      </c>
      <c r="O1156" s="17">
        <v>93.9</v>
      </c>
      <c r="P1156" s="17">
        <v>119.1</v>
      </c>
      <c r="Q1156" s="25">
        <v>3.435</v>
      </c>
      <c r="R1156" s="27">
        <v>335.299</v>
      </c>
      <c r="S1156" s="27">
        <f t="shared" si="128"/>
        <v>296.36616666666663</v>
      </c>
      <c r="T1156" s="26">
        <v>15.246</v>
      </c>
      <c r="U1156" s="23">
        <v>1441.7126723169322</v>
      </c>
      <c r="W1156">
        <f t="shared" si="129"/>
        <v>328.21257137088</v>
      </c>
      <c r="Z1156">
        <f t="shared" si="127"/>
        <v>153.6</v>
      </c>
      <c r="AA1156">
        <v>1441.7126723169322</v>
      </c>
    </row>
    <row r="1157" spans="1:27" ht="12.75">
      <c r="A1157" s="3">
        <v>36359</v>
      </c>
      <c r="B1157" s="14">
        <v>199</v>
      </c>
      <c r="C1157" s="2">
        <v>0.670949101</v>
      </c>
      <c r="D1157" s="15">
        <v>0.670949101</v>
      </c>
      <c r="E1157" s="1">
        <v>11473</v>
      </c>
      <c r="F1157" s="16">
        <v>0</v>
      </c>
      <c r="G1157" s="18">
        <v>902.4</v>
      </c>
      <c r="H1157" s="19">
        <f t="shared" si="124"/>
        <v>858.4</v>
      </c>
      <c r="I1157" s="17">
        <v>858.4</v>
      </c>
      <c r="J1157" s="19">
        <f t="shared" si="125"/>
        <v>1377.1943432296284</v>
      </c>
      <c r="K1157" s="19">
        <f t="shared" si="126"/>
        <v>1436.9310432296284</v>
      </c>
      <c r="L1157" s="19">
        <f t="shared" si="122"/>
        <v>1405.8147502296283</v>
      </c>
      <c r="M1157" s="23">
        <f t="shared" si="123"/>
        <v>1421.3728967296283</v>
      </c>
      <c r="N1157" s="17">
        <v>19</v>
      </c>
      <c r="O1157" s="17">
        <v>95.3</v>
      </c>
      <c r="P1157" s="17">
        <v>118.2</v>
      </c>
      <c r="Q1157" s="25">
        <v>2.689</v>
      </c>
      <c r="R1157" s="27">
        <v>188.492</v>
      </c>
      <c r="S1157" s="27">
        <f t="shared" si="128"/>
        <v>286.0446666666666</v>
      </c>
      <c r="T1157" s="26">
        <v>15.162</v>
      </c>
      <c r="U1157" s="23">
        <v>1421.3728967296283</v>
      </c>
      <c r="W1157">
        <f t="shared" si="129"/>
        <v>179.23966284671985</v>
      </c>
      <c r="X1157">
        <f>AVERAGE(W1156:W1158)</f>
        <v>279.30636811669325</v>
      </c>
      <c r="Z1157">
        <f t="shared" si="127"/>
        <v>152</v>
      </c>
      <c r="AA1157">
        <v>1421.3728967296283</v>
      </c>
    </row>
    <row r="1158" spans="1:27" ht="12.75">
      <c r="A1158" s="3">
        <v>36359</v>
      </c>
      <c r="B1158" s="14">
        <v>199</v>
      </c>
      <c r="C1158" s="2">
        <v>0.671064794</v>
      </c>
      <c r="D1158" s="15">
        <v>0.671064794</v>
      </c>
      <c r="E1158" s="1">
        <v>11483</v>
      </c>
      <c r="F1158" s="16">
        <v>0</v>
      </c>
      <c r="G1158" s="18">
        <v>905.6</v>
      </c>
      <c r="H1158" s="19">
        <f t="shared" si="124"/>
        <v>861.6</v>
      </c>
      <c r="I1158" s="17">
        <v>861.6</v>
      </c>
      <c r="J1158" s="19">
        <f t="shared" si="125"/>
        <v>1346.2958838699024</v>
      </c>
      <c r="K1158" s="19">
        <f t="shared" si="126"/>
        <v>1406.0325838699023</v>
      </c>
      <c r="L1158" s="19">
        <f t="shared" si="122"/>
        <v>1374.9162908699022</v>
      </c>
      <c r="M1158" s="23">
        <f t="shared" si="123"/>
        <v>1390.4744373699023</v>
      </c>
      <c r="N1158" s="17">
        <v>19.4</v>
      </c>
      <c r="O1158" s="17">
        <v>91.9</v>
      </c>
      <c r="P1158" s="17">
        <v>118.1</v>
      </c>
      <c r="Q1158" s="25">
        <v>3.444</v>
      </c>
      <c r="R1158" s="27">
        <v>335.668</v>
      </c>
      <c r="S1158" s="27">
        <f t="shared" si="128"/>
        <v>293.22316666666666</v>
      </c>
      <c r="T1158" s="26">
        <v>15.236</v>
      </c>
      <c r="U1158" s="23">
        <v>1390.4744373699023</v>
      </c>
      <c r="W1158">
        <f t="shared" si="129"/>
        <v>330.46687013247987</v>
      </c>
      <c r="Z1158">
        <f t="shared" si="127"/>
        <v>155.2</v>
      </c>
      <c r="AA1158">
        <v>1390.4744373699023</v>
      </c>
    </row>
    <row r="1159" spans="1:27" ht="12.75">
      <c r="A1159" s="3">
        <v>36359</v>
      </c>
      <c r="B1159" s="14">
        <v>199</v>
      </c>
      <c r="C1159" s="2">
        <v>0.671180546</v>
      </c>
      <c r="D1159" s="15">
        <v>0.671180546</v>
      </c>
      <c r="E1159" s="1">
        <v>11493</v>
      </c>
      <c r="F1159" s="16">
        <v>0</v>
      </c>
      <c r="G1159" s="18">
        <v>906.7</v>
      </c>
      <c r="H1159" s="19">
        <f t="shared" si="124"/>
        <v>862.7</v>
      </c>
      <c r="I1159" s="17">
        <v>862.7</v>
      </c>
      <c r="J1159" s="19">
        <f t="shared" si="125"/>
        <v>1335.7010363975041</v>
      </c>
      <c r="K1159" s="19">
        <f t="shared" si="126"/>
        <v>1395.437736397504</v>
      </c>
      <c r="L1159" s="19">
        <f t="shared" si="122"/>
        <v>1364.321443397504</v>
      </c>
      <c r="M1159" s="23">
        <f t="shared" si="123"/>
        <v>1379.879589897504</v>
      </c>
      <c r="N1159" s="17">
        <v>19.5</v>
      </c>
      <c r="O1159" s="17">
        <v>92.9</v>
      </c>
      <c r="P1159" s="17">
        <v>119.3</v>
      </c>
      <c r="Q1159" s="25">
        <v>3.346</v>
      </c>
      <c r="R1159" s="27">
        <v>314.826</v>
      </c>
      <c r="S1159" s="27">
        <f t="shared" si="128"/>
        <v>293.3958333333333</v>
      </c>
      <c r="T1159" s="26">
        <v>15.208</v>
      </c>
      <c r="U1159" s="23">
        <v>1379.879589897504</v>
      </c>
      <c r="W1159">
        <f t="shared" si="129"/>
        <v>311.0940793811199</v>
      </c>
      <c r="Y1159">
        <f>AVERAGE(W1156:W1161)</f>
        <v>282.8471607251199</v>
      </c>
      <c r="Z1159">
        <f t="shared" si="127"/>
        <v>156</v>
      </c>
      <c r="AA1159">
        <v>1379.879589897504</v>
      </c>
    </row>
    <row r="1160" spans="1:27" ht="12.75">
      <c r="A1160" s="3">
        <v>36359</v>
      </c>
      <c r="B1160" s="14">
        <v>199</v>
      </c>
      <c r="C1160" s="2">
        <v>0.671296299</v>
      </c>
      <c r="D1160" s="15">
        <v>0.671296299</v>
      </c>
      <c r="E1160" s="1">
        <v>11503</v>
      </c>
      <c r="F1160" s="16">
        <v>0</v>
      </c>
      <c r="G1160" s="18">
        <v>908.7</v>
      </c>
      <c r="H1160" s="19">
        <f t="shared" si="124"/>
        <v>864.7</v>
      </c>
      <c r="I1160" s="17">
        <v>864.7</v>
      </c>
      <c r="J1160" s="19">
        <f t="shared" si="125"/>
        <v>1316.472241485966</v>
      </c>
      <c r="K1160" s="19">
        <f t="shared" si="126"/>
        <v>1376.2089414859659</v>
      </c>
      <c r="L1160" s="19">
        <f t="shared" si="122"/>
        <v>1345.092648485966</v>
      </c>
      <c r="M1160" s="23">
        <f t="shared" si="123"/>
        <v>1360.650794985966</v>
      </c>
      <c r="N1160" s="17">
        <v>19.7</v>
      </c>
      <c r="O1160" s="17">
        <v>95.3</v>
      </c>
      <c r="P1160" s="17">
        <v>119.2</v>
      </c>
      <c r="Q1160" s="25">
        <v>3.269</v>
      </c>
      <c r="R1160" s="27">
        <v>315.002</v>
      </c>
      <c r="S1160" s="27">
        <f t="shared" si="128"/>
        <v>300.56850000000003</v>
      </c>
      <c r="T1160" s="26">
        <v>15.227</v>
      </c>
      <c r="U1160" s="23">
        <v>1360.650794985966</v>
      </c>
      <c r="W1160">
        <f t="shared" si="129"/>
        <v>295.92128666687995</v>
      </c>
      <c r="X1160">
        <f>AVERAGE(W1159:W1161)</f>
        <v>286.3879533335466</v>
      </c>
      <c r="Z1160">
        <f t="shared" si="127"/>
        <v>157.6</v>
      </c>
      <c r="AA1160">
        <v>1360.650794985966</v>
      </c>
    </row>
    <row r="1161" spans="1:27" ht="12.75">
      <c r="A1161" s="3">
        <v>36359</v>
      </c>
      <c r="B1161" s="14">
        <v>199</v>
      </c>
      <c r="C1161" s="2">
        <v>0.671412051</v>
      </c>
      <c r="D1161" s="15">
        <v>0.671412051</v>
      </c>
      <c r="E1161" s="1">
        <v>11513</v>
      </c>
      <c r="F1161" s="16">
        <v>0</v>
      </c>
      <c r="G1161" s="18">
        <v>910.9</v>
      </c>
      <c r="H1161" s="19">
        <f t="shared" si="124"/>
        <v>866.9</v>
      </c>
      <c r="I1161" s="17">
        <v>866.9</v>
      </c>
      <c r="J1161" s="19">
        <f t="shared" si="125"/>
        <v>1295.3718685961267</v>
      </c>
      <c r="K1161" s="19">
        <f t="shared" si="126"/>
        <v>1355.1085685961266</v>
      </c>
      <c r="L1161" s="19">
        <f aca="true" t="shared" si="130" ref="L1161:L1224">(J1161+28.620407)</f>
        <v>1323.9922755961265</v>
      </c>
      <c r="M1161" s="23">
        <f aca="true" t="shared" si="131" ref="M1161:M1224">AVERAGE(K1161:L1161)</f>
        <v>1339.5504220961266</v>
      </c>
      <c r="N1161" s="17">
        <v>19.8</v>
      </c>
      <c r="O1161" s="17">
        <v>94.8</v>
      </c>
      <c r="P1161" s="17">
        <v>116.7</v>
      </c>
      <c r="Q1161" s="25">
        <v>3.049</v>
      </c>
      <c r="R1161" s="27">
        <v>252.195</v>
      </c>
      <c r="S1161" s="27">
        <f t="shared" si="128"/>
        <v>290.24699999999996</v>
      </c>
      <c r="T1161" s="26">
        <v>15.109</v>
      </c>
      <c r="U1161" s="23">
        <v>1339.5504220961266</v>
      </c>
      <c r="W1161">
        <f t="shared" si="129"/>
        <v>252.14849395264</v>
      </c>
      <c r="Z1161">
        <f t="shared" si="127"/>
        <v>158.4</v>
      </c>
      <c r="AA1161">
        <v>1339.5504220961266</v>
      </c>
    </row>
    <row r="1162" spans="1:27" ht="12.75">
      <c r="A1162" s="3">
        <v>36359</v>
      </c>
      <c r="B1162" s="14">
        <v>199</v>
      </c>
      <c r="C1162" s="2">
        <v>0.671527803</v>
      </c>
      <c r="D1162" s="15">
        <v>0.671527803</v>
      </c>
      <c r="E1162" s="1">
        <v>11523</v>
      </c>
      <c r="F1162" s="16">
        <v>0</v>
      </c>
      <c r="G1162" s="18">
        <v>913.1</v>
      </c>
      <c r="H1162" s="19">
        <f aca="true" t="shared" si="132" ref="H1162:H1225">(G1162-44)</f>
        <v>869.1</v>
      </c>
      <c r="I1162" s="17">
        <v>869.1</v>
      </c>
      <c r="J1162" s="19">
        <f aca="true" t="shared" si="133" ref="J1162:J1225">(8303.951372*LN(1013.25/H1162))</f>
        <v>1274.324975971405</v>
      </c>
      <c r="K1162" s="19">
        <f aca="true" t="shared" si="134" ref="K1162:K1225">(J1162+59.7367)</f>
        <v>1334.0616759714048</v>
      </c>
      <c r="L1162" s="19">
        <f t="shared" si="130"/>
        <v>1302.9453829714048</v>
      </c>
      <c r="M1162" s="23">
        <f t="shared" si="131"/>
        <v>1318.5035294714048</v>
      </c>
      <c r="N1162" s="17">
        <v>19.9</v>
      </c>
      <c r="O1162" s="17">
        <v>91.9</v>
      </c>
      <c r="P1162" s="17">
        <v>117.7</v>
      </c>
      <c r="Q1162" s="25">
        <v>2.77</v>
      </c>
      <c r="R1162" s="27">
        <v>210.353</v>
      </c>
      <c r="S1162" s="27">
        <f t="shared" si="128"/>
        <v>269.42266666666666</v>
      </c>
      <c r="T1162" s="26">
        <v>15.187</v>
      </c>
      <c r="U1162" s="23">
        <v>1318.5035294714048</v>
      </c>
      <c r="W1162">
        <f t="shared" si="129"/>
        <v>196.57558542847983</v>
      </c>
      <c r="Z1162">
        <f aca="true" t="shared" si="135" ref="Z1162:Z1225">(N1162*8)</f>
        <v>159.2</v>
      </c>
      <c r="AA1162">
        <v>1318.5035294714048</v>
      </c>
    </row>
    <row r="1163" spans="1:27" ht="12.75">
      <c r="A1163" s="3">
        <v>36359</v>
      </c>
      <c r="B1163" s="14">
        <v>199</v>
      </c>
      <c r="C1163" s="2">
        <v>0.671643496</v>
      </c>
      <c r="D1163" s="15">
        <v>0.671643496</v>
      </c>
      <c r="E1163" s="1">
        <v>11533</v>
      </c>
      <c r="F1163" s="16">
        <v>0</v>
      </c>
      <c r="G1163" s="18">
        <v>914</v>
      </c>
      <c r="H1163" s="19">
        <f t="shared" si="132"/>
        <v>870</v>
      </c>
      <c r="I1163" s="17">
        <v>870</v>
      </c>
      <c r="J1163" s="19">
        <f t="shared" si="133"/>
        <v>1265.730235126164</v>
      </c>
      <c r="K1163" s="19">
        <f t="shared" si="134"/>
        <v>1325.466935126164</v>
      </c>
      <c r="L1163" s="19">
        <f t="shared" si="130"/>
        <v>1294.350642126164</v>
      </c>
      <c r="M1163" s="23">
        <f t="shared" si="131"/>
        <v>1309.908788626164</v>
      </c>
      <c r="N1163" s="17">
        <v>20</v>
      </c>
      <c r="O1163" s="17">
        <v>88.2</v>
      </c>
      <c r="P1163" s="17">
        <v>120.3</v>
      </c>
      <c r="Q1163" s="25">
        <v>-99.999</v>
      </c>
      <c r="R1163" s="27">
        <v>315.528</v>
      </c>
      <c r="S1163" s="27">
        <f t="shared" si="128"/>
        <v>290.5953333333334</v>
      </c>
      <c r="T1163" s="26">
        <v>15.276</v>
      </c>
      <c r="U1163" s="23">
        <v>1309.908788626164</v>
      </c>
      <c r="W1163">
        <f t="shared" si="129"/>
        <v>-20356.997207285756</v>
      </c>
      <c r="X1163">
        <f>AVERAGE(W1162:W1164)</f>
        <v>-6617.463873952426</v>
      </c>
      <c r="Z1163">
        <f t="shared" si="135"/>
        <v>160</v>
      </c>
      <c r="AA1163">
        <v>1309.908788626164</v>
      </c>
    </row>
    <row r="1164" spans="1:27" ht="12.75">
      <c r="A1164" s="3">
        <v>36359</v>
      </c>
      <c r="B1164" s="14">
        <v>199</v>
      </c>
      <c r="C1164" s="2">
        <v>0.671759248</v>
      </c>
      <c r="D1164" s="15">
        <v>0.671759248</v>
      </c>
      <c r="E1164" s="1">
        <v>11543</v>
      </c>
      <c r="F1164" s="16">
        <v>0</v>
      </c>
      <c r="G1164" s="18">
        <v>916.9</v>
      </c>
      <c r="H1164" s="19">
        <f t="shared" si="132"/>
        <v>872.9</v>
      </c>
      <c r="I1164" s="17">
        <v>872.9</v>
      </c>
      <c r="J1164" s="19">
        <f t="shared" si="133"/>
        <v>1238.0964280203716</v>
      </c>
      <c r="K1164" s="19">
        <f t="shared" si="134"/>
        <v>1297.8331280203715</v>
      </c>
      <c r="L1164" s="19">
        <f t="shared" si="130"/>
        <v>1266.7168350203715</v>
      </c>
      <c r="M1164" s="23">
        <f t="shared" si="131"/>
        <v>1282.2749815203715</v>
      </c>
      <c r="N1164" s="17">
        <v>20.1</v>
      </c>
      <c r="O1164" s="17">
        <v>88.6</v>
      </c>
      <c r="P1164" s="17">
        <v>120.8</v>
      </c>
      <c r="Q1164" s="25">
        <v>3.325</v>
      </c>
      <c r="R1164" s="27">
        <v>315.721</v>
      </c>
      <c r="S1164" s="27">
        <f t="shared" si="128"/>
        <v>287.2708333333333</v>
      </c>
      <c r="T1164" s="26">
        <v>15.286</v>
      </c>
      <c r="U1164" s="23">
        <v>1282.2749815203715</v>
      </c>
      <c r="W1164">
        <f t="shared" si="129"/>
        <v>308.0299999999999</v>
      </c>
      <c r="Z1164">
        <f t="shared" si="135"/>
        <v>160.8</v>
      </c>
      <c r="AA1164">
        <v>1282.2749815203715</v>
      </c>
    </row>
    <row r="1165" spans="1:27" ht="12.75">
      <c r="A1165" s="3">
        <v>36359</v>
      </c>
      <c r="B1165" s="14">
        <v>199</v>
      </c>
      <c r="C1165" s="2">
        <v>0.671875</v>
      </c>
      <c r="D1165" s="15">
        <v>0.671875</v>
      </c>
      <c r="E1165" s="1">
        <v>11553</v>
      </c>
      <c r="F1165" s="16">
        <v>0</v>
      </c>
      <c r="G1165" s="18">
        <v>919.9</v>
      </c>
      <c r="H1165" s="19">
        <f t="shared" si="132"/>
        <v>875.9</v>
      </c>
      <c r="I1165" s="17">
        <v>875.9</v>
      </c>
      <c r="J1165" s="19">
        <f t="shared" si="133"/>
        <v>1209.606173499564</v>
      </c>
      <c r="K1165" s="19">
        <f t="shared" si="134"/>
        <v>1269.342873499564</v>
      </c>
      <c r="L1165" s="19">
        <f t="shared" si="130"/>
        <v>1238.226580499564</v>
      </c>
      <c r="M1165" s="23">
        <f t="shared" si="131"/>
        <v>1253.784726999564</v>
      </c>
      <c r="N1165" s="17">
        <v>20.3</v>
      </c>
      <c r="O1165" s="17">
        <v>87.9</v>
      </c>
      <c r="P1165" s="17">
        <v>116.9</v>
      </c>
      <c r="Q1165" s="25">
        <v>3.719</v>
      </c>
      <c r="R1165" s="27">
        <v>399.897</v>
      </c>
      <c r="S1165" s="27">
        <f t="shared" si="128"/>
        <v>301.4493333333333</v>
      </c>
      <c r="T1165" s="26">
        <v>15.191</v>
      </c>
      <c r="U1165" s="23">
        <v>1253.784726999564</v>
      </c>
      <c r="W1165">
        <f t="shared" si="129"/>
        <v>387.05720728575994</v>
      </c>
      <c r="Y1165">
        <f>AVERAGE(W1162:W1167)</f>
        <v>-3151.3230823254394</v>
      </c>
      <c r="Z1165">
        <f t="shared" si="135"/>
        <v>162.4</v>
      </c>
      <c r="AA1165">
        <v>1253.784726999564</v>
      </c>
    </row>
    <row r="1166" spans="1:27" ht="12.75">
      <c r="A1166" s="3">
        <v>36359</v>
      </c>
      <c r="B1166" s="14">
        <v>199</v>
      </c>
      <c r="C1166" s="2">
        <v>0.671990752</v>
      </c>
      <c r="D1166" s="15">
        <v>0.671990752</v>
      </c>
      <c r="E1166" s="1">
        <v>11563</v>
      </c>
      <c r="F1166" s="16">
        <v>0</v>
      </c>
      <c r="G1166" s="18">
        <v>922.2</v>
      </c>
      <c r="H1166" s="19">
        <f t="shared" si="132"/>
        <v>878.2</v>
      </c>
      <c r="I1166" s="17">
        <v>878.2</v>
      </c>
      <c r="J1166" s="19">
        <f t="shared" si="133"/>
        <v>1187.8296509510412</v>
      </c>
      <c r="K1166" s="19">
        <f t="shared" si="134"/>
        <v>1247.5663509510412</v>
      </c>
      <c r="L1166" s="19">
        <f t="shared" si="130"/>
        <v>1216.4500579510413</v>
      </c>
      <c r="M1166" s="23">
        <f t="shared" si="131"/>
        <v>1232.0082044510414</v>
      </c>
      <c r="N1166" s="17">
        <v>20.7</v>
      </c>
      <c r="O1166" s="17">
        <v>88.3</v>
      </c>
      <c r="P1166" s="17">
        <v>116.8</v>
      </c>
      <c r="Q1166" s="25">
        <v>3.009</v>
      </c>
      <c r="R1166" s="27">
        <v>253.073</v>
      </c>
      <c r="S1166" s="27">
        <f t="shared" si="128"/>
        <v>291.12783333333334</v>
      </c>
      <c r="T1166" s="26">
        <v>15.191</v>
      </c>
      <c r="U1166" s="23">
        <v>1232.0082044510414</v>
      </c>
      <c r="W1166">
        <f t="shared" si="129"/>
        <v>245.28441457151996</v>
      </c>
      <c r="X1166">
        <f>AVERAGE(W1165:W1167)</f>
        <v>314.8177093015466</v>
      </c>
      <c r="Z1166">
        <f t="shared" si="135"/>
        <v>165.6</v>
      </c>
      <c r="AA1166">
        <v>1232.0082044510414</v>
      </c>
    </row>
    <row r="1167" spans="1:27" ht="12.75">
      <c r="A1167" s="3">
        <v>36359</v>
      </c>
      <c r="B1167" s="14">
        <v>199</v>
      </c>
      <c r="C1167" s="2">
        <v>0.672106504</v>
      </c>
      <c r="D1167" s="15">
        <v>0.672106504</v>
      </c>
      <c r="E1167" s="1">
        <v>11573</v>
      </c>
      <c r="F1167" s="16">
        <v>0</v>
      </c>
      <c r="G1167" s="18">
        <v>926.2</v>
      </c>
      <c r="H1167" s="19">
        <f t="shared" si="132"/>
        <v>882.2</v>
      </c>
      <c r="I1167" s="17">
        <v>882.2</v>
      </c>
      <c r="J1167" s="19">
        <f t="shared" si="133"/>
        <v>1150.0929290106437</v>
      </c>
      <c r="K1167" s="19">
        <f t="shared" si="134"/>
        <v>1209.8296290106437</v>
      </c>
      <c r="L1167" s="19">
        <f t="shared" si="130"/>
        <v>1178.7133360106436</v>
      </c>
      <c r="M1167" s="23">
        <f t="shared" si="131"/>
        <v>1194.2714825106436</v>
      </c>
      <c r="N1167" s="17">
        <v>21</v>
      </c>
      <c r="O1167" s="17">
        <v>88.2</v>
      </c>
      <c r="P1167" s="17">
        <v>112.5</v>
      </c>
      <c r="Q1167" s="25">
        <v>3.342</v>
      </c>
      <c r="R1167" s="27">
        <v>316.231</v>
      </c>
      <c r="S1167" s="27">
        <f t="shared" si="128"/>
        <v>301.8005</v>
      </c>
      <c r="T1167" s="26">
        <v>15.216</v>
      </c>
      <c r="U1167" s="23">
        <v>1194.2714825106436</v>
      </c>
      <c r="W1167">
        <f t="shared" si="129"/>
        <v>312.1115060473598</v>
      </c>
      <c r="Z1167">
        <f t="shared" si="135"/>
        <v>168</v>
      </c>
      <c r="AA1167">
        <v>1194.2714825106436</v>
      </c>
    </row>
    <row r="1168" spans="1:27" ht="12.75">
      <c r="A1168" s="3">
        <v>36359</v>
      </c>
      <c r="B1168" s="14">
        <v>199</v>
      </c>
      <c r="C1168" s="2">
        <v>0.672222197</v>
      </c>
      <c r="D1168" s="15">
        <v>0.672222197</v>
      </c>
      <c r="E1168" s="1">
        <v>11583</v>
      </c>
      <c r="F1168" s="16">
        <v>0</v>
      </c>
      <c r="G1168" s="18">
        <v>929.4</v>
      </c>
      <c r="H1168" s="19">
        <f t="shared" si="132"/>
        <v>885.4</v>
      </c>
      <c r="I1168" s="17">
        <v>885.4</v>
      </c>
      <c r="J1168" s="19">
        <f t="shared" si="133"/>
        <v>1120.0265413433513</v>
      </c>
      <c r="K1168" s="19">
        <f t="shared" si="134"/>
        <v>1179.7632413433512</v>
      </c>
      <c r="L1168" s="19">
        <f t="shared" si="130"/>
        <v>1148.6469483433511</v>
      </c>
      <c r="M1168" s="23">
        <f t="shared" si="131"/>
        <v>1164.2050948433512</v>
      </c>
      <c r="N1168" s="17">
        <v>21.3</v>
      </c>
      <c r="O1168" s="17">
        <v>89.3</v>
      </c>
      <c r="P1168" s="17">
        <v>108.1</v>
      </c>
      <c r="Q1168" s="25">
        <v>3.376</v>
      </c>
      <c r="R1168" s="27">
        <v>337.424</v>
      </c>
      <c r="S1168" s="27">
        <f t="shared" si="128"/>
        <v>322.979</v>
      </c>
      <c r="T1168" s="26">
        <v>15.233</v>
      </c>
      <c r="U1168" s="23">
        <v>1164.2050948433512</v>
      </c>
      <c r="W1168">
        <f t="shared" si="129"/>
        <v>319.1387133331198</v>
      </c>
      <c r="Z1168">
        <f t="shared" si="135"/>
        <v>170.4</v>
      </c>
      <c r="AA1168">
        <v>1164.2050948433512</v>
      </c>
    </row>
    <row r="1169" spans="1:27" ht="12.75">
      <c r="A1169" s="3">
        <v>36359</v>
      </c>
      <c r="B1169" s="14">
        <v>199</v>
      </c>
      <c r="C1169" s="2">
        <v>0.672337949</v>
      </c>
      <c r="D1169" s="15">
        <v>0.672337949</v>
      </c>
      <c r="E1169" s="1">
        <v>11593</v>
      </c>
      <c r="F1169" s="16">
        <v>0</v>
      </c>
      <c r="G1169" s="18">
        <v>933</v>
      </c>
      <c r="H1169" s="19">
        <f t="shared" si="132"/>
        <v>889</v>
      </c>
      <c r="I1169" s="17">
        <v>889</v>
      </c>
      <c r="J1169" s="19">
        <f t="shared" si="133"/>
        <v>1086.331471509392</v>
      </c>
      <c r="K1169" s="19">
        <f t="shared" si="134"/>
        <v>1146.068171509392</v>
      </c>
      <c r="L1169" s="19">
        <f t="shared" si="130"/>
        <v>1114.951878509392</v>
      </c>
      <c r="M1169" s="23">
        <f t="shared" si="131"/>
        <v>1130.510025009392</v>
      </c>
      <c r="N1169" s="17">
        <v>21.8</v>
      </c>
      <c r="O1169" s="17">
        <v>85.6</v>
      </c>
      <c r="P1169" s="17">
        <v>108.4</v>
      </c>
      <c r="Q1169" s="25">
        <v>3.242</v>
      </c>
      <c r="R1169" s="27">
        <v>295.599</v>
      </c>
      <c r="S1169" s="27">
        <f t="shared" si="128"/>
        <v>319.65749999999997</v>
      </c>
      <c r="T1169" s="26">
        <v>15.208</v>
      </c>
      <c r="U1169" s="23">
        <v>1130.510025009392</v>
      </c>
      <c r="W1169">
        <f t="shared" si="129"/>
        <v>292.5659206188799</v>
      </c>
      <c r="X1169">
        <f>AVERAGE(W1168:W1170)</f>
        <v>287.29925460650657</v>
      </c>
      <c r="Z1169">
        <f t="shared" si="135"/>
        <v>174.4</v>
      </c>
      <c r="AA1169">
        <v>1130.510025009392</v>
      </c>
    </row>
    <row r="1170" spans="1:27" ht="12.75">
      <c r="A1170" s="3">
        <v>36359</v>
      </c>
      <c r="B1170" s="14">
        <v>199</v>
      </c>
      <c r="C1170" s="2">
        <v>0.672453701</v>
      </c>
      <c r="D1170" s="15">
        <v>0.672453701</v>
      </c>
      <c r="E1170" s="1">
        <v>11603</v>
      </c>
      <c r="F1170" s="16">
        <v>0</v>
      </c>
      <c r="G1170" s="18">
        <v>935.6</v>
      </c>
      <c r="H1170" s="19">
        <f t="shared" si="132"/>
        <v>891.6</v>
      </c>
      <c r="I1170" s="17">
        <v>891.6</v>
      </c>
      <c r="J1170" s="19">
        <f t="shared" si="133"/>
        <v>1062.0808942751416</v>
      </c>
      <c r="K1170" s="19">
        <f t="shared" si="134"/>
        <v>1121.8175942751416</v>
      </c>
      <c r="L1170" s="19">
        <f t="shared" si="130"/>
        <v>1090.7013012751418</v>
      </c>
      <c r="M1170" s="23">
        <f t="shared" si="131"/>
        <v>1106.2594477751418</v>
      </c>
      <c r="N1170" s="17">
        <v>21.9</v>
      </c>
      <c r="O1170" s="17">
        <v>85.1</v>
      </c>
      <c r="P1170" s="17">
        <v>113.3</v>
      </c>
      <c r="Q1170" s="25">
        <v>3.029</v>
      </c>
      <c r="R1170" s="27">
        <v>253.757</v>
      </c>
      <c r="S1170" s="27">
        <f t="shared" si="128"/>
        <v>309.3301666666667</v>
      </c>
      <c r="T1170" s="26">
        <v>15.195</v>
      </c>
      <c r="U1170" s="23">
        <v>1106.2594477751418</v>
      </c>
      <c r="W1170">
        <f t="shared" si="129"/>
        <v>250.19312986751993</v>
      </c>
      <c r="Z1170">
        <f t="shared" si="135"/>
        <v>175.2</v>
      </c>
      <c r="AA1170">
        <v>1106.2594477751418</v>
      </c>
    </row>
    <row r="1171" spans="1:27" ht="12.75">
      <c r="A1171" s="3">
        <v>36359</v>
      </c>
      <c r="B1171" s="14">
        <v>199</v>
      </c>
      <c r="C1171" s="2">
        <v>0.672569454</v>
      </c>
      <c r="D1171" s="15">
        <v>0.672569454</v>
      </c>
      <c r="E1171" s="1">
        <v>11613</v>
      </c>
      <c r="F1171" s="16">
        <v>0</v>
      </c>
      <c r="G1171" s="18">
        <v>937.5</v>
      </c>
      <c r="H1171" s="19">
        <f t="shared" si="132"/>
        <v>893.5</v>
      </c>
      <c r="I1171" s="17">
        <v>893.5</v>
      </c>
      <c r="J1171" s="19">
        <f t="shared" si="133"/>
        <v>1044.4039982303423</v>
      </c>
      <c r="K1171" s="19">
        <f t="shared" si="134"/>
        <v>1104.1406982303422</v>
      </c>
      <c r="L1171" s="19">
        <f t="shared" si="130"/>
        <v>1073.0244052303424</v>
      </c>
      <c r="M1171" s="23">
        <f t="shared" si="131"/>
        <v>1088.5825517303424</v>
      </c>
      <c r="N1171" s="17">
        <v>22.1</v>
      </c>
      <c r="O1171" s="17">
        <v>85.8</v>
      </c>
      <c r="P1171" s="17">
        <v>111.3</v>
      </c>
      <c r="Q1171" s="25">
        <v>3.279</v>
      </c>
      <c r="R1171" s="27">
        <v>316.933</v>
      </c>
      <c r="S1171" s="27">
        <f t="shared" si="128"/>
        <v>295.50283333333334</v>
      </c>
      <c r="T1171" s="26">
        <v>15.218</v>
      </c>
      <c r="U1171" s="23">
        <v>1088.5825517303424</v>
      </c>
      <c r="W1171">
        <f t="shared" si="129"/>
        <v>300.42033715327995</v>
      </c>
      <c r="Y1171">
        <f>AVERAGE(W1168:W1173)</f>
        <v>284.00669425279983</v>
      </c>
      <c r="Z1171">
        <f t="shared" si="135"/>
        <v>176.8</v>
      </c>
      <c r="AA1171">
        <v>1088.5825517303424</v>
      </c>
    </row>
    <row r="1172" spans="1:27" ht="12.75">
      <c r="A1172" s="3">
        <v>36359</v>
      </c>
      <c r="B1172" s="14">
        <v>199</v>
      </c>
      <c r="C1172" s="2">
        <v>0.672685206</v>
      </c>
      <c r="D1172" s="15">
        <v>0.672685206</v>
      </c>
      <c r="E1172" s="1">
        <v>11623</v>
      </c>
      <c r="F1172" s="16">
        <v>0</v>
      </c>
      <c r="G1172" s="18">
        <v>940.2</v>
      </c>
      <c r="H1172" s="19">
        <f t="shared" si="132"/>
        <v>896.2</v>
      </c>
      <c r="I1172" s="17">
        <v>896.2</v>
      </c>
      <c r="J1172" s="19">
        <f t="shared" si="133"/>
        <v>1019.3487535367792</v>
      </c>
      <c r="K1172" s="19">
        <f t="shared" si="134"/>
        <v>1079.0854535367791</v>
      </c>
      <c r="L1172" s="19">
        <f t="shared" si="130"/>
        <v>1047.9691605367793</v>
      </c>
      <c r="M1172" s="23">
        <f t="shared" si="131"/>
        <v>1063.5273070367793</v>
      </c>
      <c r="N1172" s="17">
        <v>22.3</v>
      </c>
      <c r="O1172" s="17">
        <v>81.4</v>
      </c>
      <c r="P1172" s="17">
        <v>113.2</v>
      </c>
      <c r="Q1172" s="25">
        <v>3.029</v>
      </c>
      <c r="R1172" s="27">
        <v>254.126</v>
      </c>
      <c r="S1172" s="27">
        <f t="shared" si="128"/>
        <v>295.67833333333334</v>
      </c>
      <c r="T1172" s="26">
        <v>15.133</v>
      </c>
      <c r="U1172" s="23">
        <v>1063.5273070367793</v>
      </c>
      <c r="W1172">
        <f t="shared" si="129"/>
        <v>250.64742862911976</v>
      </c>
      <c r="X1172">
        <f>AVERAGE(W1171:W1173)</f>
        <v>280.71413389909316</v>
      </c>
      <c r="Z1172">
        <f t="shared" si="135"/>
        <v>178.4</v>
      </c>
      <c r="AA1172">
        <v>1063.5273070367793</v>
      </c>
    </row>
    <row r="1173" spans="1:27" ht="12.75">
      <c r="A1173" s="3">
        <v>36359</v>
      </c>
      <c r="B1173" s="14">
        <v>199</v>
      </c>
      <c r="C1173" s="2">
        <v>0.672800899</v>
      </c>
      <c r="D1173" s="15">
        <v>0.672800899</v>
      </c>
      <c r="E1173" s="1">
        <v>11633</v>
      </c>
      <c r="F1173" s="16">
        <v>0</v>
      </c>
      <c r="G1173" s="18">
        <v>942.2</v>
      </c>
      <c r="H1173" s="19">
        <f t="shared" si="132"/>
        <v>898.2</v>
      </c>
      <c r="I1173" s="17">
        <v>898.2</v>
      </c>
      <c r="J1173" s="19">
        <f t="shared" si="133"/>
        <v>1000.8379313998452</v>
      </c>
      <c r="K1173" s="19">
        <f t="shared" si="134"/>
        <v>1060.5746313998452</v>
      </c>
      <c r="L1173" s="19">
        <f t="shared" si="130"/>
        <v>1029.4583383998452</v>
      </c>
      <c r="M1173" s="23">
        <f t="shared" si="131"/>
        <v>1045.0164848998452</v>
      </c>
      <c r="N1173" s="17">
        <v>22.6</v>
      </c>
      <c r="O1173" s="17">
        <v>82.9</v>
      </c>
      <c r="P1173" s="17">
        <v>110.4</v>
      </c>
      <c r="Q1173" s="25">
        <v>3.23</v>
      </c>
      <c r="R1173" s="27">
        <v>296.302</v>
      </c>
      <c r="S1173" s="27">
        <f t="shared" si="128"/>
        <v>292.3568333333333</v>
      </c>
      <c r="T1173" s="26">
        <v>15.313</v>
      </c>
      <c r="U1173" s="23">
        <v>1045.0164848998452</v>
      </c>
      <c r="W1173">
        <f t="shared" si="129"/>
        <v>291.0746359148798</v>
      </c>
      <c r="Z1173">
        <f t="shared" si="135"/>
        <v>180.8</v>
      </c>
      <c r="AA1173">
        <v>1045.0164848998452</v>
      </c>
    </row>
    <row r="1174" spans="1:27" ht="12.75">
      <c r="A1174" s="3">
        <v>36359</v>
      </c>
      <c r="B1174" s="14">
        <v>199</v>
      </c>
      <c r="C1174" s="2">
        <v>0.672916651</v>
      </c>
      <c r="D1174" s="15">
        <v>0.672916651</v>
      </c>
      <c r="E1174" s="1">
        <v>11643</v>
      </c>
      <c r="F1174" s="16">
        <v>0</v>
      </c>
      <c r="G1174" s="18">
        <v>945.5</v>
      </c>
      <c r="H1174" s="19">
        <f t="shared" si="132"/>
        <v>901.5</v>
      </c>
      <c r="I1174" s="17">
        <v>901.5</v>
      </c>
      <c r="J1174" s="19">
        <f t="shared" si="133"/>
        <v>970.3850000896794</v>
      </c>
      <c r="K1174" s="19">
        <f t="shared" si="134"/>
        <v>1030.1217000896793</v>
      </c>
      <c r="L1174" s="19">
        <f t="shared" si="130"/>
        <v>999.0054070896794</v>
      </c>
      <c r="M1174" s="23">
        <f t="shared" si="131"/>
        <v>1014.5635535896793</v>
      </c>
      <c r="N1174" s="17">
        <v>22.8</v>
      </c>
      <c r="O1174" s="17">
        <v>78.3</v>
      </c>
      <c r="P1174" s="17">
        <v>112.3</v>
      </c>
      <c r="Q1174" s="25">
        <v>3.356</v>
      </c>
      <c r="R1174" s="27">
        <v>338.46</v>
      </c>
      <c r="S1174" s="27">
        <f t="shared" si="128"/>
        <v>292.52950000000004</v>
      </c>
      <c r="T1174" s="26">
        <v>15.298</v>
      </c>
      <c r="U1174" s="23">
        <v>1014.5635535896793</v>
      </c>
      <c r="W1174">
        <f t="shared" si="129"/>
        <v>316.5018432006399</v>
      </c>
      <c r="Z1174">
        <f t="shared" si="135"/>
        <v>182.4</v>
      </c>
      <c r="AA1174">
        <v>1014.5635535896793</v>
      </c>
    </row>
    <row r="1175" spans="1:27" ht="12.75">
      <c r="A1175" s="3">
        <v>36359</v>
      </c>
      <c r="B1175" s="14">
        <v>199</v>
      </c>
      <c r="C1175" s="2">
        <v>0.673032403</v>
      </c>
      <c r="D1175" s="15">
        <v>0.673032403</v>
      </c>
      <c r="E1175" s="1">
        <v>11653</v>
      </c>
      <c r="F1175" s="16">
        <v>0</v>
      </c>
      <c r="G1175" s="18">
        <v>947.5</v>
      </c>
      <c r="H1175" s="19">
        <f t="shared" si="132"/>
        <v>903.5</v>
      </c>
      <c r="I1175" s="17">
        <v>903.5</v>
      </c>
      <c r="J1175" s="19">
        <f t="shared" si="133"/>
        <v>951.9828842550871</v>
      </c>
      <c r="K1175" s="19">
        <f t="shared" si="134"/>
        <v>1011.7195842550872</v>
      </c>
      <c r="L1175" s="19">
        <f t="shared" si="130"/>
        <v>980.6032912550871</v>
      </c>
      <c r="M1175" s="23">
        <f t="shared" si="131"/>
        <v>996.1614377550871</v>
      </c>
      <c r="N1175" s="17">
        <v>23</v>
      </c>
      <c r="O1175" s="17">
        <v>78.4</v>
      </c>
      <c r="P1175" s="17">
        <v>114.7</v>
      </c>
      <c r="Q1175" s="25">
        <v>3.069</v>
      </c>
      <c r="R1175" s="27">
        <v>275.635</v>
      </c>
      <c r="S1175" s="27">
        <f t="shared" si="128"/>
        <v>289.20216666666664</v>
      </c>
      <c r="T1175" s="26">
        <v>15.199</v>
      </c>
      <c r="U1175" s="23">
        <v>996.1614377550871</v>
      </c>
      <c r="W1175">
        <f t="shared" si="129"/>
        <v>259.3290504863999</v>
      </c>
      <c r="X1175">
        <f>AVERAGE(W1174:W1176)</f>
        <v>294.26238381973326</v>
      </c>
      <c r="Z1175">
        <f t="shared" si="135"/>
        <v>184</v>
      </c>
      <c r="AA1175">
        <v>996.1614377550871</v>
      </c>
    </row>
    <row r="1176" spans="1:27" ht="12.75">
      <c r="A1176" s="3">
        <v>36359</v>
      </c>
      <c r="B1176" s="14">
        <v>199</v>
      </c>
      <c r="C1176" s="2">
        <v>0.673148155</v>
      </c>
      <c r="D1176" s="15">
        <v>0.673148155</v>
      </c>
      <c r="E1176" s="1">
        <v>11663</v>
      </c>
      <c r="F1176" s="16">
        <v>0</v>
      </c>
      <c r="G1176" s="18">
        <v>949.6</v>
      </c>
      <c r="H1176" s="19">
        <f t="shared" si="132"/>
        <v>905.6</v>
      </c>
      <c r="I1176" s="17">
        <v>905.6</v>
      </c>
      <c r="J1176" s="19">
        <f t="shared" si="133"/>
        <v>932.7044522019866</v>
      </c>
      <c r="K1176" s="19">
        <f t="shared" si="134"/>
        <v>992.4411522019866</v>
      </c>
      <c r="L1176" s="19">
        <f t="shared" si="130"/>
        <v>961.3248592019866</v>
      </c>
      <c r="M1176" s="23">
        <f t="shared" si="131"/>
        <v>976.8830057019866</v>
      </c>
      <c r="N1176" s="17">
        <v>23</v>
      </c>
      <c r="O1176" s="17">
        <v>78.8</v>
      </c>
      <c r="P1176" s="17">
        <v>114.2</v>
      </c>
      <c r="Q1176" s="25">
        <v>3.306</v>
      </c>
      <c r="R1176" s="27">
        <v>317.829</v>
      </c>
      <c r="S1176" s="27">
        <f t="shared" si="128"/>
        <v>299.8808333333333</v>
      </c>
      <c r="T1176" s="26">
        <v>15.13</v>
      </c>
      <c r="U1176" s="23">
        <v>976.8830057019866</v>
      </c>
      <c r="W1176">
        <f t="shared" si="129"/>
        <v>306.95625777216</v>
      </c>
      <c r="Z1176">
        <f t="shared" si="135"/>
        <v>184</v>
      </c>
      <c r="AA1176">
        <v>976.8830057019866</v>
      </c>
    </row>
    <row r="1177" spans="1:27" ht="12.75">
      <c r="A1177" s="3">
        <v>36359</v>
      </c>
      <c r="B1177" s="14">
        <v>199</v>
      </c>
      <c r="C1177" s="2">
        <v>0.673263907</v>
      </c>
      <c r="D1177" s="15">
        <v>0.673263907</v>
      </c>
      <c r="E1177" s="1">
        <v>11673</v>
      </c>
      <c r="F1177" s="16">
        <v>0</v>
      </c>
      <c r="G1177" s="18">
        <v>951.8</v>
      </c>
      <c r="H1177" s="19">
        <f t="shared" si="132"/>
        <v>907.8</v>
      </c>
      <c r="I1177" s="17">
        <v>907.8</v>
      </c>
      <c r="J1177" s="19">
        <f t="shared" si="133"/>
        <v>912.5558893022169</v>
      </c>
      <c r="K1177" s="19">
        <f t="shared" si="134"/>
        <v>972.2925893022169</v>
      </c>
      <c r="L1177" s="19">
        <f t="shared" si="130"/>
        <v>941.1762963022169</v>
      </c>
      <c r="M1177" s="23">
        <f t="shared" si="131"/>
        <v>956.7344428022169</v>
      </c>
      <c r="N1177" s="17">
        <v>23.4</v>
      </c>
      <c r="O1177" s="17">
        <v>79.6</v>
      </c>
      <c r="P1177" s="17">
        <v>108.6</v>
      </c>
      <c r="Q1177" s="25">
        <v>3.759</v>
      </c>
      <c r="R1177" s="27">
        <v>423.004</v>
      </c>
      <c r="S1177" s="27">
        <f t="shared" si="128"/>
        <v>317.5593333333333</v>
      </c>
      <c r="T1177" s="26">
        <v>15.258</v>
      </c>
      <c r="U1177" s="23">
        <v>956.7344428022169</v>
      </c>
      <c r="W1177">
        <f t="shared" si="129"/>
        <v>397.78334924799975</v>
      </c>
      <c r="Y1177">
        <f>AVERAGE(W1174:W1179)</f>
        <v>-3118.9635298232533</v>
      </c>
      <c r="Z1177">
        <f t="shared" si="135"/>
        <v>187.2</v>
      </c>
      <c r="AA1177">
        <v>956.7344428022169</v>
      </c>
    </row>
    <row r="1178" spans="1:27" ht="12.75">
      <c r="A1178" s="3">
        <v>36359</v>
      </c>
      <c r="B1178" s="14">
        <v>199</v>
      </c>
      <c r="C1178" s="2">
        <v>0.6733796</v>
      </c>
      <c r="D1178" s="15">
        <v>0.6733796</v>
      </c>
      <c r="E1178" s="1">
        <v>11683</v>
      </c>
      <c r="F1178" s="16">
        <v>0</v>
      </c>
      <c r="G1178" s="18">
        <v>952.5</v>
      </c>
      <c r="H1178" s="19">
        <f t="shared" si="132"/>
        <v>908.5</v>
      </c>
      <c r="I1178" s="17">
        <v>908.5</v>
      </c>
      <c r="J1178" s="19">
        <f t="shared" si="133"/>
        <v>906.1552217382729</v>
      </c>
      <c r="K1178" s="19">
        <f t="shared" si="134"/>
        <v>965.8919217382729</v>
      </c>
      <c r="L1178" s="19">
        <f t="shared" si="130"/>
        <v>934.7756287382729</v>
      </c>
      <c r="M1178" s="23">
        <f t="shared" si="131"/>
        <v>950.3337752382729</v>
      </c>
      <c r="N1178" s="17">
        <v>23.5</v>
      </c>
      <c r="O1178" s="17">
        <v>78.8</v>
      </c>
      <c r="P1178" s="17">
        <v>108.1</v>
      </c>
      <c r="Q1178" s="25">
        <v>-99.999</v>
      </c>
      <c r="R1178" s="27">
        <v>318.162</v>
      </c>
      <c r="S1178" s="27">
        <f t="shared" si="128"/>
        <v>328.232</v>
      </c>
      <c r="T1178" s="26">
        <v>15.096</v>
      </c>
      <c r="U1178" s="23">
        <v>950.3337752382729</v>
      </c>
      <c r="W1178">
        <f t="shared" si="129"/>
        <v>-20353.58944346624</v>
      </c>
      <c r="X1178">
        <f>AVERAGE(W1177:W1179)</f>
        <v>-6532.18944346624</v>
      </c>
      <c r="Z1178">
        <f t="shared" si="135"/>
        <v>188</v>
      </c>
      <c r="AA1178">
        <v>950.3337752382729</v>
      </c>
    </row>
    <row r="1179" spans="1:27" ht="12.75">
      <c r="A1179" s="3">
        <v>36359</v>
      </c>
      <c r="B1179" s="14">
        <v>199</v>
      </c>
      <c r="C1179" s="2">
        <v>0.673495352</v>
      </c>
      <c r="D1179" s="15">
        <v>0.673495352</v>
      </c>
      <c r="E1179" s="1">
        <v>11693</v>
      </c>
      <c r="F1179" s="16">
        <v>0</v>
      </c>
      <c r="G1179" s="18">
        <v>954</v>
      </c>
      <c r="H1179" s="19">
        <f t="shared" si="132"/>
        <v>910</v>
      </c>
      <c r="I1179" s="17">
        <v>910</v>
      </c>
      <c r="J1179" s="19">
        <f t="shared" si="133"/>
        <v>892.4560962139946</v>
      </c>
      <c r="K1179" s="19">
        <f t="shared" si="134"/>
        <v>952.1927962139946</v>
      </c>
      <c r="L1179" s="19">
        <f t="shared" si="130"/>
        <v>921.0765032139946</v>
      </c>
      <c r="M1179" s="23">
        <f t="shared" si="131"/>
        <v>936.6346497139946</v>
      </c>
      <c r="N1179" s="17">
        <v>23.4</v>
      </c>
      <c r="O1179" s="17">
        <v>78.1</v>
      </c>
      <c r="P1179" s="17">
        <v>110.3</v>
      </c>
      <c r="Q1179" s="25">
        <v>3.564</v>
      </c>
      <c r="R1179" s="27">
        <v>381.338</v>
      </c>
      <c r="S1179" s="27">
        <f t="shared" si="128"/>
        <v>342.4046666666666</v>
      </c>
      <c r="T1179" s="26">
        <v>15.238</v>
      </c>
      <c r="U1179" s="23">
        <v>936.6346497139946</v>
      </c>
      <c r="W1179">
        <f t="shared" si="129"/>
        <v>359.2377638195199</v>
      </c>
      <c r="Z1179">
        <f t="shared" si="135"/>
        <v>187.2</v>
      </c>
      <c r="AA1179">
        <v>936.6346497139946</v>
      </c>
    </row>
    <row r="1180" spans="1:27" ht="12.75">
      <c r="A1180" s="3">
        <v>36359</v>
      </c>
      <c r="B1180" s="14">
        <v>199</v>
      </c>
      <c r="C1180" s="2">
        <v>0.673611104</v>
      </c>
      <c r="D1180" s="15">
        <v>0.673611104</v>
      </c>
      <c r="E1180" s="1">
        <v>11703</v>
      </c>
      <c r="F1180" s="16">
        <v>0</v>
      </c>
      <c r="G1180" s="18">
        <v>957.5</v>
      </c>
      <c r="H1180" s="19">
        <f t="shared" si="132"/>
        <v>913.5</v>
      </c>
      <c r="I1180" s="17">
        <v>913.5</v>
      </c>
      <c r="J1180" s="19">
        <f t="shared" si="133"/>
        <v>860.579084431305</v>
      </c>
      <c r="K1180" s="19">
        <f t="shared" si="134"/>
        <v>920.315784431305</v>
      </c>
      <c r="L1180" s="19">
        <f t="shared" si="130"/>
        <v>889.199491431305</v>
      </c>
      <c r="M1180" s="23">
        <f t="shared" si="131"/>
        <v>904.757637931305</v>
      </c>
      <c r="N1180" s="17">
        <v>23.7</v>
      </c>
      <c r="O1180" s="17">
        <v>77.8</v>
      </c>
      <c r="P1180" s="17">
        <v>110.2</v>
      </c>
      <c r="Q1180" s="25">
        <v>3.279</v>
      </c>
      <c r="R1180" s="27">
        <v>318.531</v>
      </c>
      <c r="S1180" s="27">
        <f t="shared" si="128"/>
        <v>339.0831666666666</v>
      </c>
      <c r="T1180" s="26">
        <v>15.218</v>
      </c>
      <c r="U1180" s="23">
        <v>904.757637931305</v>
      </c>
      <c r="W1180">
        <f aca="true" t="shared" si="136" ref="W1180:W1211">((Q1180-((C1181)*(-9.8144)+8.3789))*200)</f>
        <v>302.4649730681599</v>
      </c>
      <c r="Z1180">
        <f t="shared" si="135"/>
        <v>189.6</v>
      </c>
      <c r="AA1180">
        <v>904.757637931305</v>
      </c>
    </row>
    <row r="1181" spans="1:27" ht="12.75">
      <c r="A1181" s="3">
        <v>36359</v>
      </c>
      <c r="B1181" s="14">
        <v>199</v>
      </c>
      <c r="C1181" s="2">
        <v>0.673726857</v>
      </c>
      <c r="D1181" s="15">
        <v>0.673726857</v>
      </c>
      <c r="E1181" s="1">
        <v>11713</v>
      </c>
      <c r="F1181" s="16">
        <v>0</v>
      </c>
      <c r="G1181" s="18">
        <v>959.8</v>
      </c>
      <c r="H1181" s="19">
        <f t="shared" si="132"/>
        <v>915.8</v>
      </c>
      <c r="I1181" s="17">
        <v>915.8</v>
      </c>
      <c r="J1181" s="19">
        <f t="shared" si="133"/>
        <v>839.6977656538907</v>
      </c>
      <c r="K1181" s="19">
        <f t="shared" si="134"/>
        <v>899.4344656538907</v>
      </c>
      <c r="L1181" s="19">
        <f t="shared" si="130"/>
        <v>868.3181726538907</v>
      </c>
      <c r="M1181" s="23">
        <f t="shared" si="131"/>
        <v>883.8763191538907</v>
      </c>
      <c r="N1181" s="17">
        <v>24</v>
      </c>
      <c r="O1181" s="17">
        <v>76.6</v>
      </c>
      <c r="P1181" s="17">
        <v>109.3</v>
      </c>
      <c r="Q1181" s="25">
        <v>2.849</v>
      </c>
      <c r="R1181" s="27">
        <v>213.707</v>
      </c>
      <c r="S1181" s="27">
        <f t="shared" si="128"/>
        <v>328.7618333333333</v>
      </c>
      <c r="T1181" s="26">
        <v>15.192</v>
      </c>
      <c r="U1181" s="23">
        <v>883.8763191538907</v>
      </c>
      <c r="W1181">
        <f t="shared" si="136"/>
        <v>216.69218035391998</v>
      </c>
      <c r="X1181">
        <f>AVERAGE(W1180:W1182)</f>
        <v>273.35884702058655</v>
      </c>
      <c r="Z1181">
        <f t="shared" si="135"/>
        <v>192</v>
      </c>
      <c r="AA1181">
        <v>883.8763191538907</v>
      </c>
    </row>
    <row r="1182" spans="1:27" ht="12.75">
      <c r="A1182" s="3">
        <v>36359</v>
      </c>
      <c r="B1182" s="14">
        <v>199</v>
      </c>
      <c r="C1182" s="2">
        <v>0.673842609</v>
      </c>
      <c r="D1182" s="15">
        <v>0.673842609</v>
      </c>
      <c r="E1182" s="1">
        <v>11723</v>
      </c>
      <c r="F1182" s="16">
        <v>0</v>
      </c>
      <c r="G1182" s="18">
        <v>962.2</v>
      </c>
      <c r="H1182" s="19">
        <f t="shared" si="132"/>
        <v>918.2</v>
      </c>
      <c r="I1182" s="17">
        <v>918.2</v>
      </c>
      <c r="J1182" s="19">
        <f t="shared" si="133"/>
        <v>817.9644017836093</v>
      </c>
      <c r="K1182" s="19">
        <f t="shared" si="134"/>
        <v>877.7011017836094</v>
      </c>
      <c r="L1182" s="19">
        <f t="shared" si="130"/>
        <v>846.5848087836093</v>
      </c>
      <c r="M1182" s="23">
        <f t="shared" si="131"/>
        <v>862.1429552836094</v>
      </c>
      <c r="N1182" s="17">
        <v>24.1</v>
      </c>
      <c r="O1182" s="17">
        <v>76.4</v>
      </c>
      <c r="P1182" s="17">
        <v>112.3</v>
      </c>
      <c r="Q1182" s="25">
        <v>3.269</v>
      </c>
      <c r="R1182" s="27">
        <v>318.865</v>
      </c>
      <c r="S1182" s="27">
        <f t="shared" si="128"/>
        <v>328.93449999999996</v>
      </c>
      <c r="T1182" s="26">
        <v>15.228</v>
      </c>
      <c r="U1182" s="23">
        <v>862.1429552836094</v>
      </c>
      <c r="W1182">
        <f t="shared" si="136"/>
        <v>300.9193876396798</v>
      </c>
      <c r="Z1182">
        <f t="shared" si="135"/>
        <v>192.8</v>
      </c>
      <c r="AA1182">
        <v>862.1429552836094</v>
      </c>
    </row>
    <row r="1183" spans="1:27" ht="12.75">
      <c r="A1183" s="3">
        <v>36359</v>
      </c>
      <c r="B1183" s="14">
        <v>199</v>
      </c>
      <c r="C1183" s="2">
        <v>0.673958361</v>
      </c>
      <c r="D1183" s="15">
        <v>0.673958361</v>
      </c>
      <c r="E1183" s="1">
        <v>11733</v>
      </c>
      <c r="F1183" s="16">
        <v>0</v>
      </c>
      <c r="G1183" s="18">
        <v>966.1</v>
      </c>
      <c r="H1183" s="19">
        <f t="shared" si="132"/>
        <v>922.1</v>
      </c>
      <c r="I1183" s="17">
        <v>922.1</v>
      </c>
      <c r="J1183" s="19">
        <f t="shared" si="133"/>
        <v>782.7685545490444</v>
      </c>
      <c r="K1183" s="19">
        <f t="shared" si="134"/>
        <v>842.5052545490445</v>
      </c>
      <c r="L1183" s="19">
        <f t="shared" si="130"/>
        <v>811.3889615490444</v>
      </c>
      <c r="M1183" s="23">
        <f t="shared" si="131"/>
        <v>826.9471080490445</v>
      </c>
      <c r="N1183" s="17">
        <v>24.5</v>
      </c>
      <c r="O1183" s="17">
        <v>76.3</v>
      </c>
      <c r="P1183" s="17">
        <v>113.3</v>
      </c>
      <c r="Q1183" s="25">
        <v>3.029</v>
      </c>
      <c r="R1183" s="27">
        <v>256.04</v>
      </c>
      <c r="S1183" s="27">
        <f t="shared" si="128"/>
        <v>301.1071666666666</v>
      </c>
      <c r="T1183" s="26">
        <v>15.148</v>
      </c>
      <c r="U1183" s="23">
        <v>826.9471080490445</v>
      </c>
      <c r="W1183">
        <f t="shared" si="136"/>
        <v>253.1464791155198</v>
      </c>
      <c r="Y1183">
        <f>AVERAGE(W1180:W1185)</f>
        <v>-6604.8670666224</v>
      </c>
      <c r="Z1183">
        <f t="shared" si="135"/>
        <v>196</v>
      </c>
      <c r="AA1183">
        <v>826.9471080490445</v>
      </c>
    </row>
    <row r="1184" spans="1:27" ht="12.75">
      <c r="A1184" s="3">
        <v>36359</v>
      </c>
      <c r="B1184" s="14">
        <v>199</v>
      </c>
      <c r="C1184" s="2">
        <v>0.674074054</v>
      </c>
      <c r="D1184" s="15">
        <v>0.674074054</v>
      </c>
      <c r="E1184" s="1">
        <v>11743</v>
      </c>
      <c r="F1184" s="16">
        <v>0</v>
      </c>
      <c r="G1184" s="18">
        <v>968.5</v>
      </c>
      <c r="H1184" s="19">
        <f t="shared" si="132"/>
        <v>924.5</v>
      </c>
      <c r="I1184" s="17">
        <v>924.5</v>
      </c>
      <c r="J1184" s="19">
        <f t="shared" si="133"/>
        <v>761.1834852169445</v>
      </c>
      <c r="K1184" s="19">
        <f t="shared" si="134"/>
        <v>820.9201852169446</v>
      </c>
      <c r="L1184" s="19">
        <f t="shared" si="130"/>
        <v>789.8038922169445</v>
      </c>
      <c r="M1184" s="23">
        <f t="shared" si="131"/>
        <v>805.3620387169445</v>
      </c>
      <c r="N1184" s="17">
        <v>24.9</v>
      </c>
      <c r="O1184" s="17">
        <v>75</v>
      </c>
      <c r="P1184" s="17">
        <v>114.6</v>
      </c>
      <c r="Q1184" s="25">
        <v>-99.999</v>
      </c>
      <c r="R1184" s="27">
        <v>298.233</v>
      </c>
      <c r="S1184" s="27">
        <f t="shared" si="128"/>
        <v>297.78566666666666</v>
      </c>
      <c r="T1184" s="26">
        <v>15.116</v>
      </c>
      <c r="U1184" s="23">
        <v>805.3620387169445</v>
      </c>
      <c r="W1184">
        <f t="shared" si="136"/>
        <v>-20352.22631359872</v>
      </c>
      <c r="X1184">
        <f>AVERAGE(W1183:W1185)</f>
        <v>-13483.092980265386</v>
      </c>
      <c r="Z1184">
        <f t="shared" si="135"/>
        <v>199.2</v>
      </c>
      <c r="AA1184">
        <v>805.3620387169445</v>
      </c>
    </row>
    <row r="1185" spans="1:27" ht="12.75">
      <c r="A1185" s="3">
        <v>36359</v>
      </c>
      <c r="B1185" s="14">
        <v>199</v>
      </c>
      <c r="C1185" s="2">
        <v>0.674189806</v>
      </c>
      <c r="D1185" s="15">
        <v>0.674189806</v>
      </c>
      <c r="E1185" s="1">
        <v>11753</v>
      </c>
      <c r="F1185" s="16">
        <v>0</v>
      </c>
      <c r="G1185" s="18">
        <v>970.8</v>
      </c>
      <c r="H1185" s="19">
        <f t="shared" si="132"/>
        <v>926.8</v>
      </c>
      <c r="I1185" s="17">
        <v>926.8</v>
      </c>
      <c r="J1185" s="19">
        <f t="shared" si="133"/>
        <v>740.5503107103954</v>
      </c>
      <c r="K1185" s="19">
        <f t="shared" si="134"/>
        <v>800.2870107103954</v>
      </c>
      <c r="L1185" s="19">
        <f t="shared" si="130"/>
        <v>769.1707177103954</v>
      </c>
      <c r="M1185" s="23">
        <f t="shared" si="131"/>
        <v>784.7288642103954</v>
      </c>
      <c r="N1185" s="17">
        <v>25.3</v>
      </c>
      <c r="O1185" s="17">
        <v>74.2</v>
      </c>
      <c r="P1185" s="17">
        <v>115.3</v>
      </c>
      <c r="Q1185" s="25">
        <v>-99.99</v>
      </c>
      <c r="R1185" s="27">
        <v>298.409</v>
      </c>
      <c r="S1185" s="27">
        <f t="shared" si="128"/>
        <v>283.96416666666664</v>
      </c>
      <c r="T1185" s="26">
        <v>15.254</v>
      </c>
      <c r="U1185" s="23">
        <v>784.7288642103954</v>
      </c>
      <c r="W1185">
        <f t="shared" si="136"/>
        <v>-20350.19910631296</v>
      </c>
      <c r="Z1185">
        <f t="shared" si="135"/>
        <v>202.4</v>
      </c>
      <c r="AA1185">
        <v>784.7288642103954</v>
      </c>
    </row>
    <row r="1186" spans="1:27" ht="12.75">
      <c r="A1186" s="3">
        <v>36359</v>
      </c>
      <c r="B1186" s="14">
        <v>199</v>
      </c>
      <c r="C1186" s="2">
        <v>0.674305558</v>
      </c>
      <c r="D1186" s="15">
        <v>0.674305558</v>
      </c>
      <c r="E1186" s="1">
        <v>11763</v>
      </c>
      <c r="F1186" s="16">
        <v>0</v>
      </c>
      <c r="G1186" s="18">
        <v>971.2</v>
      </c>
      <c r="H1186" s="19">
        <f t="shared" si="132"/>
        <v>927.2</v>
      </c>
      <c r="I1186" s="17">
        <v>927.2</v>
      </c>
      <c r="J1186" s="19">
        <f t="shared" si="133"/>
        <v>736.9671601167197</v>
      </c>
      <c r="K1186" s="19">
        <f t="shared" si="134"/>
        <v>796.7038601167197</v>
      </c>
      <c r="L1186" s="19">
        <f t="shared" si="130"/>
        <v>765.5875671167197</v>
      </c>
      <c r="M1186" s="23">
        <f t="shared" si="131"/>
        <v>781.1457136167197</v>
      </c>
      <c r="N1186" s="17">
        <v>25.5</v>
      </c>
      <c r="O1186" s="17">
        <v>73.8</v>
      </c>
      <c r="P1186" s="17">
        <v>116.8</v>
      </c>
      <c r="Q1186" s="25">
        <v>3.199</v>
      </c>
      <c r="R1186" s="27">
        <v>298.567</v>
      </c>
      <c r="S1186" s="27">
        <f t="shared" si="128"/>
        <v>280.6368333333333</v>
      </c>
      <c r="T1186" s="26">
        <v>15.198</v>
      </c>
      <c r="U1186" s="23">
        <v>781.1457136167197</v>
      </c>
      <c r="W1186">
        <f t="shared" si="136"/>
        <v>287.8281009727999</v>
      </c>
      <c r="Z1186">
        <f t="shared" si="135"/>
        <v>204</v>
      </c>
      <c r="AA1186">
        <v>781.1457136167197</v>
      </c>
    </row>
    <row r="1187" spans="1:27" ht="12.75">
      <c r="A1187" s="3">
        <v>36359</v>
      </c>
      <c r="B1187" s="14">
        <v>199</v>
      </c>
      <c r="C1187" s="2">
        <v>0.67442131</v>
      </c>
      <c r="D1187" s="15">
        <v>0.67442131</v>
      </c>
      <c r="E1187" s="1">
        <v>11773</v>
      </c>
      <c r="F1187" s="16">
        <v>0</v>
      </c>
      <c r="G1187" s="18">
        <v>973.1</v>
      </c>
      <c r="H1187" s="19">
        <f t="shared" si="132"/>
        <v>929.1</v>
      </c>
      <c r="I1187" s="17">
        <v>929.1</v>
      </c>
      <c r="J1187" s="19">
        <f t="shared" si="133"/>
        <v>719.9682772674993</v>
      </c>
      <c r="K1187" s="19">
        <f t="shared" si="134"/>
        <v>779.7049772674993</v>
      </c>
      <c r="L1187" s="19">
        <f t="shared" si="130"/>
        <v>748.5886842674993</v>
      </c>
      <c r="M1187" s="23">
        <f t="shared" si="131"/>
        <v>764.1468307674993</v>
      </c>
      <c r="N1187" s="17">
        <v>25.5</v>
      </c>
      <c r="O1187" s="17">
        <v>72.4</v>
      </c>
      <c r="P1187" s="17">
        <v>117.2</v>
      </c>
      <c r="Q1187" s="25">
        <v>2.919</v>
      </c>
      <c r="R1187" s="27">
        <v>235.743</v>
      </c>
      <c r="S1187" s="27">
        <f t="shared" si="128"/>
        <v>284.3095</v>
      </c>
      <c r="T1187" s="26">
        <v>15.076</v>
      </c>
      <c r="U1187" s="23">
        <v>764.1468307674993</v>
      </c>
      <c r="W1187">
        <f t="shared" si="136"/>
        <v>232.05531022143998</v>
      </c>
      <c r="X1187">
        <f>AVERAGE(W1186:W1188)</f>
        <v>299.38860364287996</v>
      </c>
      <c r="Z1187">
        <f t="shared" si="135"/>
        <v>204</v>
      </c>
      <c r="AA1187">
        <v>764.1468307674993</v>
      </c>
    </row>
    <row r="1188" spans="1:27" ht="12.75">
      <c r="A1188" s="3">
        <v>36359</v>
      </c>
      <c r="B1188" s="14">
        <v>199</v>
      </c>
      <c r="C1188" s="2">
        <v>0.674537063</v>
      </c>
      <c r="D1188" s="15">
        <v>0.674537063</v>
      </c>
      <c r="E1188" s="1">
        <v>11783</v>
      </c>
      <c r="F1188" s="16">
        <v>0</v>
      </c>
      <c r="G1188" s="18">
        <v>974</v>
      </c>
      <c r="H1188" s="19">
        <f t="shared" si="132"/>
        <v>930</v>
      </c>
      <c r="I1188" s="17">
        <v>930</v>
      </c>
      <c r="J1188" s="19">
        <f t="shared" si="133"/>
        <v>711.9283043573504</v>
      </c>
      <c r="K1188" s="19">
        <f t="shared" si="134"/>
        <v>771.6650043573504</v>
      </c>
      <c r="L1188" s="19">
        <f t="shared" si="130"/>
        <v>740.5487113573504</v>
      </c>
      <c r="M1188" s="23">
        <f t="shared" si="131"/>
        <v>756.1068578573504</v>
      </c>
      <c r="N1188" s="17">
        <v>25.7</v>
      </c>
      <c r="O1188" s="17">
        <v>72.5</v>
      </c>
      <c r="P1188" s="17">
        <v>117.7</v>
      </c>
      <c r="Q1188" s="25">
        <v>3.649</v>
      </c>
      <c r="R1188" s="27">
        <v>382.936</v>
      </c>
      <c r="S1188" s="27">
        <f t="shared" si="128"/>
        <v>294.988</v>
      </c>
      <c r="T1188" s="26">
        <v>15.261</v>
      </c>
      <c r="U1188" s="23">
        <v>756.1068578573504</v>
      </c>
      <c r="W1188">
        <f t="shared" si="136"/>
        <v>378.2823997344</v>
      </c>
      <c r="Z1188">
        <f t="shared" si="135"/>
        <v>205.6</v>
      </c>
      <c r="AA1188">
        <v>756.1068578573504</v>
      </c>
    </row>
    <row r="1189" spans="1:27" ht="12.75">
      <c r="A1189" s="3">
        <v>36359</v>
      </c>
      <c r="B1189" s="14">
        <v>199</v>
      </c>
      <c r="C1189" s="2">
        <v>0.674652755</v>
      </c>
      <c r="D1189" s="15">
        <v>0.674652755</v>
      </c>
      <c r="E1189" s="1">
        <v>11793</v>
      </c>
      <c r="F1189" s="16">
        <v>0</v>
      </c>
      <c r="G1189" s="18">
        <v>975.5</v>
      </c>
      <c r="H1189" s="19">
        <f t="shared" si="132"/>
        <v>931.5</v>
      </c>
      <c r="I1189" s="17">
        <v>931.5</v>
      </c>
      <c r="J1189" s="19">
        <f t="shared" si="133"/>
        <v>698.5456239878116</v>
      </c>
      <c r="K1189" s="19">
        <f t="shared" si="134"/>
        <v>758.2823239878117</v>
      </c>
      <c r="L1189" s="19">
        <f t="shared" si="130"/>
        <v>727.1660309878116</v>
      </c>
      <c r="M1189" s="23">
        <f t="shared" si="131"/>
        <v>742.7241774878116</v>
      </c>
      <c r="N1189" s="17">
        <v>25.5</v>
      </c>
      <c r="O1189" s="17">
        <v>71.7</v>
      </c>
      <c r="P1189" s="17">
        <v>117.8</v>
      </c>
      <c r="Q1189" s="25">
        <v>3.208</v>
      </c>
      <c r="R1189" s="27">
        <v>299.111</v>
      </c>
      <c r="S1189" s="27">
        <f t="shared" si="128"/>
        <v>302.1665</v>
      </c>
      <c r="T1189" s="26">
        <v>15.218</v>
      </c>
      <c r="U1189" s="23">
        <v>742.7241774878116</v>
      </c>
      <c r="W1189">
        <f t="shared" si="136"/>
        <v>290.30960702016006</v>
      </c>
      <c r="Y1189">
        <f>AVERAGE(W1186:W1191)</f>
        <v>304.5627096286933</v>
      </c>
      <c r="Z1189">
        <f t="shared" si="135"/>
        <v>204</v>
      </c>
      <c r="AA1189">
        <v>742.7241774878116</v>
      </c>
    </row>
    <row r="1190" spans="1:27" ht="12.75">
      <c r="A1190" s="3">
        <v>36359</v>
      </c>
      <c r="B1190" s="14">
        <v>199</v>
      </c>
      <c r="C1190" s="2">
        <v>0.674768507</v>
      </c>
      <c r="D1190" s="15">
        <v>0.674768507</v>
      </c>
      <c r="E1190" s="1">
        <v>11803</v>
      </c>
      <c r="F1190" s="16">
        <v>0</v>
      </c>
      <c r="G1190" s="18">
        <v>978.5</v>
      </c>
      <c r="H1190" s="19">
        <f t="shared" si="132"/>
        <v>934.5</v>
      </c>
      <c r="I1190" s="17">
        <v>934.5</v>
      </c>
      <c r="J1190" s="19">
        <f t="shared" si="133"/>
        <v>671.8447927126728</v>
      </c>
      <c r="K1190" s="19">
        <f t="shared" si="134"/>
        <v>731.5814927126728</v>
      </c>
      <c r="L1190" s="19">
        <f t="shared" si="130"/>
        <v>700.4651997126728</v>
      </c>
      <c r="M1190" s="23">
        <f t="shared" si="131"/>
        <v>716.0233462126728</v>
      </c>
      <c r="N1190" s="17">
        <v>25.7</v>
      </c>
      <c r="O1190" s="17">
        <v>71.5</v>
      </c>
      <c r="P1190" s="17">
        <v>117.2</v>
      </c>
      <c r="Q1190" s="25">
        <v>3.109</v>
      </c>
      <c r="R1190" s="27">
        <v>278.269</v>
      </c>
      <c r="S1190" s="27">
        <f t="shared" si="128"/>
        <v>298.8391666666667</v>
      </c>
      <c r="T1190" s="26">
        <v>15.198</v>
      </c>
      <c r="U1190" s="23">
        <v>716.0233462126728</v>
      </c>
      <c r="W1190">
        <f t="shared" si="136"/>
        <v>270.7368162687999</v>
      </c>
      <c r="X1190">
        <f>AVERAGE(W1189:W1191)</f>
        <v>309.7368156145066</v>
      </c>
      <c r="Z1190">
        <f t="shared" si="135"/>
        <v>205.6</v>
      </c>
      <c r="AA1190">
        <v>716.0233462126728</v>
      </c>
    </row>
    <row r="1191" spans="1:27" ht="12.75">
      <c r="A1191" s="3">
        <v>36359</v>
      </c>
      <c r="B1191" s="14">
        <v>199</v>
      </c>
      <c r="C1191" s="2">
        <v>0.67488426</v>
      </c>
      <c r="D1191" s="15">
        <v>0.67488426</v>
      </c>
      <c r="E1191" s="1">
        <v>11813</v>
      </c>
      <c r="F1191" s="16">
        <v>0</v>
      </c>
      <c r="G1191" s="18">
        <v>979.7</v>
      </c>
      <c r="H1191" s="19">
        <f t="shared" si="132"/>
        <v>935.7</v>
      </c>
      <c r="I1191" s="17">
        <v>935.7</v>
      </c>
      <c r="J1191" s="19">
        <f t="shared" si="133"/>
        <v>661.1884532688556</v>
      </c>
      <c r="K1191" s="19">
        <f t="shared" si="134"/>
        <v>720.9251532688556</v>
      </c>
      <c r="L1191" s="19">
        <f t="shared" si="130"/>
        <v>689.8088602688556</v>
      </c>
      <c r="M1191" s="23">
        <f t="shared" si="131"/>
        <v>705.3670067688556</v>
      </c>
      <c r="N1191" s="17">
        <v>25.9</v>
      </c>
      <c r="O1191" s="17">
        <v>70.7</v>
      </c>
      <c r="P1191" s="17">
        <v>117.2</v>
      </c>
      <c r="Q1191" s="25">
        <v>3.595</v>
      </c>
      <c r="R1191" s="27">
        <v>383.463</v>
      </c>
      <c r="S1191" s="27">
        <f t="shared" si="128"/>
        <v>313.01483333333334</v>
      </c>
      <c r="T1191" s="26">
        <v>15.291</v>
      </c>
      <c r="U1191" s="23">
        <v>705.3670067688556</v>
      </c>
      <c r="W1191">
        <f t="shared" si="136"/>
        <v>368.16402355455995</v>
      </c>
      <c r="Z1191">
        <f t="shared" si="135"/>
        <v>207.2</v>
      </c>
      <c r="AA1191">
        <v>705.3670067688556</v>
      </c>
    </row>
    <row r="1192" spans="1:27" ht="12.75">
      <c r="A1192" s="3">
        <v>36359</v>
      </c>
      <c r="B1192" s="14">
        <v>199</v>
      </c>
      <c r="C1192" s="2">
        <v>0.675000012</v>
      </c>
      <c r="D1192" s="15">
        <v>0.675000012</v>
      </c>
      <c r="E1192" s="1">
        <v>11823</v>
      </c>
      <c r="F1192" s="16">
        <v>0</v>
      </c>
      <c r="G1192" s="18">
        <v>982</v>
      </c>
      <c r="H1192" s="19">
        <f t="shared" si="132"/>
        <v>938</v>
      </c>
      <c r="I1192" s="17">
        <v>938</v>
      </c>
      <c r="J1192" s="19">
        <f t="shared" si="133"/>
        <v>640.8019476933187</v>
      </c>
      <c r="K1192" s="19">
        <f t="shared" si="134"/>
        <v>700.5386476933187</v>
      </c>
      <c r="L1192" s="19">
        <f t="shared" si="130"/>
        <v>669.4223546933187</v>
      </c>
      <c r="M1192" s="23">
        <f t="shared" si="131"/>
        <v>684.9805011933187</v>
      </c>
      <c r="N1192" s="17">
        <v>25.9</v>
      </c>
      <c r="O1192" s="17">
        <v>70.9</v>
      </c>
      <c r="P1192" s="17">
        <v>119.7</v>
      </c>
      <c r="Q1192" s="25">
        <v>3.199</v>
      </c>
      <c r="R1192" s="27">
        <v>299.638</v>
      </c>
      <c r="S1192" s="27">
        <f t="shared" si="128"/>
        <v>313.1933333333333</v>
      </c>
      <c r="T1192" s="26">
        <v>15.213</v>
      </c>
      <c r="U1192" s="23">
        <v>684.9805011933187</v>
      </c>
      <c r="W1192">
        <f t="shared" si="136"/>
        <v>289.19123084031975</v>
      </c>
      <c r="Z1192">
        <f t="shared" si="135"/>
        <v>207.2</v>
      </c>
      <c r="AA1192">
        <v>684.9805011933187</v>
      </c>
    </row>
    <row r="1193" spans="1:27" ht="12.75">
      <c r="A1193" s="3">
        <v>36359</v>
      </c>
      <c r="B1193" s="14">
        <v>199</v>
      </c>
      <c r="C1193" s="2">
        <v>0.675115764</v>
      </c>
      <c r="D1193" s="15">
        <v>0.675115764</v>
      </c>
      <c r="E1193" s="1">
        <v>11833</v>
      </c>
      <c r="F1193" s="16">
        <v>0</v>
      </c>
      <c r="G1193" s="18">
        <v>981</v>
      </c>
      <c r="H1193" s="19">
        <f t="shared" si="132"/>
        <v>937</v>
      </c>
      <c r="I1193" s="17">
        <v>937</v>
      </c>
      <c r="J1193" s="19">
        <f t="shared" si="133"/>
        <v>649.659496663279</v>
      </c>
      <c r="K1193" s="19">
        <f t="shared" si="134"/>
        <v>709.396196663279</v>
      </c>
      <c r="L1193" s="19">
        <f t="shared" si="130"/>
        <v>678.279903663279</v>
      </c>
      <c r="M1193" s="23">
        <f t="shared" si="131"/>
        <v>693.838050163279</v>
      </c>
      <c r="N1193" s="17">
        <v>26.1</v>
      </c>
      <c r="O1193" s="17">
        <v>72.3</v>
      </c>
      <c r="P1193" s="17">
        <v>119.7</v>
      </c>
      <c r="Q1193" s="25">
        <v>3.149</v>
      </c>
      <c r="R1193" s="27">
        <v>278.796</v>
      </c>
      <c r="S1193" s="27">
        <f t="shared" si="128"/>
        <v>320.3688333333333</v>
      </c>
      <c r="T1193" s="26">
        <v>15.261</v>
      </c>
      <c r="U1193" s="23">
        <v>693.838050163279</v>
      </c>
      <c r="W1193">
        <f t="shared" si="136"/>
        <v>279.41832231615996</v>
      </c>
      <c r="X1193">
        <f>AVERAGE(W1192:W1194)</f>
        <v>318.68502758613323</v>
      </c>
      <c r="Z1193">
        <f t="shared" si="135"/>
        <v>208.8</v>
      </c>
      <c r="AA1193">
        <v>693.838050163279</v>
      </c>
    </row>
    <row r="1194" spans="1:27" ht="12.75">
      <c r="A1194" s="3">
        <v>36359</v>
      </c>
      <c r="B1194" s="14">
        <v>199</v>
      </c>
      <c r="C1194" s="2">
        <v>0.675231457</v>
      </c>
      <c r="D1194" s="15">
        <v>0.675231457</v>
      </c>
      <c r="E1194" s="1">
        <v>11843</v>
      </c>
      <c r="F1194" s="16">
        <v>0</v>
      </c>
      <c r="G1194" s="18">
        <v>981.7</v>
      </c>
      <c r="H1194" s="19">
        <f t="shared" si="132"/>
        <v>937.7</v>
      </c>
      <c r="I1194" s="17">
        <v>937.7</v>
      </c>
      <c r="J1194" s="19">
        <f t="shared" si="133"/>
        <v>643.4582204798428</v>
      </c>
      <c r="K1194" s="19">
        <f t="shared" si="134"/>
        <v>703.1949204798428</v>
      </c>
      <c r="L1194" s="19">
        <f t="shared" si="130"/>
        <v>672.0786274798428</v>
      </c>
      <c r="M1194" s="23">
        <f t="shared" si="131"/>
        <v>687.6367739798428</v>
      </c>
      <c r="N1194" s="17">
        <v>26.1</v>
      </c>
      <c r="O1194" s="17">
        <v>70.7</v>
      </c>
      <c r="P1194" s="17">
        <v>118.7</v>
      </c>
      <c r="Q1194" s="25">
        <v>3.688</v>
      </c>
      <c r="R1194" s="27">
        <v>404.972</v>
      </c>
      <c r="S1194" s="27">
        <f t="shared" si="128"/>
        <v>324.0415</v>
      </c>
      <c r="T1194" s="26">
        <v>15.166</v>
      </c>
      <c r="U1194" s="23">
        <v>687.6367739798428</v>
      </c>
      <c r="W1194">
        <f t="shared" si="136"/>
        <v>387.44552960192004</v>
      </c>
      <c r="Z1194">
        <f t="shared" si="135"/>
        <v>208.8</v>
      </c>
      <c r="AA1194">
        <v>687.6367739798428</v>
      </c>
    </row>
    <row r="1195" spans="1:27" ht="12.75">
      <c r="A1195" s="3">
        <v>36359</v>
      </c>
      <c r="B1195" s="14">
        <v>199</v>
      </c>
      <c r="C1195" s="2">
        <v>0.675347209</v>
      </c>
      <c r="D1195" s="15">
        <v>0.675347209</v>
      </c>
      <c r="E1195" s="1">
        <v>11853</v>
      </c>
      <c r="F1195" s="16">
        <v>0</v>
      </c>
      <c r="G1195" s="18">
        <v>982.7</v>
      </c>
      <c r="H1195" s="19">
        <f t="shared" si="132"/>
        <v>938.7</v>
      </c>
      <c r="I1195" s="17">
        <v>938.7</v>
      </c>
      <c r="J1195" s="19">
        <f t="shared" si="133"/>
        <v>634.6072802131998</v>
      </c>
      <c r="K1195" s="19">
        <f t="shared" si="134"/>
        <v>694.3439802131999</v>
      </c>
      <c r="L1195" s="19">
        <f t="shared" si="130"/>
        <v>663.2276872131998</v>
      </c>
      <c r="M1195" s="23">
        <f t="shared" si="131"/>
        <v>678.7858337131998</v>
      </c>
      <c r="N1195" s="17">
        <v>26</v>
      </c>
      <c r="O1195" s="17">
        <v>70.3</v>
      </c>
      <c r="P1195" s="17">
        <v>119.2</v>
      </c>
      <c r="Q1195" s="25">
        <v>2.79</v>
      </c>
      <c r="R1195" s="27">
        <v>216.165</v>
      </c>
      <c r="S1195" s="27">
        <f t="shared" si="128"/>
        <v>310.2171666666666</v>
      </c>
      <c r="T1195" s="26">
        <v>15.162</v>
      </c>
      <c r="U1195" s="23">
        <v>678.7858337131998</v>
      </c>
      <c r="W1195">
        <f t="shared" si="136"/>
        <v>208.07273688768007</v>
      </c>
      <c r="Y1195">
        <f>AVERAGE(W1192:W1197)</f>
        <v>295.62581954026666</v>
      </c>
      <c r="Z1195">
        <f t="shared" si="135"/>
        <v>208</v>
      </c>
      <c r="AA1195">
        <v>678.7858337131998</v>
      </c>
    </row>
    <row r="1196" spans="1:27" ht="12.75">
      <c r="A1196" s="3">
        <v>36359</v>
      </c>
      <c r="B1196" s="14">
        <v>199</v>
      </c>
      <c r="C1196" s="2">
        <v>0.675462961</v>
      </c>
      <c r="D1196" s="15">
        <v>0.675462961</v>
      </c>
      <c r="E1196" s="1">
        <v>11863</v>
      </c>
      <c r="F1196" s="16">
        <v>0</v>
      </c>
      <c r="G1196" s="18">
        <v>984.9</v>
      </c>
      <c r="H1196" s="19">
        <f t="shared" si="132"/>
        <v>940.9</v>
      </c>
      <c r="I1196" s="17">
        <v>940.9</v>
      </c>
      <c r="J1196" s="19">
        <f t="shared" si="133"/>
        <v>615.168355589885</v>
      </c>
      <c r="K1196" s="19">
        <f t="shared" si="134"/>
        <v>674.905055589885</v>
      </c>
      <c r="L1196" s="19">
        <f t="shared" si="130"/>
        <v>643.788762589885</v>
      </c>
      <c r="M1196" s="23">
        <f t="shared" si="131"/>
        <v>659.346909089885</v>
      </c>
      <c r="N1196" s="17">
        <v>26.5</v>
      </c>
      <c r="O1196" s="17">
        <v>69.6</v>
      </c>
      <c r="P1196" s="17">
        <v>117.8</v>
      </c>
      <c r="Q1196" s="25">
        <v>3.376</v>
      </c>
      <c r="R1196" s="27">
        <v>342.341</v>
      </c>
      <c r="S1196" s="27">
        <f t="shared" si="128"/>
        <v>320.8958333333333</v>
      </c>
      <c r="T1196" s="26">
        <v>15.236</v>
      </c>
      <c r="U1196" s="23">
        <v>659.346909089885</v>
      </c>
      <c r="W1196">
        <f t="shared" si="136"/>
        <v>325.4999441734401</v>
      </c>
      <c r="X1196">
        <f>AVERAGE(W1195:W1197)</f>
        <v>272.5666114944001</v>
      </c>
      <c r="Z1196">
        <f t="shared" si="135"/>
        <v>212</v>
      </c>
      <c r="AA1196">
        <v>659.346909089885</v>
      </c>
    </row>
    <row r="1197" spans="1:27" ht="12.75">
      <c r="A1197" s="3">
        <v>36359</v>
      </c>
      <c r="B1197" s="14">
        <v>199</v>
      </c>
      <c r="C1197" s="2">
        <v>0.675578713</v>
      </c>
      <c r="D1197" s="15">
        <v>0.675578713</v>
      </c>
      <c r="E1197" s="1">
        <v>11873</v>
      </c>
      <c r="F1197" s="16">
        <v>0</v>
      </c>
      <c r="G1197" s="18">
        <v>987.2</v>
      </c>
      <c r="H1197" s="19">
        <f t="shared" si="132"/>
        <v>943.2</v>
      </c>
      <c r="I1197" s="17">
        <v>943.2</v>
      </c>
      <c r="J1197" s="19">
        <f t="shared" si="133"/>
        <v>594.8943811269222</v>
      </c>
      <c r="K1197" s="19">
        <f t="shared" si="134"/>
        <v>654.6310811269223</v>
      </c>
      <c r="L1197" s="19">
        <f t="shared" si="130"/>
        <v>623.5147881269222</v>
      </c>
      <c r="M1197" s="23">
        <f t="shared" si="131"/>
        <v>639.0729346269222</v>
      </c>
      <c r="N1197" s="17">
        <v>26.5</v>
      </c>
      <c r="O1197" s="17">
        <v>67.9</v>
      </c>
      <c r="P1197" s="17">
        <v>114.6</v>
      </c>
      <c r="Q1197" s="25">
        <v>3.168</v>
      </c>
      <c r="R1197" s="27">
        <v>300.499</v>
      </c>
      <c r="S1197" s="27">
        <f t="shared" si="128"/>
        <v>307.0685</v>
      </c>
      <c r="T1197" s="26">
        <v>15.19</v>
      </c>
      <c r="U1197" s="23">
        <v>639.0729346269222</v>
      </c>
      <c r="W1197">
        <f t="shared" si="136"/>
        <v>284.12715342207997</v>
      </c>
      <c r="Z1197">
        <f t="shared" si="135"/>
        <v>212</v>
      </c>
      <c r="AA1197">
        <v>639.0729346269222</v>
      </c>
    </row>
    <row r="1198" spans="1:27" ht="12.75">
      <c r="A1198" s="3">
        <v>36359</v>
      </c>
      <c r="B1198" s="14">
        <v>199</v>
      </c>
      <c r="C1198" s="2">
        <v>0.675694466</v>
      </c>
      <c r="D1198" s="15">
        <v>0.675694466</v>
      </c>
      <c r="E1198" s="1">
        <v>11883</v>
      </c>
      <c r="F1198" s="16">
        <v>0</v>
      </c>
      <c r="G1198" s="18">
        <v>987.9</v>
      </c>
      <c r="H1198" s="19">
        <f t="shared" si="132"/>
        <v>943.9</v>
      </c>
      <c r="I1198" s="17">
        <v>943.9</v>
      </c>
      <c r="J1198" s="19">
        <f t="shared" si="133"/>
        <v>588.733853092367</v>
      </c>
      <c r="K1198" s="19">
        <f t="shared" si="134"/>
        <v>648.470553092367</v>
      </c>
      <c r="L1198" s="19">
        <f t="shared" si="130"/>
        <v>617.354260092367</v>
      </c>
      <c r="M1198" s="23">
        <f t="shared" si="131"/>
        <v>632.912406592367</v>
      </c>
      <c r="N1198" s="17">
        <v>26.7</v>
      </c>
      <c r="O1198" s="17">
        <v>67.5</v>
      </c>
      <c r="P1198" s="17">
        <v>115.3</v>
      </c>
      <c r="Q1198" s="25">
        <v>2.849</v>
      </c>
      <c r="R1198" s="27">
        <v>216.674</v>
      </c>
      <c r="S1198" s="27">
        <f t="shared" si="128"/>
        <v>293.24116666666663</v>
      </c>
      <c r="T1198" s="26">
        <v>15.073</v>
      </c>
      <c r="U1198" s="23">
        <v>632.912406592367</v>
      </c>
      <c r="W1198">
        <f t="shared" si="136"/>
        <v>220.55424293504</v>
      </c>
      <c r="Z1198">
        <f t="shared" si="135"/>
        <v>213.6</v>
      </c>
      <c r="AA1198">
        <v>632.912406592367</v>
      </c>
    </row>
    <row r="1199" spans="1:27" ht="12.75">
      <c r="A1199" s="3">
        <v>36359</v>
      </c>
      <c r="B1199" s="14">
        <v>199</v>
      </c>
      <c r="C1199" s="2">
        <v>0.675810158</v>
      </c>
      <c r="D1199" s="15">
        <v>0.675810158</v>
      </c>
      <c r="E1199" s="1">
        <v>11893</v>
      </c>
      <c r="F1199" s="16">
        <v>0</v>
      </c>
      <c r="G1199" s="18">
        <v>987.5</v>
      </c>
      <c r="H1199" s="19">
        <f t="shared" si="132"/>
        <v>943.5</v>
      </c>
      <c r="I1199" s="17">
        <v>943.5</v>
      </c>
      <c r="J1199" s="19">
        <f t="shared" si="133"/>
        <v>592.25359516986</v>
      </c>
      <c r="K1199" s="19">
        <f t="shared" si="134"/>
        <v>651.99029516986</v>
      </c>
      <c r="L1199" s="19">
        <f t="shared" si="130"/>
        <v>620.87400216986</v>
      </c>
      <c r="M1199" s="23">
        <f t="shared" si="131"/>
        <v>636.43214866986</v>
      </c>
      <c r="N1199" s="17">
        <v>26.8</v>
      </c>
      <c r="O1199" s="17">
        <v>67.1</v>
      </c>
      <c r="P1199" s="17">
        <v>113.7</v>
      </c>
      <c r="Q1199" s="25">
        <v>3.524</v>
      </c>
      <c r="R1199" s="27">
        <v>363.867</v>
      </c>
      <c r="S1199" s="27">
        <f t="shared" si="128"/>
        <v>307.4196666666666</v>
      </c>
      <c r="T1199" s="26">
        <v>15.238</v>
      </c>
      <c r="U1199" s="23">
        <v>636.43214866986</v>
      </c>
      <c r="W1199">
        <f t="shared" si="136"/>
        <v>355.7814502208</v>
      </c>
      <c r="X1199">
        <f>AVERAGE(W1198:W1200)</f>
        <v>283.7814508750933</v>
      </c>
      <c r="Z1199">
        <f t="shared" si="135"/>
        <v>214.4</v>
      </c>
      <c r="AA1199">
        <v>636.43214866986</v>
      </c>
    </row>
    <row r="1200" spans="1:27" ht="12.75">
      <c r="A1200" s="3">
        <v>36359</v>
      </c>
      <c r="B1200" s="14">
        <v>199</v>
      </c>
      <c r="C1200" s="2">
        <v>0.67592591</v>
      </c>
      <c r="D1200" s="15">
        <v>0.67592591</v>
      </c>
      <c r="E1200" s="1">
        <v>11903</v>
      </c>
      <c r="F1200" s="16">
        <v>0</v>
      </c>
      <c r="G1200" s="18">
        <v>986.8</v>
      </c>
      <c r="H1200" s="19">
        <f t="shared" si="132"/>
        <v>942.8</v>
      </c>
      <c r="I1200" s="17">
        <v>942.8</v>
      </c>
      <c r="J1200" s="19">
        <f t="shared" si="133"/>
        <v>598.4167359504681</v>
      </c>
      <c r="K1200" s="19">
        <f t="shared" si="134"/>
        <v>658.1534359504682</v>
      </c>
      <c r="L1200" s="19">
        <f t="shared" si="130"/>
        <v>627.0371429504681</v>
      </c>
      <c r="M1200" s="23">
        <f t="shared" si="131"/>
        <v>642.5952894504682</v>
      </c>
      <c r="N1200" s="17">
        <v>26.8</v>
      </c>
      <c r="O1200" s="17">
        <v>67.2</v>
      </c>
      <c r="P1200" s="17">
        <v>111.7</v>
      </c>
      <c r="Q1200" s="25">
        <v>3.119</v>
      </c>
      <c r="R1200" s="27">
        <v>280.043</v>
      </c>
      <c r="S1200" s="27">
        <f t="shared" si="128"/>
        <v>286.59816666666666</v>
      </c>
      <c r="T1200" s="26">
        <v>15.204</v>
      </c>
      <c r="U1200" s="23">
        <v>642.5952894504682</v>
      </c>
      <c r="W1200">
        <f t="shared" si="136"/>
        <v>275.0086594694399</v>
      </c>
      <c r="Z1200">
        <f t="shared" si="135"/>
        <v>214.4</v>
      </c>
      <c r="AA1200">
        <v>642.5952894504682</v>
      </c>
    </row>
    <row r="1201" spans="1:27" ht="12.75">
      <c r="A1201" s="3">
        <v>36359</v>
      </c>
      <c r="B1201" s="14">
        <v>199</v>
      </c>
      <c r="C1201" s="2">
        <v>0.676041663</v>
      </c>
      <c r="D1201" s="15">
        <v>0.676041663</v>
      </c>
      <c r="E1201" s="1">
        <v>11913</v>
      </c>
      <c r="F1201" s="16">
        <v>0</v>
      </c>
      <c r="G1201" s="18">
        <v>986.9</v>
      </c>
      <c r="H1201" s="19">
        <f t="shared" si="132"/>
        <v>942.9</v>
      </c>
      <c r="I1201" s="17">
        <v>942.9</v>
      </c>
      <c r="J1201" s="19">
        <f t="shared" si="133"/>
        <v>597.5360071622431</v>
      </c>
      <c r="K1201" s="19">
        <f t="shared" si="134"/>
        <v>657.2727071622431</v>
      </c>
      <c r="L1201" s="19">
        <f t="shared" si="130"/>
        <v>626.1564141622431</v>
      </c>
      <c r="M1201" s="23">
        <f t="shared" si="131"/>
        <v>641.7145606622431</v>
      </c>
      <c r="N1201" s="17">
        <v>26.8</v>
      </c>
      <c r="O1201" s="17">
        <v>67.3</v>
      </c>
      <c r="P1201" s="17">
        <v>109.9</v>
      </c>
      <c r="Q1201" s="25">
        <v>3.564</v>
      </c>
      <c r="R1201" s="27">
        <v>385.201</v>
      </c>
      <c r="S1201" s="27">
        <f t="shared" si="128"/>
        <v>314.7708333333333</v>
      </c>
      <c r="T1201" s="26">
        <v>15.317</v>
      </c>
      <c r="U1201" s="23">
        <v>641.7145606622431</v>
      </c>
      <c r="W1201">
        <f t="shared" si="136"/>
        <v>364.2358667552001</v>
      </c>
      <c r="Y1201">
        <f>AVERAGE(W1198:W1203)</f>
        <v>287.18890982304</v>
      </c>
      <c r="Z1201">
        <f t="shared" si="135"/>
        <v>214.4</v>
      </c>
      <c r="AA1201">
        <v>641.7145606622431</v>
      </c>
    </row>
    <row r="1202" spans="1:27" ht="12.75">
      <c r="A1202" s="3">
        <v>36359</v>
      </c>
      <c r="B1202" s="14">
        <v>199</v>
      </c>
      <c r="C1202" s="2">
        <v>0.676157415</v>
      </c>
      <c r="D1202" s="15">
        <v>0.676157415</v>
      </c>
      <c r="E1202" s="1">
        <v>11923</v>
      </c>
      <c r="F1202" s="16">
        <v>0</v>
      </c>
      <c r="G1202" s="18">
        <v>986.9</v>
      </c>
      <c r="H1202" s="19">
        <f t="shared" si="132"/>
        <v>942.9</v>
      </c>
      <c r="I1202" s="17">
        <v>942.9</v>
      </c>
      <c r="J1202" s="19">
        <f t="shared" si="133"/>
        <v>597.5360071622431</v>
      </c>
      <c r="K1202" s="19">
        <f t="shared" si="134"/>
        <v>657.2727071622431</v>
      </c>
      <c r="L1202" s="19">
        <f t="shared" si="130"/>
        <v>626.1564141622431</v>
      </c>
      <c r="M1202" s="23">
        <f t="shared" si="131"/>
        <v>641.7145606622431</v>
      </c>
      <c r="N1202" s="17">
        <v>26.6</v>
      </c>
      <c r="O1202" s="17">
        <v>67.3</v>
      </c>
      <c r="P1202" s="17">
        <v>110.4</v>
      </c>
      <c r="Q1202" s="25">
        <v>2.91</v>
      </c>
      <c r="R1202" s="27">
        <v>238.377</v>
      </c>
      <c r="S1202" s="27">
        <f t="shared" si="128"/>
        <v>297.44350000000003</v>
      </c>
      <c r="T1202" s="26">
        <v>15.272</v>
      </c>
      <c r="U1202" s="23">
        <v>641.7145606622431</v>
      </c>
      <c r="W1202">
        <f t="shared" si="136"/>
        <v>233.6630740409598</v>
      </c>
      <c r="X1202">
        <f>AVERAGE(W1201:W1203)</f>
        <v>290.5963687709866</v>
      </c>
      <c r="Z1202">
        <f t="shared" si="135"/>
        <v>212.8</v>
      </c>
      <c r="AA1202">
        <v>641.7145606622431</v>
      </c>
    </row>
    <row r="1203" spans="1:27" ht="12.75">
      <c r="A1203" s="3">
        <v>36359</v>
      </c>
      <c r="B1203" s="14">
        <v>199</v>
      </c>
      <c r="C1203" s="2">
        <v>0.676273167</v>
      </c>
      <c r="D1203" s="15">
        <v>0.676273167</v>
      </c>
      <c r="E1203" s="1">
        <v>11933</v>
      </c>
      <c r="F1203" s="16">
        <v>0</v>
      </c>
      <c r="G1203" s="18">
        <v>986.1</v>
      </c>
      <c r="H1203" s="19">
        <f t="shared" si="132"/>
        <v>942.1</v>
      </c>
      <c r="I1203" s="17">
        <v>942.1</v>
      </c>
      <c r="J1203" s="19">
        <f t="shared" si="133"/>
        <v>604.5844543733318</v>
      </c>
      <c r="K1203" s="19">
        <f t="shared" si="134"/>
        <v>664.3211543733319</v>
      </c>
      <c r="L1203" s="19">
        <f t="shared" si="130"/>
        <v>633.2048613733318</v>
      </c>
      <c r="M1203" s="23">
        <f t="shared" si="131"/>
        <v>648.7630078733318</v>
      </c>
      <c r="N1203" s="17">
        <v>26.7</v>
      </c>
      <c r="O1203" s="17">
        <v>67.4</v>
      </c>
      <c r="P1203" s="17">
        <v>109.7</v>
      </c>
      <c r="Q1203" s="25">
        <v>3.11</v>
      </c>
      <c r="R1203" s="27">
        <v>280.57</v>
      </c>
      <c r="S1203" s="27">
        <f t="shared" si="128"/>
        <v>294.122</v>
      </c>
      <c r="T1203" s="26">
        <v>15.205</v>
      </c>
      <c r="U1203" s="23">
        <v>648.7630078733318</v>
      </c>
      <c r="W1203">
        <f t="shared" si="136"/>
        <v>273.8901655167999</v>
      </c>
      <c r="Z1203">
        <f t="shared" si="135"/>
        <v>213.6</v>
      </c>
      <c r="AA1203">
        <v>648.7630078733318</v>
      </c>
    </row>
    <row r="1204" spans="1:27" ht="12.75">
      <c r="A1204" s="3">
        <v>36359</v>
      </c>
      <c r="B1204" s="14">
        <v>199</v>
      </c>
      <c r="C1204" s="2">
        <v>0.67638886</v>
      </c>
      <c r="D1204" s="15">
        <v>0.67638886</v>
      </c>
      <c r="E1204" s="1">
        <v>11943</v>
      </c>
      <c r="F1204" s="16">
        <v>0</v>
      </c>
      <c r="G1204" s="18">
        <v>989.1</v>
      </c>
      <c r="H1204" s="19">
        <f t="shared" si="132"/>
        <v>945.1</v>
      </c>
      <c r="I1204" s="17">
        <v>945.1</v>
      </c>
      <c r="J1204" s="19">
        <f t="shared" si="133"/>
        <v>578.1835693582979</v>
      </c>
      <c r="K1204" s="19">
        <f t="shared" si="134"/>
        <v>637.9202693582979</v>
      </c>
      <c r="L1204" s="19">
        <f t="shared" si="130"/>
        <v>606.8039763582979</v>
      </c>
      <c r="M1204" s="23">
        <f t="shared" si="131"/>
        <v>622.3621228582979</v>
      </c>
      <c r="N1204" s="17">
        <v>26.7</v>
      </c>
      <c r="O1204" s="17">
        <v>66.8</v>
      </c>
      <c r="P1204" s="17">
        <v>110.2</v>
      </c>
      <c r="Q1204" s="25">
        <v>3.416</v>
      </c>
      <c r="R1204" s="27">
        <v>343.745</v>
      </c>
      <c r="S1204" s="27">
        <f t="shared" si="128"/>
        <v>315.3005</v>
      </c>
      <c r="T1204" s="26">
        <v>15.214</v>
      </c>
      <c r="U1204" s="23">
        <v>622.3621228582979</v>
      </c>
      <c r="W1204">
        <f t="shared" si="136"/>
        <v>335.31737280256</v>
      </c>
      <c r="Z1204">
        <f t="shared" si="135"/>
        <v>213.6</v>
      </c>
      <c r="AA1204">
        <v>622.3621228582979</v>
      </c>
    </row>
    <row r="1205" spans="1:27" ht="12.75">
      <c r="A1205" s="3">
        <v>36359</v>
      </c>
      <c r="B1205" s="14">
        <v>199</v>
      </c>
      <c r="C1205" s="2">
        <v>0.676504612</v>
      </c>
      <c r="D1205" s="15">
        <v>0.676504612</v>
      </c>
      <c r="E1205" s="1">
        <v>11953</v>
      </c>
      <c r="F1205" s="16">
        <v>0</v>
      </c>
      <c r="G1205" s="18">
        <v>992.6</v>
      </c>
      <c r="H1205" s="19">
        <f t="shared" si="132"/>
        <v>948.6</v>
      </c>
      <c r="I1205" s="17">
        <v>948.6</v>
      </c>
      <c r="J1205" s="19">
        <f t="shared" si="133"/>
        <v>547.4882502520334</v>
      </c>
      <c r="K1205" s="19">
        <f t="shared" si="134"/>
        <v>607.2249502520334</v>
      </c>
      <c r="L1205" s="19">
        <f t="shared" si="130"/>
        <v>576.1086572520334</v>
      </c>
      <c r="M1205" s="23">
        <f t="shared" si="131"/>
        <v>591.6668037520334</v>
      </c>
      <c r="N1205" s="17">
        <v>27</v>
      </c>
      <c r="O1205" s="17">
        <v>67.2</v>
      </c>
      <c r="P1205" s="17">
        <v>109.9</v>
      </c>
      <c r="Q1205" s="25">
        <v>3.209</v>
      </c>
      <c r="R1205" s="27">
        <v>301.903</v>
      </c>
      <c r="S1205" s="27">
        <f t="shared" si="128"/>
        <v>304.9731666666667</v>
      </c>
      <c r="T1205" s="26">
        <v>15.108</v>
      </c>
      <c r="U1205" s="23">
        <v>591.6668037520334</v>
      </c>
      <c r="W1205">
        <f t="shared" si="136"/>
        <v>294.14458008832</v>
      </c>
      <c r="X1205">
        <f>AVERAGE(W1204:W1206)</f>
        <v>288.07791342165336</v>
      </c>
      <c r="Z1205">
        <f t="shared" si="135"/>
        <v>216</v>
      </c>
      <c r="AA1205">
        <v>591.6668037520334</v>
      </c>
    </row>
    <row r="1206" spans="1:27" ht="12.75">
      <c r="A1206" s="3">
        <v>36359</v>
      </c>
      <c r="B1206" s="14">
        <v>199</v>
      </c>
      <c r="C1206" s="2">
        <v>0.676620364</v>
      </c>
      <c r="D1206" s="15">
        <v>0.676620364</v>
      </c>
      <c r="E1206" s="1">
        <v>11963</v>
      </c>
      <c r="F1206" s="16">
        <v>0</v>
      </c>
      <c r="G1206" s="18">
        <v>995.6</v>
      </c>
      <c r="H1206" s="19">
        <f t="shared" si="132"/>
        <v>951.6</v>
      </c>
      <c r="I1206" s="17">
        <v>951.6</v>
      </c>
      <c r="J1206" s="19">
        <f t="shared" si="133"/>
        <v>521.2679841599952</v>
      </c>
      <c r="K1206" s="19">
        <f t="shared" si="134"/>
        <v>581.0046841599952</v>
      </c>
      <c r="L1206" s="19">
        <f t="shared" si="130"/>
        <v>549.8883911599952</v>
      </c>
      <c r="M1206" s="23">
        <f t="shared" si="131"/>
        <v>565.4465376599952</v>
      </c>
      <c r="N1206" s="17">
        <v>27.3</v>
      </c>
      <c r="O1206" s="17">
        <v>66.5</v>
      </c>
      <c r="P1206" s="17">
        <v>109.7</v>
      </c>
      <c r="Q1206" s="25">
        <v>2.911</v>
      </c>
      <c r="R1206" s="27">
        <v>239.079</v>
      </c>
      <c r="S1206" s="27">
        <f t="shared" si="128"/>
        <v>298.1458333333333</v>
      </c>
      <c r="T1206" s="26">
        <v>15.168</v>
      </c>
      <c r="U1206" s="23">
        <v>565.4465376599952</v>
      </c>
      <c r="W1206">
        <f t="shared" si="136"/>
        <v>234.77178737408008</v>
      </c>
      <c r="Z1206">
        <f t="shared" si="135"/>
        <v>218.4</v>
      </c>
      <c r="AA1206">
        <v>565.4465376599952</v>
      </c>
    </row>
    <row r="1207" spans="1:27" ht="12.75">
      <c r="A1207" s="3">
        <v>36359</v>
      </c>
      <c r="B1207" s="14">
        <v>199</v>
      </c>
      <c r="C1207" s="2">
        <v>0.676736116</v>
      </c>
      <c r="D1207" s="15">
        <v>0.676736116</v>
      </c>
      <c r="E1207" s="1">
        <v>11973</v>
      </c>
      <c r="F1207" s="16">
        <v>0</v>
      </c>
      <c r="G1207" s="18">
        <v>998.2</v>
      </c>
      <c r="H1207" s="19">
        <f t="shared" si="132"/>
        <v>954.2</v>
      </c>
      <c r="I1207" s="17">
        <v>954.2</v>
      </c>
      <c r="J1207" s="19">
        <f t="shared" si="133"/>
        <v>498.6105311620003</v>
      </c>
      <c r="K1207" s="19">
        <f t="shared" si="134"/>
        <v>558.3472311620003</v>
      </c>
      <c r="L1207" s="19">
        <f t="shared" si="130"/>
        <v>527.2309381620003</v>
      </c>
      <c r="M1207" s="23">
        <f t="shared" si="131"/>
        <v>542.7890846620003</v>
      </c>
      <c r="N1207" s="17">
        <v>27.7</v>
      </c>
      <c r="O1207" s="17">
        <v>66.1</v>
      </c>
      <c r="P1207" s="17">
        <v>111.7</v>
      </c>
      <c r="Q1207" s="25">
        <v>2.91</v>
      </c>
      <c r="R1207" s="27">
        <v>239.272</v>
      </c>
      <c r="S1207" s="27">
        <f t="shared" si="128"/>
        <v>273.8243333333333</v>
      </c>
      <c r="T1207" s="26">
        <v>15.178</v>
      </c>
      <c r="U1207" s="23">
        <v>542.7890846620003</v>
      </c>
      <c r="W1207">
        <f t="shared" si="136"/>
        <v>234.79899662271998</v>
      </c>
      <c r="Y1207">
        <f>AVERAGE(W1204:W1209)</f>
        <v>289.35203903626666</v>
      </c>
      <c r="Z1207">
        <f t="shared" si="135"/>
        <v>221.6</v>
      </c>
      <c r="AA1207">
        <v>542.7890846620003</v>
      </c>
    </row>
    <row r="1208" spans="1:27" ht="12.75">
      <c r="A1208" s="3">
        <v>36359</v>
      </c>
      <c r="B1208" s="14">
        <v>199</v>
      </c>
      <c r="C1208" s="2">
        <v>0.676851869</v>
      </c>
      <c r="D1208" s="15">
        <v>0.676851869</v>
      </c>
      <c r="E1208" s="1">
        <v>11983</v>
      </c>
      <c r="F1208" s="16">
        <v>0</v>
      </c>
      <c r="G1208" s="18">
        <v>998.4</v>
      </c>
      <c r="H1208" s="19">
        <f t="shared" si="132"/>
        <v>954.4</v>
      </c>
      <c r="I1208" s="17">
        <v>954.4</v>
      </c>
      <c r="J1208" s="19">
        <f t="shared" si="133"/>
        <v>496.8702081184312</v>
      </c>
      <c r="K1208" s="19">
        <f t="shared" si="134"/>
        <v>556.6069081184312</v>
      </c>
      <c r="L1208" s="19">
        <f t="shared" si="130"/>
        <v>525.4906151184312</v>
      </c>
      <c r="M1208" s="23">
        <f t="shared" si="131"/>
        <v>541.0487616184312</v>
      </c>
      <c r="N1208" s="17">
        <v>27.9</v>
      </c>
      <c r="O1208" s="17">
        <v>65.6</v>
      </c>
      <c r="P1208" s="17">
        <v>115.2</v>
      </c>
      <c r="Q1208" s="25">
        <v>3.395</v>
      </c>
      <c r="R1208" s="27">
        <v>344.448</v>
      </c>
      <c r="S1208" s="27">
        <f t="shared" si="128"/>
        <v>291.5028333333333</v>
      </c>
      <c r="T1208" s="26">
        <v>15.218</v>
      </c>
      <c r="U1208" s="23">
        <v>541.0487616184312</v>
      </c>
      <c r="W1208">
        <f t="shared" si="136"/>
        <v>332.02620390847983</v>
      </c>
      <c r="X1208">
        <f>AVERAGE(W1207:W1209)</f>
        <v>290.6261646508799</v>
      </c>
      <c r="Z1208">
        <f t="shared" si="135"/>
        <v>223.2</v>
      </c>
      <c r="AA1208">
        <v>541.0487616184312</v>
      </c>
    </row>
    <row r="1209" spans="1:27" ht="12.75">
      <c r="A1209" s="3">
        <v>36359</v>
      </c>
      <c r="B1209" s="14">
        <v>199</v>
      </c>
      <c r="C1209" s="2">
        <v>0.676967621</v>
      </c>
      <c r="D1209" s="15">
        <v>0.676967621</v>
      </c>
      <c r="E1209" s="1">
        <v>11993</v>
      </c>
      <c r="F1209" s="16">
        <v>0</v>
      </c>
      <c r="G1209" s="18">
        <v>999.8</v>
      </c>
      <c r="H1209" s="19">
        <f t="shared" si="132"/>
        <v>955.8</v>
      </c>
      <c r="I1209" s="17">
        <v>955.8</v>
      </c>
      <c r="J1209" s="19">
        <f t="shared" si="133"/>
        <v>484.6981486457418</v>
      </c>
      <c r="K1209" s="19">
        <f t="shared" si="134"/>
        <v>544.4348486457418</v>
      </c>
      <c r="L1209" s="19">
        <f t="shared" si="130"/>
        <v>513.3185556457418</v>
      </c>
      <c r="M1209" s="23">
        <f t="shared" si="131"/>
        <v>528.8767021457418</v>
      </c>
      <c r="N1209" s="17">
        <v>28.1</v>
      </c>
      <c r="O1209" s="17">
        <v>65.4</v>
      </c>
      <c r="P1209" s="17">
        <v>115.9</v>
      </c>
      <c r="Q1209" s="25">
        <v>3.259</v>
      </c>
      <c r="R1209" s="27">
        <v>323.606</v>
      </c>
      <c r="S1209" s="27">
        <f t="shared" si="128"/>
        <v>298.6755</v>
      </c>
      <c r="T1209" s="26">
        <v>15.118</v>
      </c>
      <c r="U1209" s="23">
        <v>528.8767021457418</v>
      </c>
      <c r="W1209">
        <f t="shared" si="136"/>
        <v>305.05329342143995</v>
      </c>
      <c r="Z1209">
        <f t="shared" si="135"/>
        <v>224.8</v>
      </c>
      <c r="AA1209">
        <v>528.8767021457418</v>
      </c>
    </row>
    <row r="1210" spans="1:27" ht="12.75">
      <c r="A1210" s="3">
        <v>36359</v>
      </c>
      <c r="B1210" s="14">
        <v>199</v>
      </c>
      <c r="C1210" s="2">
        <v>0.677083313</v>
      </c>
      <c r="D1210" s="15">
        <v>0.677083313</v>
      </c>
      <c r="E1210" s="1">
        <v>12003</v>
      </c>
      <c r="F1210" s="16">
        <v>0</v>
      </c>
      <c r="G1210" s="18">
        <v>998.1</v>
      </c>
      <c r="H1210" s="19">
        <f t="shared" si="132"/>
        <v>954.1</v>
      </c>
      <c r="I1210" s="17">
        <v>954.1</v>
      </c>
      <c r="J1210" s="19">
        <f t="shared" si="133"/>
        <v>499.4808294777375</v>
      </c>
      <c r="K1210" s="19">
        <f t="shared" si="134"/>
        <v>559.2175294777375</v>
      </c>
      <c r="L1210" s="19">
        <f t="shared" si="130"/>
        <v>528.1012364777375</v>
      </c>
      <c r="M1210" s="23">
        <f t="shared" si="131"/>
        <v>543.6593829777376</v>
      </c>
      <c r="N1210" s="17">
        <v>28.2</v>
      </c>
      <c r="O1210" s="17">
        <v>64.7</v>
      </c>
      <c r="P1210" s="17">
        <v>117.4</v>
      </c>
      <c r="Q1210" s="25">
        <v>3.06</v>
      </c>
      <c r="R1210" s="27">
        <v>281.781</v>
      </c>
      <c r="S1210" s="27">
        <f t="shared" si="128"/>
        <v>288.3481666666666</v>
      </c>
      <c r="T1210" s="26">
        <v>15.208</v>
      </c>
      <c r="U1210" s="23">
        <v>543.6593829777376</v>
      </c>
      <c r="W1210">
        <f t="shared" si="136"/>
        <v>265.48050267008006</v>
      </c>
      <c r="Z1210">
        <f t="shared" si="135"/>
        <v>225.6</v>
      </c>
      <c r="AA1210">
        <v>543.6593829777376</v>
      </c>
    </row>
    <row r="1211" spans="1:27" ht="12.75">
      <c r="A1211" s="3">
        <v>36359</v>
      </c>
      <c r="B1211" s="14">
        <v>199</v>
      </c>
      <c r="C1211" s="2">
        <v>0.677199066</v>
      </c>
      <c r="D1211" s="15">
        <v>0.677199066</v>
      </c>
      <c r="E1211" s="1">
        <v>12013</v>
      </c>
      <c r="F1211" s="16">
        <v>0</v>
      </c>
      <c r="G1211" s="18">
        <v>1001.4</v>
      </c>
      <c r="H1211" s="19">
        <f t="shared" si="132"/>
        <v>957.4</v>
      </c>
      <c r="I1211" s="17">
        <v>957.4</v>
      </c>
      <c r="J1211" s="19">
        <f t="shared" si="133"/>
        <v>470.8090358581172</v>
      </c>
      <c r="K1211" s="19">
        <f t="shared" si="134"/>
        <v>530.5457358581173</v>
      </c>
      <c r="L1211" s="19">
        <f t="shared" si="130"/>
        <v>499.4294428581172</v>
      </c>
      <c r="M1211" s="23">
        <f t="shared" si="131"/>
        <v>514.9875893581172</v>
      </c>
      <c r="N1211" s="17">
        <v>28.2</v>
      </c>
      <c r="O1211" s="17">
        <v>64.9</v>
      </c>
      <c r="P1211" s="17">
        <v>117.9</v>
      </c>
      <c r="Q1211" s="25">
        <v>3.376</v>
      </c>
      <c r="R1211" s="27">
        <v>344.974</v>
      </c>
      <c r="S1211" s="27">
        <f t="shared" si="128"/>
        <v>295.52666666666664</v>
      </c>
      <c r="T1211" s="26">
        <v>15.291</v>
      </c>
      <c r="U1211" s="23">
        <v>514.9875893581172</v>
      </c>
      <c r="W1211">
        <f t="shared" si="136"/>
        <v>328.90770995584006</v>
      </c>
      <c r="X1211">
        <f>AVERAGE(W1210:W1212)</f>
        <v>294.0410432891733</v>
      </c>
      <c r="Z1211">
        <f t="shared" si="135"/>
        <v>225.6</v>
      </c>
      <c r="AA1211">
        <v>514.9875893581172</v>
      </c>
    </row>
    <row r="1212" spans="1:27" ht="12.75">
      <c r="A1212" s="3">
        <v>36359</v>
      </c>
      <c r="B1212" s="14">
        <v>199</v>
      </c>
      <c r="C1212" s="2">
        <v>0.677314818</v>
      </c>
      <c r="D1212" s="15">
        <v>0.677314818</v>
      </c>
      <c r="E1212" s="1">
        <v>12023</v>
      </c>
      <c r="F1212" s="16">
        <v>0</v>
      </c>
      <c r="G1212" s="18">
        <v>1003</v>
      </c>
      <c r="H1212" s="19">
        <f t="shared" si="132"/>
        <v>959</v>
      </c>
      <c r="I1212" s="17">
        <v>959</v>
      </c>
      <c r="J1212" s="19">
        <f t="shared" si="133"/>
        <v>456.9431150876063</v>
      </c>
      <c r="K1212" s="19">
        <f t="shared" si="134"/>
        <v>516.6798150876064</v>
      </c>
      <c r="L1212" s="19">
        <f t="shared" si="130"/>
        <v>485.5635220876063</v>
      </c>
      <c r="M1212" s="23">
        <f t="shared" si="131"/>
        <v>501.12166858760634</v>
      </c>
      <c r="N1212" s="17">
        <v>28.3</v>
      </c>
      <c r="O1212" s="17">
        <v>64.4</v>
      </c>
      <c r="P1212" s="17">
        <v>118.2</v>
      </c>
      <c r="Q1212" s="25">
        <v>3.169</v>
      </c>
      <c r="R1212" s="27">
        <v>303.15</v>
      </c>
      <c r="S1212" s="27">
        <f aca="true" t="shared" si="137" ref="S1212:S1230">AVERAGE(R1207:R1212)</f>
        <v>306.2051666666666</v>
      </c>
      <c r="T1212" s="26">
        <v>15.208</v>
      </c>
      <c r="U1212" s="23">
        <v>501.12166858760634</v>
      </c>
      <c r="W1212">
        <f aca="true" t="shared" si="138" ref="W1212:W1227">((Q1212-((C1213)*(-9.8144)+8.3789))*200)</f>
        <v>287.73491724159976</v>
      </c>
      <c r="Z1212">
        <f t="shared" si="135"/>
        <v>226.4</v>
      </c>
      <c r="AA1212">
        <v>501.12166858760634</v>
      </c>
    </row>
    <row r="1213" spans="1:27" ht="12.75">
      <c r="A1213" s="3">
        <v>36359</v>
      </c>
      <c r="B1213" s="14">
        <v>199</v>
      </c>
      <c r="C1213" s="2">
        <v>0.67743057</v>
      </c>
      <c r="D1213" s="15">
        <v>0.67743057</v>
      </c>
      <c r="E1213" s="1">
        <v>12033</v>
      </c>
      <c r="F1213" s="16">
        <v>0</v>
      </c>
      <c r="G1213" s="18">
        <v>1005.7</v>
      </c>
      <c r="H1213" s="19">
        <f t="shared" si="132"/>
        <v>961.7</v>
      </c>
      <c r="I1213" s="17">
        <v>961.7</v>
      </c>
      <c r="J1213" s="19">
        <f t="shared" si="133"/>
        <v>433.5967481662778</v>
      </c>
      <c r="K1213" s="19">
        <f t="shared" si="134"/>
        <v>493.3334481662778</v>
      </c>
      <c r="L1213" s="19">
        <f t="shared" si="130"/>
        <v>462.2171551662778</v>
      </c>
      <c r="M1213" s="23">
        <f t="shared" si="131"/>
        <v>477.77530166627776</v>
      </c>
      <c r="N1213" s="17">
        <v>28.3</v>
      </c>
      <c r="O1213" s="17">
        <v>64.4</v>
      </c>
      <c r="P1213" s="17">
        <v>117.6</v>
      </c>
      <c r="Q1213" s="25">
        <v>2.92</v>
      </c>
      <c r="R1213" s="27">
        <v>240.308</v>
      </c>
      <c r="S1213" s="27">
        <f t="shared" si="137"/>
        <v>306.3778333333333</v>
      </c>
      <c r="T1213" s="26">
        <v>15.166</v>
      </c>
      <c r="U1213" s="23">
        <v>477.77530166627776</v>
      </c>
      <c r="W1213">
        <f t="shared" si="138"/>
        <v>238.1621245273598</v>
      </c>
      <c r="Y1213">
        <f>AVERAGE(W1210:W1215)</f>
        <v>281.81514894783993</v>
      </c>
      <c r="Z1213">
        <f t="shared" si="135"/>
        <v>226.4</v>
      </c>
      <c r="AA1213">
        <v>477.77530166627776</v>
      </c>
    </row>
    <row r="1214" spans="1:27" ht="12.75">
      <c r="A1214" s="3">
        <v>36359</v>
      </c>
      <c r="B1214" s="14">
        <v>199</v>
      </c>
      <c r="C1214" s="2">
        <v>0.677546322</v>
      </c>
      <c r="D1214" s="15">
        <v>0.677546322</v>
      </c>
      <c r="E1214" s="1">
        <v>12043</v>
      </c>
      <c r="F1214" s="16">
        <v>0</v>
      </c>
      <c r="G1214" s="18">
        <v>1009.3</v>
      </c>
      <c r="H1214" s="19">
        <f t="shared" si="132"/>
        <v>965.3</v>
      </c>
      <c r="I1214" s="17">
        <v>965.3</v>
      </c>
      <c r="J1214" s="19">
        <f t="shared" si="133"/>
        <v>402.5700126006182</v>
      </c>
      <c r="K1214" s="19">
        <f t="shared" si="134"/>
        <v>462.3067126006182</v>
      </c>
      <c r="L1214" s="19">
        <f t="shared" si="130"/>
        <v>431.1904196006182</v>
      </c>
      <c r="M1214" s="23">
        <f t="shared" si="131"/>
        <v>446.7485661006182</v>
      </c>
      <c r="N1214" s="17">
        <v>28.4</v>
      </c>
      <c r="O1214" s="17">
        <v>64</v>
      </c>
      <c r="P1214" s="17">
        <v>117.1</v>
      </c>
      <c r="Q1214" s="25">
        <v>3.139</v>
      </c>
      <c r="R1214" s="27">
        <v>282.501</v>
      </c>
      <c r="S1214" s="27">
        <f t="shared" si="137"/>
        <v>296.05333333333334</v>
      </c>
      <c r="T1214" s="26">
        <v>15.151</v>
      </c>
      <c r="U1214" s="23">
        <v>446.7485661006182</v>
      </c>
      <c r="W1214">
        <f t="shared" si="138"/>
        <v>282.18921600319993</v>
      </c>
      <c r="X1214">
        <f>AVERAGE(W1213:W1215)</f>
        <v>269.5892546065066</v>
      </c>
      <c r="Z1214">
        <f t="shared" si="135"/>
        <v>227.2</v>
      </c>
      <c r="AA1214">
        <v>446.7485661006182</v>
      </c>
    </row>
    <row r="1215" spans="1:27" ht="12.75">
      <c r="A1215" s="3">
        <v>36359</v>
      </c>
      <c r="B1215" s="14">
        <v>199</v>
      </c>
      <c r="C1215" s="2">
        <v>0.677662015</v>
      </c>
      <c r="D1215" s="15">
        <v>0.677662015</v>
      </c>
      <c r="E1215" s="1">
        <v>12053</v>
      </c>
      <c r="F1215" s="16">
        <v>0</v>
      </c>
      <c r="G1215" s="18">
        <v>1010.4</v>
      </c>
      <c r="H1215" s="19">
        <f t="shared" si="132"/>
        <v>966.4</v>
      </c>
      <c r="I1215" s="17">
        <v>966.4</v>
      </c>
      <c r="J1215" s="19">
        <f t="shared" si="133"/>
        <v>393.11269780377575</v>
      </c>
      <c r="K1215" s="19">
        <f t="shared" si="134"/>
        <v>452.84939780377573</v>
      </c>
      <c r="L1215" s="19">
        <f t="shared" si="130"/>
        <v>421.73310480377575</v>
      </c>
      <c r="M1215" s="23">
        <f t="shared" si="131"/>
        <v>437.29125130377577</v>
      </c>
      <c r="N1215" s="17">
        <v>28.6</v>
      </c>
      <c r="O1215" s="17">
        <v>63.9</v>
      </c>
      <c r="P1215" s="17">
        <v>117.8</v>
      </c>
      <c r="Q1215" s="25">
        <v>3.169</v>
      </c>
      <c r="R1215" s="27">
        <v>303.677</v>
      </c>
      <c r="S1215" s="27">
        <f t="shared" si="137"/>
        <v>292.7318333333333</v>
      </c>
      <c r="T1215" s="26">
        <v>15.211</v>
      </c>
      <c r="U1215" s="23">
        <v>437.29125130377577</v>
      </c>
      <c r="W1215">
        <f t="shared" si="138"/>
        <v>288.41642328896</v>
      </c>
      <c r="Z1215">
        <f t="shared" si="135"/>
        <v>228.8</v>
      </c>
      <c r="AA1215">
        <v>437.29125130377577</v>
      </c>
    </row>
    <row r="1216" spans="1:27" ht="12.75">
      <c r="A1216" s="3">
        <v>36359</v>
      </c>
      <c r="B1216" s="14">
        <v>199</v>
      </c>
      <c r="C1216" s="2">
        <v>0.677777767</v>
      </c>
      <c r="D1216" s="15">
        <v>0.677777767</v>
      </c>
      <c r="E1216" s="1">
        <v>12063</v>
      </c>
      <c r="F1216" s="16">
        <v>0</v>
      </c>
      <c r="G1216" s="18">
        <v>1012.2</v>
      </c>
      <c r="H1216" s="19">
        <f t="shared" si="132"/>
        <v>968.2</v>
      </c>
      <c r="I1216" s="17">
        <v>968.2</v>
      </c>
      <c r="J1216" s="19">
        <f t="shared" si="133"/>
        <v>377.6602871940446</v>
      </c>
      <c r="K1216" s="19">
        <f t="shared" si="134"/>
        <v>437.3969871940446</v>
      </c>
      <c r="L1216" s="19">
        <f t="shared" si="130"/>
        <v>406.2806941940446</v>
      </c>
      <c r="M1216" s="23">
        <f t="shared" si="131"/>
        <v>421.8388406940446</v>
      </c>
      <c r="N1216" s="17">
        <v>28.6</v>
      </c>
      <c r="O1216" s="17">
        <v>64.1</v>
      </c>
      <c r="P1216" s="17">
        <v>119.2</v>
      </c>
      <c r="Q1216" s="25">
        <v>3.556</v>
      </c>
      <c r="R1216" s="27">
        <v>387.852</v>
      </c>
      <c r="S1216" s="27">
        <f t="shared" si="137"/>
        <v>310.4103333333333</v>
      </c>
      <c r="T1216" s="26">
        <v>15.246</v>
      </c>
      <c r="U1216" s="23">
        <v>421.8388406940446</v>
      </c>
      <c r="W1216">
        <f t="shared" si="138"/>
        <v>366.04363057472005</v>
      </c>
      <c r="Z1216">
        <f t="shared" si="135"/>
        <v>228.8</v>
      </c>
      <c r="AA1216">
        <v>421.8388406940446</v>
      </c>
    </row>
    <row r="1217" spans="1:27" ht="12.75">
      <c r="A1217" s="3">
        <v>36359</v>
      </c>
      <c r="B1217" s="14">
        <v>199</v>
      </c>
      <c r="C1217" s="2">
        <v>0.677893519</v>
      </c>
      <c r="D1217" s="15">
        <v>0.677893519</v>
      </c>
      <c r="E1217" s="1">
        <v>12073</v>
      </c>
      <c r="F1217" s="16">
        <v>0</v>
      </c>
      <c r="G1217" s="18">
        <v>1014.5</v>
      </c>
      <c r="H1217" s="19">
        <f t="shared" si="132"/>
        <v>970.5</v>
      </c>
      <c r="I1217" s="17">
        <v>970.5</v>
      </c>
      <c r="J1217" s="19">
        <f t="shared" si="133"/>
        <v>357.95729331569817</v>
      </c>
      <c r="K1217" s="19">
        <f t="shared" si="134"/>
        <v>417.69399331569815</v>
      </c>
      <c r="L1217" s="19">
        <f t="shared" si="130"/>
        <v>386.57770031569817</v>
      </c>
      <c r="M1217" s="23">
        <f t="shared" si="131"/>
        <v>402.1358468156982</v>
      </c>
      <c r="N1217" s="17">
        <v>28.7</v>
      </c>
      <c r="O1217" s="17">
        <v>63.8</v>
      </c>
      <c r="P1217" s="17">
        <v>118.2</v>
      </c>
      <c r="Q1217" s="25">
        <v>3.179</v>
      </c>
      <c r="R1217" s="27">
        <v>304.01</v>
      </c>
      <c r="S1217" s="27">
        <f t="shared" si="137"/>
        <v>303.58299999999997</v>
      </c>
      <c r="T1217" s="26">
        <v>15.193</v>
      </c>
      <c r="U1217" s="23">
        <v>402.1358468156982</v>
      </c>
      <c r="W1217">
        <f t="shared" si="138"/>
        <v>290.8708398233601</v>
      </c>
      <c r="X1217">
        <f>AVERAGE(W1216:W1218)</f>
        <v>324.40417250239994</v>
      </c>
      <c r="Z1217">
        <f t="shared" si="135"/>
        <v>229.6</v>
      </c>
      <c r="AA1217">
        <v>402.1358468156982</v>
      </c>
    </row>
    <row r="1218" spans="1:27" ht="12.75">
      <c r="A1218" s="3">
        <v>36359</v>
      </c>
      <c r="B1218" s="14">
        <v>199</v>
      </c>
      <c r="C1218" s="2">
        <v>0.678009272</v>
      </c>
      <c r="D1218" s="15">
        <v>0.678009272</v>
      </c>
      <c r="E1218" s="1">
        <v>12083</v>
      </c>
      <c r="F1218" s="16">
        <v>0</v>
      </c>
      <c r="G1218" s="18">
        <v>1017.8</v>
      </c>
      <c r="H1218" s="19">
        <f t="shared" si="132"/>
        <v>973.8</v>
      </c>
      <c r="I1218" s="17">
        <v>973.8</v>
      </c>
      <c r="J1218" s="19">
        <f t="shared" si="133"/>
        <v>329.7691887627418</v>
      </c>
      <c r="K1218" s="19">
        <f t="shared" si="134"/>
        <v>389.5058887627418</v>
      </c>
      <c r="L1218" s="19">
        <f t="shared" si="130"/>
        <v>358.3895957627418</v>
      </c>
      <c r="M1218" s="23">
        <f t="shared" si="131"/>
        <v>373.9477422627418</v>
      </c>
      <c r="N1218" s="17">
        <v>28.9</v>
      </c>
      <c r="O1218" s="17">
        <v>63.5</v>
      </c>
      <c r="P1218" s="17">
        <v>118.8</v>
      </c>
      <c r="Q1218" s="25">
        <v>3.305</v>
      </c>
      <c r="R1218" s="27">
        <v>325.204</v>
      </c>
      <c r="S1218" s="27">
        <f t="shared" si="137"/>
        <v>307.25866666666667</v>
      </c>
      <c r="T1218" s="26">
        <v>15.207</v>
      </c>
      <c r="U1218" s="23">
        <v>373.9477422627418</v>
      </c>
      <c r="W1218">
        <f t="shared" si="138"/>
        <v>316.2980471091198</v>
      </c>
      <c r="Z1218">
        <f t="shared" si="135"/>
        <v>231.2</v>
      </c>
      <c r="AA1218">
        <v>373.9477422627418</v>
      </c>
    </row>
    <row r="1219" spans="1:27" ht="12.75">
      <c r="A1219" s="3">
        <v>36359</v>
      </c>
      <c r="B1219" s="14">
        <v>199</v>
      </c>
      <c r="C1219" s="2">
        <v>0.678125024</v>
      </c>
      <c r="D1219" s="15">
        <v>0.678125024</v>
      </c>
      <c r="E1219" s="1">
        <v>12093</v>
      </c>
      <c r="F1219" s="16">
        <v>0</v>
      </c>
      <c r="G1219" s="18">
        <v>1022</v>
      </c>
      <c r="H1219" s="19">
        <f t="shared" si="132"/>
        <v>978</v>
      </c>
      <c r="I1219" s="17">
        <v>978</v>
      </c>
      <c r="J1219" s="19">
        <f t="shared" si="133"/>
        <v>294.03125496359917</v>
      </c>
      <c r="K1219" s="19">
        <f t="shared" si="134"/>
        <v>353.76795496359915</v>
      </c>
      <c r="L1219" s="19">
        <f t="shared" si="130"/>
        <v>322.65166196359917</v>
      </c>
      <c r="M1219" s="23">
        <f t="shared" si="131"/>
        <v>338.2098084635992</v>
      </c>
      <c r="N1219" s="17">
        <v>29</v>
      </c>
      <c r="O1219" s="17">
        <v>62.5</v>
      </c>
      <c r="P1219" s="17">
        <v>118.1</v>
      </c>
      <c r="Q1219" s="25">
        <v>3.296</v>
      </c>
      <c r="R1219" s="27">
        <v>325.379</v>
      </c>
      <c r="S1219" s="27">
        <f t="shared" si="137"/>
        <v>321.43716666666666</v>
      </c>
      <c r="T1219" s="26">
        <v>15.218</v>
      </c>
      <c r="U1219" s="23">
        <v>338.2098084635992</v>
      </c>
      <c r="W1219">
        <f t="shared" si="138"/>
        <v>314.7251366220799</v>
      </c>
      <c r="Y1219">
        <f>AVERAGE(W1216:W1221)</f>
        <v>313.5782588594133</v>
      </c>
      <c r="Z1219">
        <f t="shared" si="135"/>
        <v>232</v>
      </c>
      <c r="AA1219">
        <v>338.2098084635992</v>
      </c>
    </row>
    <row r="1220" spans="1:27" ht="12.75">
      <c r="A1220" s="3">
        <v>36359</v>
      </c>
      <c r="B1220" s="14">
        <v>199</v>
      </c>
      <c r="C1220" s="2">
        <v>0.678240716</v>
      </c>
      <c r="D1220" s="15">
        <v>0.678240716</v>
      </c>
      <c r="E1220" s="1">
        <v>12103</v>
      </c>
      <c r="F1220" s="16">
        <v>0</v>
      </c>
      <c r="G1220" s="18">
        <v>1025.2</v>
      </c>
      <c r="H1220" s="19">
        <f t="shared" si="132"/>
        <v>981.2</v>
      </c>
      <c r="I1220" s="17">
        <v>981.2</v>
      </c>
      <c r="J1220" s="19">
        <f t="shared" si="133"/>
        <v>266.9052157434935</v>
      </c>
      <c r="K1220" s="19">
        <f t="shared" si="134"/>
        <v>326.6419157434935</v>
      </c>
      <c r="L1220" s="19">
        <f t="shared" si="130"/>
        <v>295.5256227434935</v>
      </c>
      <c r="M1220" s="23">
        <f t="shared" si="131"/>
        <v>311.0837692434935</v>
      </c>
      <c r="N1220" s="17">
        <v>29.3</v>
      </c>
      <c r="O1220" s="17">
        <v>62.4</v>
      </c>
      <c r="P1220" s="17">
        <v>117.3</v>
      </c>
      <c r="Q1220" s="25">
        <v>3.14</v>
      </c>
      <c r="R1220" s="27">
        <v>283.537</v>
      </c>
      <c r="S1220" s="27">
        <f t="shared" si="137"/>
        <v>321.6098333333333</v>
      </c>
      <c r="T1220" s="26">
        <v>15.148</v>
      </c>
      <c r="U1220" s="23">
        <v>311.0837692434935</v>
      </c>
      <c r="W1220">
        <f t="shared" si="138"/>
        <v>283.75234587072003</v>
      </c>
      <c r="X1220">
        <f>AVERAGE(W1219:W1221)</f>
        <v>302.75234521642665</v>
      </c>
      <c r="Z1220">
        <f t="shared" si="135"/>
        <v>234.4</v>
      </c>
      <c r="AA1220">
        <v>311.0837692434935</v>
      </c>
    </row>
    <row r="1221" spans="1:27" ht="12.75">
      <c r="A1221" s="3">
        <v>36359</v>
      </c>
      <c r="B1221" s="14">
        <v>199</v>
      </c>
      <c r="C1221" s="2">
        <v>0.678356469</v>
      </c>
      <c r="D1221" s="15">
        <v>0.678356469</v>
      </c>
      <c r="E1221" s="1">
        <v>12113</v>
      </c>
      <c r="F1221" s="16">
        <v>0</v>
      </c>
      <c r="G1221" s="18">
        <v>1026.3</v>
      </c>
      <c r="H1221" s="19">
        <f t="shared" si="132"/>
        <v>982.3</v>
      </c>
      <c r="I1221" s="17">
        <v>982.3</v>
      </c>
      <c r="J1221" s="19">
        <f t="shared" si="133"/>
        <v>257.6010675746039</v>
      </c>
      <c r="K1221" s="19">
        <f t="shared" si="134"/>
        <v>317.3377675746039</v>
      </c>
      <c r="L1221" s="19">
        <f t="shared" si="130"/>
        <v>286.2214745746039</v>
      </c>
      <c r="M1221" s="23">
        <f t="shared" si="131"/>
        <v>301.77962107460394</v>
      </c>
      <c r="N1221" s="17">
        <v>29.7</v>
      </c>
      <c r="O1221" s="17">
        <v>62</v>
      </c>
      <c r="P1221" s="17">
        <v>114.3</v>
      </c>
      <c r="Q1221" s="25">
        <v>3.269</v>
      </c>
      <c r="R1221" s="27">
        <v>325.713</v>
      </c>
      <c r="S1221" s="27">
        <f t="shared" si="137"/>
        <v>325.2825</v>
      </c>
      <c r="T1221" s="26">
        <v>15.222</v>
      </c>
      <c r="U1221" s="23">
        <v>301.77962107460394</v>
      </c>
      <c r="W1221">
        <f t="shared" si="138"/>
        <v>309.77955315648006</v>
      </c>
      <c r="Z1221">
        <f t="shared" si="135"/>
        <v>237.6</v>
      </c>
      <c r="AA1221">
        <v>301.77962107460394</v>
      </c>
    </row>
    <row r="1222" spans="1:27" ht="12.75">
      <c r="A1222" s="3">
        <v>36359</v>
      </c>
      <c r="B1222" s="14">
        <v>199</v>
      </c>
      <c r="C1222" s="2">
        <v>0.678472221</v>
      </c>
      <c r="D1222" s="15">
        <v>0.678472221</v>
      </c>
      <c r="E1222" s="1">
        <v>12123</v>
      </c>
      <c r="F1222" s="16">
        <v>0</v>
      </c>
      <c r="G1222" s="18">
        <v>1029.1</v>
      </c>
      <c r="H1222" s="19">
        <f t="shared" si="132"/>
        <v>985.0999999999999</v>
      </c>
      <c r="I1222" s="17">
        <v>985.1</v>
      </c>
      <c r="J1222" s="19">
        <f t="shared" si="133"/>
        <v>233.96471549581284</v>
      </c>
      <c r="K1222" s="19">
        <f t="shared" si="134"/>
        <v>293.70141549581285</v>
      </c>
      <c r="L1222" s="19">
        <f t="shared" si="130"/>
        <v>262.5851224958128</v>
      </c>
      <c r="M1222" s="23">
        <f t="shared" si="131"/>
        <v>278.14326899581283</v>
      </c>
      <c r="N1222" s="17">
        <v>29.8</v>
      </c>
      <c r="O1222" s="17">
        <v>61</v>
      </c>
      <c r="P1222" s="17">
        <v>110.9</v>
      </c>
      <c r="Q1222" s="25">
        <v>3.271</v>
      </c>
      <c r="R1222" s="27">
        <v>325.906</v>
      </c>
      <c r="S1222" s="27">
        <f t="shared" si="137"/>
        <v>314.9581666666666</v>
      </c>
      <c r="T1222" s="26">
        <v>15.193</v>
      </c>
      <c r="U1222" s="23">
        <v>278.14326899581283</v>
      </c>
      <c r="W1222">
        <f t="shared" si="138"/>
        <v>310.4067604422399</v>
      </c>
      <c r="Z1222">
        <f t="shared" si="135"/>
        <v>238.4</v>
      </c>
      <c r="AA1222">
        <v>278.14326899581283</v>
      </c>
    </row>
    <row r="1223" spans="1:27" ht="12.75">
      <c r="A1223" s="3">
        <v>36359</v>
      </c>
      <c r="B1223" s="14">
        <v>199</v>
      </c>
      <c r="C1223" s="2">
        <v>0.678587973</v>
      </c>
      <c r="D1223" s="15">
        <v>0.678587973</v>
      </c>
      <c r="E1223" s="1">
        <v>12133</v>
      </c>
      <c r="F1223" s="16">
        <v>0</v>
      </c>
      <c r="G1223" s="18">
        <v>1033.8</v>
      </c>
      <c r="H1223" s="19">
        <f t="shared" si="132"/>
        <v>989.8</v>
      </c>
      <c r="I1223" s="17">
        <v>989.8</v>
      </c>
      <c r="J1223" s="19">
        <f t="shared" si="133"/>
        <v>194.4400356319383</v>
      </c>
      <c r="K1223" s="19">
        <f t="shared" si="134"/>
        <v>254.1767356319383</v>
      </c>
      <c r="L1223" s="19">
        <f t="shared" si="130"/>
        <v>223.0604426319383</v>
      </c>
      <c r="M1223" s="23">
        <f t="shared" si="131"/>
        <v>238.61858913193828</v>
      </c>
      <c r="N1223" s="17">
        <v>30.2</v>
      </c>
      <c r="O1223" s="17">
        <v>60</v>
      </c>
      <c r="P1223" s="17">
        <v>111.6</v>
      </c>
      <c r="Q1223" s="25">
        <v>3.456</v>
      </c>
      <c r="R1223" s="27">
        <v>368.082</v>
      </c>
      <c r="S1223" s="27">
        <f t="shared" si="137"/>
        <v>325.6368333333333</v>
      </c>
      <c r="T1223" s="26">
        <v>15.231</v>
      </c>
      <c r="U1223" s="23">
        <v>238.61858913193828</v>
      </c>
      <c r="W1223">
        <f t="shared" si="138"/>
        <v>347.63396772799996</v>
      </c>
      <c r="X1223">
        <f>AVERAGE(W1222:W1224)</f>
        <v>301.5005957913599</v>
      </c>
      <c r="Z1223">
        <f t="shared" si="135"/>
        <v>241.6</v>
      </c>
      <c r="AA1223">
        <v>238.61858913193828</v>
      </c>
    </row>
    <row r="1224" spans="1:27" ht="12.75">
      <c r="A1224" s="3">
        <v>36359</v>
      </c>
      <c r="B1224" s="14">
        <v>199</v>
      </c>
      <c r="C1224" s="2">
        <v>0.678703725</v>
      </c>
      <c r="D1224" s="15">
        <v>0.678703725</v>
      </c>
      <c r="E1224" s="1">
        <v>12143</v>
      </c>
      <c r="F1224" s="16">
        <v>0</v>
      </c>
      <c r="G1224" s="18">
        <v>1039.2</v>
      </c>
      <c r="H1224" s="19">
        <f t="shared" si="132"/>
        <v>995.2</v>
      </c>
      <c r="I1224" s="17">
        <v>995.2</v>
      </c>
      <c r="J1224" s="19">
        <f t="shared" si="133"/>
        <v>149.25973535306585</v>
      </c>
      <c r="K1224" s="19">
        <f t="shared" si="134"/>
        <v>208.99643535306586</v>
      </c>
      <c r="L1224" s="19">
        <f t="shared" si="130"/>
        <v>177.88014235306585</v>
      </c>
      <c r="M1224" s="23">
        <f t="shared" si="131"/>
        <v>193.43828885306584</v>
      </c>
      <c r="N1224" s="17">
        <v>31.1</v>
      </c>
      <c r="O1224" s="17">
        <v>59</v>
      </c>
      <c r="P1224" s="17">
        <v>112.6</v>
      </c>
      <c r="Q1224" s="25">
        <v>2.949</v>
      </c>
      <c r="R1224" s="27">
        <v>242.24</v>
      </c>
      <c r="S1224" s="27">
        <f t="shared" si="137"/>
        <v>311.80949999999996</v>
      </c>
      <c r="T1224" s="26">
        <v>15.082</v>
      </c>
      <c r="U1224" s="23">
        <v>193.43828885306584</v>
      </c>
      <c r="W1224">
        <f t="shared" si="138"/>
        <v>246.4610592038399</v>
      </c>
      <c r="Z1224">
        <f t="shared" si="135"/>
        <v>248.8</v>
      </c>
      <c r="AA1224">
        <v>193.43828885306584</v>
      </c>
    </row>
    <row r="1225" spans="1:27" ht="12.75">
      <c r="A1225" s="3">
        <v>36359</v>
      </c>
      <c r="B1225" s="14">
        <v>199</v>
      </c>
      <c r="C1225" s="2">
        <v>0.678819418</v>
      </c>
      <c r="D1225" s="15">
        <v>0.678819418</v>
      </c>
      <c r="E1225" s="1">
        <v>12153</v>
      </c>
      <c r="F1225" s="16">
        <v>0</v>
      </c>
      <c r="G1225" s="18">
        <v>1046.2</v>
      </c>
      <c r="H1225" s="19">
        <f t="shared" si="132"/>
        <v>1002.2</v>
      </c>
      <c r="I1225" s="17">
        <v>1002.2</v>
      </c>
      <c r="J1225" s="19">
        <f t="shared" si="133"/>
        <v>91.05617314350272</v>
      </c>
      <c r="K1225" s="19">
        <f t="shared" si="134"/>
        <v>150.79287314350273</v>
      </c>
      <c r="L1225" s="19">
        <f aca="true" t="shared" si="139" ref="L1225:L1288">(J1225+28.620407)</f>
        <v>119.67658014350272</v>
      </c>
      <c r="M1225" s="23">
        <f aca="true" t="shared" si="140" ref="M1225:M1288">AVERAGE(K1225:L1225)</f>
        <v>135.2347266435027</v>
      </c>
      <c r="N1225" s="17">
        <v>31.3</v>
      </c>
      <c r="O1225" s="17">
        <v>57.4</v>
      </c>
      <c r="P1225" s="17">
        <v>112.7</v>
      </c>
      <c r="Q1225" s="25">
        <v>2.979</v>
      </c>
      <c r="R1225" s="27">
        <v>263.415</v>
      </c>
      <c r="S1225" s="27">
        <f t="shared" si="137"/>
        <v>301.4821666666666</v>
      </c>
      <c r="T1225" s="26">
        <v>15.17</v>
      </c>
      <c r="U1225" s="23">
        <v>135.2347266435027</v>
      </c>
      <c r="W1225">
        <f t="shared" si="138"/>
        <v>252.6882664896</v>
      </c>
      <c r="Y1225">
        <f>AVERAGE(W1222:W1227)</f>
        <v>302.34136844383994</v>
      </c>
      <c r="Z1225">
        <f t="shared" si="135"/>
        <v>250.4</v>
      </c>
      <c r="AA1225">
        <v>135.2347266435027</v>
      </c>
    </row>
    <row r="1226" spans="1:27" ht="12.75">
      <c r="A1226" s="3">
        <v>36359</v>
      </c>
      <c r="B1226" s="14">
        <v>199</v>
      </c>
      <c r="C1226" s="2">
        <v>0.67893517</v>
      </c>
      <c r="D1226" s="15">
        <v>0.67893517</v>
      </c>
      <c r="E1226" s="1">
        <v>12163</v>
      </c>
      <c r="F1226" s="16">
        <v>0</v>
      </c>
      <c r="G1226" s="18">
        <v>1052.7</v>
      </c>
      <c r="H1226" s="19">
        <f aca="true" t="shared" si="141" ref="H1226:H1289">(G1226-44)</f>
        <v>1008.7</v>
      </c>
      <c r="I1226" s="17">
        <v>1008.7</v>
      </c>
      <c r="J1226" s="19">
        <f aca="true" t="shared" si="142" ref="J1226:J1289">(8303.951372*LN(1013.25/H1226))</f>
        <v>37.372875213273694</v>
      </c>
      <c r="K1226" s="19">
        <f aca="true" t="shared" si="143" ref="K1226:K1289">(J1226+59.7367)</f>
        <v>97.1095752132737</v>
      </c>
      <c r="L1226" s="19">
        <f t="shared" si="139"/>
        <v>65.99328221327369</v>
      </c>
      <c r="M1226" s="23">
        <f t="shared" si="140"/>
        <v>81.5514287132737</v>
      </c>
      <c r="N1226" s="17">
        <v>32.1</v>
      </c>
      <c r="O1226" s="17">
        <v>56.8</v>
      </c>
      <c r="P1226" s="17">
        <v>113.3</v>
      </c>
      <c r="Q1226" s="25">
        <v>3.296</v>
      </c>
      <c r="R1226" s="27">
        <v>326.608</v>
      </c>
      <c r="S1226" s="27">
        <f t="shared" si="137"/>
        <v>308.66066666666666</v>
      </c>
      <c r="T1226" s="26">
        <v>15.223</v>
      </c>
      <c r="U1226" s="23">
        <v>81.5514287132737</v>
      </c>
      <c r="W1226">
        <f t="shared" si="138"/>
        <v>316.3154737753598</v>
      </c>
      <c r="X1226">
        <f>AVERAGE(W1225:W1227)</f>
        <v>303.18214109632</v>
      </c>
      <c r="Z1226">
        <f aca="true" t="shared" si="144" ref="Z1226:Z1289">(N1226*8)</f>
        <v>256.8</v>
      </c>
      <c r="AA1226">
        <v>81.5514287132737</v>
      </c>
    </row>
    <row r="1227" spans="1:27" ht="12.75">
      <c r="A1227" s="3">
        <v>36359</v>
      </c>
      <c r="B1227" s="14">
        <v>199</v>
      </c>
      <c r="C1227" s="2">
        <v>0.679050922</v>
      </c>
      <c r="D1227" s="15">
        <v>0.679050922</v>
      </c>
      <c r="E1227" s="1">
        <v>12173</v>
      </c>
      <c r="F1227" s="16">
        <v>0</v>
      </c>
      <c r="G1227" s="18">
        <v>1056.6</v>
      </c>
      <c r="H1227" s="19">
        <f t="shared" si="141"/>
        <v>1012.5999999999999</v>
      </c>
      <c r="I1227" s="17">
        <v>1012.6</v>
      </c>
      <c r="J1227" s="19">
        <f t="shared" si="142"/>
        <v>5.328695191669771</v>
      </c>
      <c r="K1227" s="19">
        <f t="shared" si="143"/>
        <v>65.06539519166977</v>
      </c>
      <c r="L1227" s="19">
        <f t="shared" si="139"/>
        <v>33.94910219166977</v>
      </c>
      <c r="M1227" s="23">
        <f t="shared" si="140"/>
        <v>49.50724869166977</v>
      </c>
      <c r="N1227" s="17">
        <v>33</v>
      </c>
      <c r="O1227" s="17">
        <v>55.6</v>
      </c>
      <c r="P1227" s="17">
        <v>111.4</v>
      </c>
      <c r="Q1227" s="25">
        <v>3.416</v>
      </c>
      <c r="R1227" s="27">
        <v>347.784</v>
      </c>
      <c r="S1227" s="27">
        <f t="shared" si="137"/>
        <v>312.33916666666664</v>
      </c>
      <c r="T1227" s="26">
        <v>15.204</v>
      </c>
      <c r="U1227" s="23">
        <v>49.50724869166977</v>
      </c>
      <c r="W1227">
        <f t="shared" si="138"/>
        <v>340.54268302400004</v>
      </c>
      <c r="Z1227">
        <f t="shared" si="144"/>
        <v>264</v>
      </c>
      <c r="AA1227">
        <v>49.50724869166977</v>
      </c>
    </row>
    <row r="1228" spans="1:27" ht="12.75">
      <c r="A1228" s="3">
        <v>36359</v>
      </c>
      <c r="B1228" s="14">
        <v>199</v>
      </c>
      <c r="C1228" s="2">
        <v>0.679166675</v>
      </c>
      <c r="D1228" s="15">
        <v>0.679166675</v>
      </c>
      <c r="E1228" s="1">
        <v>12183</v>
      </c>
      <c r="F1228" s="16">
        <v>0</v>
      </c>
      <c r="G1228" s="18">
        <v>1056.2</v>
      </c>
      <c r="H1228" s="19">
        <f t="shared" si="141"/>
        <v>1012.2</v>
      </c>
      <c r="I1228" s="17">
        <v>1012.2</v>
      </c>
      <c r="J1228" s="19">
        <f t="shared" si="142"/>
        <v>8.60959265513073</v>
      </c>
      <c r="K1228" s="19">
        <f t="shared" si="143"/>
        <v>68.34629265513072</v>
      </c>
      <c r="L1228" s="19">
        <f t="shared" si="139"/>
        <v>37.229999655130726</v>
      </c>
      <c r="M1228" s="23">
        <f t="shared" si="140"/>
        <v>52.788146155130725</v>
      </c>
      <c r="N1228" s="17">
        <v>33.3</v>
      </c>
      <c r="O1228" s="17">
        <v>54.1</v>
      </c>
      <c r="P1228" s="17">
        <v>111.7</v>
      </c>
      <c r="Q1228" s="25">
        <v>2.968</v>
      </c>
      <c r="S1228" s="27">
        <f t="shared" si="137"/>
        <v>309.62579999999997</v>
      </c>
      <c r="T1228" s="26">
        <v>0.039</v>
      </c>
      <c r="U1228" s="23">
        <v>52.788146155130725</v>
      </c>
      <c r="Z1228">
        <f t="shared" si="144"/>
        <v>266.4</v>
      </c>
      <c r="AA1228">
        <v>52.788146155130725</v>
      </c>
    </row>
    <row r="1229" spans="1:27" ht="12.75">
      <c r="A1229" s="3">
        <v>36359</v>
      </c>
      <c r="B1229" s="14">
        <v>199</v>
      </c>
      <c r="C1229" s="2">
        <v>0.679282427</v>
      </c>
      <c r="D1229" s="15">
        <v>0.679282427</v>
      </c>
      <c r="E1229" s="1">
        <v>12193</v>
      </c>
      <c r="F1229" s="16">
        <v>0</v>
      </c>
      <c r="G1229" s="18">
        <v>1055.7</v>
      </c>
      <c r="H1229" s="19">
        <f t="shared" si="141"/>
        <v>1011.7</v>
      </c>
      <c r="I1229" s="17">
        <v>1011.7</v>
      </c>
      <c r="J1229" s="19">
        <f t="shared" si="142"/>
        <v>12.7125382260277</v>
      </c>
      <c r="K1229" s="19">
        <f t="shared" si="143"/>
        <v>72.4492382260277</v>
      </c>
      <c r="L1229" s="19">
        <f t="shared" si="139"/>
        <v>41.332945226027704</v>
      </c>
      <c r="M1229" s="23">
        <f t="shared" si="140"/>
        <v>56.8910917260277</v>
      </c>
      <c r="N1229" s="17">
        <v>32.9</v>
      </c>
      <c r="O1229" s="17">
        <v>53.2</v>
      </c>
      <c r="P1229" s="17">
        <v>113.6</v>
      </c>
      <c r="Q1229" s="25">
        <v>2.404</v>
      </c>
      <c r="S1229" s="27">
        <f t="shared" si="137"/>
        <v>295.01175</v>
      </c>
      <c r="T1229" s="26">
        <v>0.02</v>
      </c>
      <c r="U1229" s="23">
        <v>56.8910917260277</v>
      </c>
      <c r="Z1229">
        <f t="shared" si="144"/>
        <v>263.2</v>
      </c>
      <c r="AA1229">
        <v>56.8910917260277</v>
      </c>
    </row>
    <row r="1230" spans="1:27" ht="12.75">
      <c r="A1230" s="3">
        <v>36359</v>
      </c>
      <c r="B1230" s="14">
        <v>199</v>
      </c>
      <c r="C1230" s="2">
        <v>0.679398119</v>
      </c>
      <c r="D1230" s="15">
        <v>0.679398119</v>
      </c>
      <c r="E1230" s="1">
        <v>12203</v>
      </c>
      <c r="F1230" s="16">
        <v>0</v>
      </c>
      <c r="G1230" s="18">
        <v>1053.8</v>
      </c>
      <c r="H1230" s="19">
        <f t="shared" si="141"/>
        <v>1009.8</v>
      </c>
      <c r="I1230" s="17">
        <v>1009.8</v>
      </c>
      <c r="J1230" s="19">
        <f t="shared" si="142"/>
        <v>28.32224611895675</v>
      </c>
      <c r="K1230" s="19">
        <f t="shared" si="143"/>
        <v>88.05894611895675</v>
      </c>
      <c r="L1230" s="19">
        <f t="shared" si="139"/>
        <v>56.94265311895675</v>
      </c>
      <c r="M1230" s="23">
        <f t="shared" si="140"/>
        <v>72.50079961895675</v>
      </c>
      <c r="N1230" s="17">
        <v>32.7</v>
      </c>
      <c r="O1230" s="17">
        <v>53.5</v>
      </c>
      <c r="P1230" s="17">
        <v>114.7</v>
      </c>
      <c r="Q1230" s="25">
        <v>2.364</v>
      </c>
      <c r="S1230" s="27">
        <f t="shared" si="137"/>
        <v>312.6023333333333</v>
      </c>
      <c r="T1230" s="26">
        <v>0.023</v>
      </c>
      <c r="U1230" s="23">
        <v>72.50079961895675</v>
      </c>
      <c r="Z1230">
        <f t="shared" si="144"/>
        <v>261.6</v>
      </c>
      <c r="AA1230">
        <v>72.50079961895675</v>
      </c>
    </row>
    <row r="1231" spans="1:27" ht="12.75">
      <c r="A1231" s="3">
        <v>36359</v>
      </c>
      <c r="B1231" s="14">
        <v>199</v>
      </c>
      <c r="C1231" s="2">
        <v>0.679513872</v>
      </c>
      <c r="D1231" s="15">
        <v>0.679513872</v>
      </c>
      <c r="E1231" s="1">
        <v>12213</v>
      </c>
      <c r="F1231" s="16">
        <v>0</v>
      </c>
      <c r="G1231" s="18">
        <v>1051.1</v>
      </c>
      <c r="H1231" s="19">
        <f t="shared" si="141"/>
        <v>1007.0999999999999</v>
      </c>
      <c r="I1231" s="17">
        <v>1007.1</v>
      </c>
      <c r="J1231" s="19">
        <f t="shared" si="142"/>
        <v>50.55506093145833</v>
      </c>
      <c r="K1231" s="19">
        <f t="shared" si="143"/>
        <v>110.29176093145833</v>
      </c>
      <c r="L1231" s="19">
        <f t="shared" si="139"/>
        <v>79.17546793145833</v>
      </c>
      <c r="M1231" s="23">
        <f t="shared" si="140"/>
        <v>94.73361443145834</v>
      </c>
      <c r="N1231" s="17">
        <v>32.6</v>
      </c>
      <c r="O1231" s="17">
        <v>53.4</v>
      </c>
      <c r="P1231" s="17">
        <v>115.8</v>
      </c>
      <c r="Q1231" s="25">
        <v>1.962</v>
      </c>
      <c r="T1231" s="26">
        <v>0.022</v>
      </c>
      <c r="U1231" s="23">
        <v>94.73361443145834</v>
      </c>
      <c r="Z1231">
        <f t="shared" si="144"/>
        <v>260.8</v>
      </c>
      <c r="AA1231">
        <v>94.73361443145834</v>
      </c>
    </row>
    <row r="1232" spans="1:27" ht="12.75">
      <c r="A1232" s="3">
        <v>36359</v>
      </c>
      <c r="B1232" s="14">
        <v>199</v>
      </c>
      <c r="C1232" s="2">
        <v>0.679629624</v>
      </c>
      <c r="D1232" s="15">
        <v>0.679629624</v>
      </c>
      <c r="E1232" s="1">
        <v>12223</v>
      </c>
      <c r="F1232" s="16">
        <v>0</v>
      </c>
      <c r="G1232" s="18">
        <v>1046.6</v>
      </c>
      <c r="H1232" s="19">
        <f t="shared" si="141"/>
        <v>1002.5999999999999</v>
      </c>
      <c r="I1232" s="17">
        <v>1002.6</v>
      </c>
      <c r="J1232" s="19">
        <f t="shared" si="142"/>
        <v>87.74254525755262</v>
      </c>
      <c r="K1232" s="19">
        <f t="shared" si="143"/>
        <v>147.47924525755263</v>
      </c>
      <c r="L1232" s="19">
        <f t="shared" si="139"/>
        <v>116.36295225755262</v>
      </c>
      <c r="M1232" s="23">
        <f t="shared" si="140"/>
        <v>131.9210987575526</v>
      </c>
      <c r="N1232" s="17">
        <v>32.5</v>
      </c>
      <c r="O1232" s="17">
        <v>53.5</v>
      </c>
      <c r="P1232" s="17">
        <v>114.7</v>
      </c>
      <c r="Q1232" s="25">
        <v>1.83</v>
      </c>
      <c r="T1232" s="26">
        <v>0.019</v>
      </c>
      <c r="U1232" s="23">
        <v>131.9210987575526</v>
      </c>
      <c r="Z1232">
        <f t="shared" si="144"/>
        <v>260</v>
      </c>
      <c r="AA1232">
        <v>131.9210987575526</v>
      </c>
    </row>
    <row r="1233" spans="1:27" ht="12.75">
      <c r="A1233" s="3">
        <v>36359</v>
      </c>
      <c r="B1233" s="14">
        <v>199</v>
      </c>
      <c r="C1233" s="2">
        <v>0.679745376</v>
      </c>
      <c r="D1233" s="15">
        <v>0.679745376</v>
      </c>
      <c r="E1233" s="1">
        <v>12233</v>
      </c>
      <c r="F1233" s="16">
        <v>0</v>
      </c>
      <c r="G1233" s="18">
        <v>1041.1</v>
      </c>
      <c r="H1233" s="19">
        <f t="shared" si="141"/>
        <v>997.0999999999999</v>
      </c>
      <c r="I1233" s="17">
        <v>997.1</v>
      </c>
      <c r="J1233" s="19">
        <f t="shared" si="142"/>
        <v>133.421244774376</v>
      </c>
      <c r="K1233" s="19">
        <f t="shared" si="143"/>
        <v>193.157944774376</v>
      </c>
      <c r="L1233" s="19">
        <f t="shared" si="139"/>
        <v>162.041651774376</v>
      </c>
      <c r="M1233" s="23">
        <f t="shared" si="140"/>
        <v>177.59979827437598</v>
      </c>
      <c r="N1233" s="17">
        <v>32.1</v>
      </c>
      <c r="O1233" s="17">
        <v>53.3</v>
      </c>
      <c r="P1233" s="17">
        <v>115.7</v>
      </c>
      <c r="Q1233" s="25">
        <v>1.471</v>
      </c>
      <c r="T1233" s="26">
        <v>0.019</v>
      </c>
      <c r="U1233" s="23">
        <v>177.59979827437598</v>
      </c>
      <c r="Z1233">
        <f t="shared" si="144"/>
        <v>256.8</v>
      </c>
      <c r="AA1233">
        <v>177.59979827437598</v>
      </c>
    </row>
    <row r="1234" spans="1:27" ht="12.75">
      <c r="A1234" s="3">
        <v>36359</v>
      </c>
      <c r="B1234" s="14">
        <v>199</v>
      </c>
      <c r="C1234" s="2">
        <v>0.679861128</v>
      </c>
      <c r="D1234" s="15">
        <v>0.679861128</v>
      </c>
      <c r="E1234" s="1">
        <v>12243</v>
      </c>
      <c r="F1234" s="16">
        <v>0</v>
      </c>
      <c r="G1234" s="18">
        <v>1037.3</v>
      </c>
      <c r="H1234" s="19">
        <f t="shared" si="141"/>
        <v>993.3</v>
      </c>
      <c r="I1234" s="17">
        <v>993.3</v>
      </c>
      <c r="J1234" s="19">
        <f t="shared" si="142"/>
        <v>165.1284931184788</v>
      </c>
      <c r="K1234" s="19">
        <f t="shared" si="143"/>
        <v>224.86519311847877</v>
      </c>
      <c r="L1234" s="19">
        <f t="shared" si="139"/>
        <v>193.7489001184788</v>
      </c>
      <c r="M1234" s="23">
        <f t="shared" si="140"/>
        <v>209.30704661847878</v>
      </c>
      <c r="N1234" s="17">
        <v>31.5</v>
      </c>
      <c r="O1234" s="17">
        <v>53.6</v>
      </c>
      <c r="P1234" s="17">
        <v>116.6</v>
      </c>
      <c r="Q1234" s="25">
        <v>1.691</v>
      </c>
      <c r="T1234" s="26">
        <v>0.017</v>
      </c>
      <c r="U1234" s="23">
        <v>209.30704661847878</v>
      </c>
      <c r="Z1234">
        <f t="shared" si="144"/>
        <v>252</v>
      </c>
      <c r="AA1234">
        <v>209.30704661847878</v>
      </c>
    </row>
    <row r="1235" spans="1:27" ht="12.75">
      <c r="A1235" s="3">
        <v>36359</v>
      </c>
      <c r="B1235" s="14">
        <v>199</v>
      </c>
      <c r="C1235" s="2">
        <v>0.679976881</v>
      </c>
      <c r="D1235" s="15">
        <v>0.679976881</v>
      </c>
      <c r="E1235" s="1">
        <v>12253</v>
      </c>
      <c r="F1235" s="16">
        <v>0</v>
      </c>
      <c r="G1235" s="18">
        <v>1035</v>
      </c>
      <c r="H1235" s="19">
        <f t="shared" si="141"/>
        <v>991</v>
      </c>
      <c r="I1235" s="17">
        <v>991</v>
      </c>
      <c r="J1235" s="19">
        <f t="shared" si="142"/>
        <v>184.37870398264226</v>
      </c>
      <c r="K1235" s="19">
        <f t="shared" si="143"/>
        <v>244.11540398264225</v>
      </c>
      <c r="L1235" s="19">
        <f t="shared" si="139"/>
        <v>212.99911098264226</v>
      </c>
      <c r="M1235" s="23">
        <f t="shared" si="140"/>
        <v>228.55725748264226</v>
      </c>
      <c r="N1235" s="17">
        <v>31</v>
      </c>
      <c r="O1235" s="17">
        <v>54.1</v>
      </c>
      <c r="P1235" s="17">
        <v>117.6</v>
      </c>
      <c r="Q1235" s="25">
        <v>1.54</v>
      </c>
      <c r="T1235" s="26">
        <v>0.017</v>
      </c>
      <c r="U1235" s="23">
        <v>228.55725748264226</v>
      </c>
      <c r="V1235">
        <f>AVERAGE(Q1235:Q1258)</f>
        <v>1.704208333333333</v>
      </c>
      <c r="Z1235">
        <f t="shared" si="144"/>
        <v>248</v>
      </c>
      <c r="AA1235">
        <v>228.55725748264226</v>
      </c>
    </row>
    <row r="1236" spans="1:27" ht="12.75">
      <c r="A1236" s="3">
        <v>36359</v>
      </c>
      <c r="B1236" s="14">
        <v>199</v>
      </c>
      <c r="C1236" s="2">
        <v>0.680092573</v>
      </c>
      <c r="D1236" s="15">
        <v>0.680092573</v>
      </c>
      <c r="E1236" s="1">
        <v>12263</v>
      </c>
      <c r="F1236" s="16">
        <v>0</v>
      </c>
      <c r="G1236" s="18">
        <v>1031.7</v>
      </c>
      <c r="H1236" s="19">
        <f t="shared" si="141"/>
        <v>987.7</v>
      </c>
      <c r="I1236" s="17">
        <v>987.7</v>
      </c>
      <c r="J1236" s="19">
        <f t="shared" si="142"/>
        <v>212.0767531403499</v>
      </c>
      <c r="K1236" s="19">
        <f t="shared" si="143"/>
        <v>271.8134531403499</v>
      </c>
      <c r="L1236" s="19">
        <f t="shared" si="139"/>
        <v>240.6971601403499</v>
      </c>
      <c r="M1236" s="23">
        <f t="shared" si="140"/>
        <v>256.2553066403499</v>
      </c>
      <c r="N1236" s="17">
        <v>30.9</v>
      </c>
      <c r="O1236" s="17">
        <v>53.1</v>
      </c>
      <c r="P1236" s="17">
        <v>116.3</v>
      </c>
      <c r="Q1236" s="25">
        <v>1.201</v>
      </c>
      <c r="T1236" s="26">
        <v>0.022</v>
      </c>
      <c r="U1236" s="23">
        <v>256.2553066403499</v>
      </c>
      <c r="Z1236">
        <f t="shared" si="144"/>
        <v>247.2</v>
      </c>
      <c r="AA1236">
        <v>256.2553066403499</v>
      </c>
    </row>
    <row r="1237" spans="1:27" ht="12.75">
      <c r="A1237" s="3">
        <v>36359</v>
      </c>
      <c r="B1237" s="14">
        <v>199</v>
      </c>
      <c r="C1237" s="2">
        <v>0.680208325</v>
      </c>
      <c r="D1237" s="15">
        <v>0.680208325</v>
      </c>
      <c r="E1237" s="1">
        <v>12273</v>
      </c>
      <c r="F1237" s="16">
        <v>0</v>
      </c>
      <c r="G1237" s="18">
        <v>1029.1</v>
      </c>
      <c r="H1237" s="19">
        <f t="shared" si="141"/>
        <v>985.0999999999999</v>
      </c>
      <c r="I1237" s="17">
        <v>985.1</v>
      </c>
      <c r="J1237" s="19">
        <f t="shared" si="142"/>
        <v>233.96471549581284</v>
      </c>
      <c r="K1237" s="19">
        <f t="shared" si="143"/>
        <v>293.70141549581285</v>
      </c>
      <c r="L1237" s="19">
        <f t="shared" si="139"/>
        <v>262.5851224958128</v>
      </c>
      <c r="M1237" s="23">
        <f t="shared" si="140"/>
        <v>278.14326899581283</v>
      </c>
      <c r="N1237" s="17">
        <v>30.5</v>
      </c>
      <c r="O1237" s="17">
        <v>55.2</v>
      </c>
      <c r="P1237" s="17">
        <v>116.8</v>
      </c>
      <c r="Q1237" s="25">
        <v>2.308</v>
      </c>
      <c r="T1237" s="26">
        <v>0.018</v>
      </c>
      <c r="U1237" s="23">
        <v>278.14326899581283</v>
      </c>
      <c r="Z1237">
        <f t="shared" si="144"/>
        <v>244</v>
      </c>
      <c r="AA1237">
        <v>278.14326899581283</v>
      </c>
    </row>
    <row r="1238" spans="1:27" ht="12.75">
      <c r="A1238" s="3">
        <v>36359</v>
      </c>
      <c r="B1238" s="14">
        <v>199</v>
      </c>
      <c r="C1238" s="2">
        <v>0.680324078</v>
      </c>
      <c r="D1238" s="15">
        <v>0.680324078</v>
      </c>
      <c r="E1238" s="1">
        <v>12283</v>
      </c>
      <c r="F1238" s="16">
        <v>0</v>
      </c>
      <c r="G1238" s="18">
        <v>1027.3</v>
      </c>
      <c r="H1238" s="19">
        <f t="shared" si="141"/>
        <v>983.3</v>
      </c>
      <c r="I1238" s="17">
        <v>983.3</v>
      </c>
      <c r="J1238" s="19">
        <f t="shared" si="142"/>
        <v>249.15178787534802</v>
      </c>
      <c r="K1238" s="19">
        <f t="shared" si="143"/>
        <v>308.888487875348</v>
      </c>
      <c r="L1238" s="19">
        <f t="shared" si="139"/>
        <v>277.772194875348</v>
      </c>
      <c r="M1238" s="23">
        <f t="shared" si="140"/>
        <v>293.330341375348</v>
      </c>
      <c r="N1238" s="17">
        <v>30.3</v>
      </c>
      <c r="O1238" s="17">
        <v>56.1</v>
      </c>
      <c r="P1238" s="17">
        <v>118.8</v>
      </c>
      <c r="Q1238" s="25">
        <v>1.551</v>
      </c>
      <c r="T1238" s="26">
        <v>0.016</v>
      </c>
      <c r="U1238" s="23">
        <v>293.330341375348</v>
      </c>
      <c r="Z1238">
        <f t="shared" si="144"/>
        <v>242.4</v>
      </c>
      <c r="AA1238">
        <v>293.330341375348</v>
      </c>
    </row>
    <row r="1239" spans="1:27" ht="12.75">
      <c r="A1239" s="3">
        <v>36359</v>
      </c>
      <c r="B1239" s="14">
        <v>199</v>
      </c>
      <c r="C1239" s="2">
        <v>0.68043983</v>
      </c>
      <c r="D1239" s="15">
        <v>0.68043983</v>
      </c>
      <c r="E1239" s="1">
        <v>12293</v>
      </c>
      <c r="F1239" s="16">
        <v>0</v>
      </c>
      <c r="G1239" s="18">
        <v>1026.7</v>
      </c>
      <c r="H1239" s="19">
        <f t="shared" si="141"/>
        <v>982.7</v>
      </c>
      <c r="I1239" s="17">
        <v>982.7</v>
      </c>
      <c r="J1239" s="19">
        <f t="shared" si="142"/>
        <v>254.22032396678733</v>
      </c>
      <c r="K1239" s="19">
        <f t="shared" si="143"/>
        <v>313.95702396678735</v>
      </c>
      <c r="L1239" s="19">
        <f t="shared" si="139"/>
        <v>282.8407309667873</v>
      </c>
      <c r="M1239" s="23">
        <f t="shared" si="140"/>
        <v>298.3988774667873</v>
      </c>
      <c r="N1239" s="17">
        <v>30.2</v>
      </c>
      <c r="O1239" s="17">
        <v>57</v>
      </c>
      <c r="P1239" s="17">
        <v>118.7</v>
      </c>
      <c r="Q1239" s="25">
        <v>1.491</v>
      </c>
      <c r="T1239" s="26">
        <v>0.014</v>
      </c>
      <c r="U1239" s="23">
        <v>298.3988774667873</v>
      </c>
      <c r="Z1239">
        <f t="shared" si="144"/>
        <v>241.6</v>
      </c>
      <c r="AA1239">
        <v>298.3988774667873</v>
      </c>
    </row>
    <row r="1240" spans="1:27" ht="12.75">
      <c r="A1240" s="3">
        <v>36359</v>
      </c>
      <c r="B1240" s="14">
        <v>199</v>
      </c>
      <c r="C1240" s="2">
        <v>0.680555582</v>
      </c>
      <c r="D1240" s="15">
        <v>0.680555582</v>
      </c>
      <c r="E1240" s="1">
        <v>12303</v>
      </c>
      <c r="F1240" s="16">
        <v>0</v>
      </c>
      <c r="G1240" s="18">
        <v>1025.8</v>
      </c>
      <c r="H1240" s="19">
        <f t="shared" si="141"/>
        <v>981.8</v>
      </c>
      <c r="I1240" s="17">
        <v>981.8</v>
      </c>
      <c r="J1240" s="19">
        <f t="shared" si="142"/>
        <v>261.82893354445355</v>
      </c>
      <c r="K1240" s="19">
        <f t="shared" si="143"/>
        <v>321.56563354445353</v>
      </c>
      <c r="L1240" s="19">
        <f t="shared" si="139"/>
        <v>290.44934054445355</v>
      </c>
      <c r="M1240" s="23">
        <f t="shared" si="140"/>
        <v>306.00748704445357</v>
      </c>
      <c r="N1240" s="17">
        <v>30.4</v>
      </c>
      <c r="O1240" s="17">
        <v>57.6</v>
      </c>
      <c r="P1240" s="17">
        <v>116.7</v>
      </c>
      <c r="Q1240" s="25">
        <v>1.709</v>
      </c>
      <c r="T1240" s="26">
        <v>0.019</v>
      </c>
      <c r="U1240" s="23">
        <v>306.00748704445357</v>
      </c>
      <c r="Z1240">
        <f t="shared" si="144"/>
        <v>243.2</v>
      </c>
      <c r="AA1240">
        <v>306.00748704445357</v>
      </c>
    </row>
    <row r="1241" spans="1:27" ht="12.75">
      <c r="A1241" s="3">
        <v>36359</v>
      </c>
      <c r="B1241" s="14">
        <v>199</v>
      </c>
      <c r="C1241" s="2">
        <v>0.680671275</v>
      </c>
      <c r="D1241" s="15">
        <v>0.680671275</v>
      </c>
      <c r="E1241" s="1">
        <v>12313</v>
      </c>
      <c r="F1241" s="16">
        <v>0</v>
      </c>
      <c r="G1241" s="18">
        <v>1023.6</v>
      </c>
      <c r="H1241" s="19">
        <f t="shared" si="141"/>
        <v>979.6</v>
      </c>
      <c r="I1241" s="17">
        <v>979.6</v>
      </c>
      <c r="J1241" s="19">
        <f t="shared" si="142"/>
        <v>280.4571589749091</v>
      </c>
      <c r="K1241" s="19">
        <f t="shared" si="143"/>
        <v>340.19385897490906</v>
      </c>
      <c r="L1241" s="19">
        <f t="shared" si="139"/>
        <v>309.0775659749091</v>
      </c>
      <c r="M1241" s="23">
        <f t="shared" si="140"/>
        <v>324.63571247490904</v>
      </c>
      <c r="N1241" s="17">
        <v>30.3</v>
      </c>
      <c r="O1241" s="17">
        <v>60</v>
      </c>
      <c r="P1241" s="17">
        <v>118.8</v>
      </c>
      <c r="Q1241" s="25">
        <v>1.762</v>
      </c>
      <c r="T1241" s="26">
        <v>0.026</v>
      </c>
      <c r="U1241" s="23">
        <v>324.63571247490904</v>
      </c>
      <c r="Z1241">
        <f t="shared" si="144"/>
        <v>242.4</v>
      </c>
      <c r="AA1241">
        <v>324.63571247490904</v>
      </c>
    </row>
    <row r="1242" spans="1:27" ht="12.75">
      <c r="A1242" s="3">
        <v>36359</v>
      </c>
      <c r="B1242" s="14">
        <v>199</v>
      </c>
      <c r="C1242" s="2">
        <v>0.680787027</v>
      </c>
      <c r="D1242" s="15">
        <v>0.680787027</v>
      </c>
      <c r="E1242" s="1">
        <v>12323</v>
      </c>
      <c r="F1242" s="16">
        <v>0</v>
      </c>
      <c r="G1242" s="18">
        <v>1023</v>
      </c>
      <c r="H1242" s="19">
        <f t="shared" si="141"/>
        <v>979</v>
      </c>
      <c r="I1242" s="17">
        <v>979</v>
      </c>
      <c r="J1242" s="19">
        <f t="shared" si="142"/>
        <v>285.5448450558415</v>
      </c>
      <c r="K1242" s="19">
        <f t="shared" si="143"/>
        <v>345.2815450558415</v>
      </c>
      <c r="L1242" s="19">
        <f t="shared" si="139"/>
        <v>314.1652520558415</v>
      </c>
      <c r="M1242" s="23">
        <f t="shared" si="140"/>
        <v>329.7233985558415</v>
      </c>
      <c r="N1242" s="17">
        <v>30</v>
      </c>
      <c r="O1242" s="17">
        <v>60.4</v>
      </c>
      <c r="P1242" s="17">
        <v>117.6</v>
      </c>
      <c r="Q1242" s="25">
        <v>1.869</v>
      </c>
      <c r="T1242" s="26">
        <v>0.027</v>
      </c>
      <c r="U1242" s="23">
        <v>329.7233985558415</v>
      </c>
      <c r="Z1242">
        <f t="shared" si="144"/>
        <v>240</v>
      </c>
      <c r="AA1242">
        <v>329.7233985558415</v>
      </c>
    </row>
    <row r="1243" spans="1:37" ht="12.75">
      <c r="A1243" s="3">
        <v>36359</v>
      </c>
      <c r="B1243" s="14">
        <v>199</v>
      </c>
      <c r="C1243" s="2">
        <v>0.680902779</v>
      </c>
      <c r="D1243" s="15">
        <v>0.680902779</v>
      </c>
      <c r="E1243" s="1">
        <v>12333</v>
      </c>
      <c r="F1243" s="16">
        <v>1</v>
      </c>
      <c r="G1243" s="18">
        <v>1025</v>
      </c>
      <c r="H1243" s="19">
        <f t="shared" si="141"/>
        <v>981</v>
      </c>
      <c r="I1243" s="17">
        <v>981</v>
      </c>
      <c r="J1243" s="19">
        <f t="shared" si="142"/>
        <v>268.5979996392752</v>
      </c>
      <c r="K1243" s="19">
        <f t="shared" si="143"/>
        <v>328.3346996392752</v>
      </c>
      <c r="L1243" s="19">
        <f t="shared" si="139"/>
        <v>297.2184066392752</v>
      </c>
      <c r="M1243" s="23">
        <f t="shared" si="140"/>
        <v>312.77655313927517</v>
      </c>
      <c r="N1243" s="17">
        <v>30</v>
      </c>
      <c r="O1243" s="17">
        <v>60.4</v>
      </c>
      <c r="P1243" s="17">
        <v>118.9</v>
      </c>
      <c r="Q1243" s="25">
        <v>2.335</v>
      </c>
      <c r="T1243" s="26">
        <v>0.035</v>
      </c>
      <c r="U1243" s="23">
        <v>312.77655313927517</v>
      </c>
      <c r="Z1243">
        <f t="shared" si="144"/>
        <v>240</v>
      </c>
      <c r="AA1243">
        <v>312.77655313927517</v>
      </c>
      <c r="AB1243" s="56">
        <f>AVERAGE(P1243:P1270)</f>
        <v>122.2464285714286</v>
      </c>
      <c r="AC1243" s="56">
        <f>STDEV(P1243:P1270)</f>
        <v>2.018888976245317</v>
      </c>
      <c r="AD1243" s="56">
        <f>AVERAGE(N1243:N1270)</f>
        <v>29.860714285714288</v>
      </c>
      <c r="AE1243" s="56">
        <f>STDEV(N1243:N1270)</f>
        <v>0.16630914033407118</v>
      </c>
      <c r="AF1243" s="56">
        <f>AVERAGE(O1243:O1270)</f>
        <v>61.33214285714286</v>
      </c>
      <c r="AG1243" s="56">
        <f>STDEV(O1243:O1270)</f>
        <v>0.47066034889411185</v>
      </c>
      <c r="AH1243" s="56">
        <f>AVERAGE(H1243:H1270)</f>
        <v>981.3392857142857</v>
      </c>
      <c r="AI1243" s="56">
        <f>STDEV(H1243:H1270)</f>
        <v>1.3428381456909464</v>
      </c>
      <c r="AJ1243" s="56">
        <f>AVERAGE(M1243:M1270)</f>
        <v>309.9125648462985</v>
      </c>
      <c r="AK1243" s="56">
        <f>STDEV(M1243:M1270)</f>
        <v>11.3608251894975</v>
      </c>
    </row>
    <row r="1244" spans="1:27" ht="12.75">
      <c r="A1244" s="3">
        <v>36359</v>
      </c>
      <c r="B1244" s="14">
        <v>199</v>
      </c>
      <c r="C1244" s="2">
        <v>0.681018531</v>
      </c>
      <c r="D1244" s="15">
        <v>0.681018531</v>
      </c>
      <c r="E1244" s="1">
        <v>12343</v>
      </c>
      <c r="F1244" s="16">
        <v>0</v>
      </c>
      <c r="G1244" s="18">
        <v>1027.2</v>
      </c>
      <c r="H1244" s="19">
        <f t="shared" si="141"/>
        <v>983.2</v>
      </c>
      <c r="I1244" s="17">
        <v>983.2</v>
      </c>
      <c r="J1244" s="19">
        <f t="shared" si="142"/>
        <v>249.99632907841408</v>
      </c>
      <c r="K1244" s="19">
        <f t="shared" si="143"/>
        <v>309.73302907841406</v>
      </c>
      <c r="L1244" s="19">
        <f t="shared" si="139"/>
        <v>278.6167360784141</v>
      </c>
      <c r="M1244" s="23">
        <f t="shared" si="140"/>
        <v>294.1748825784141</v>
      </c>
      <c r="N1244" s="17">
        <v>30.1</v>
      </c>
      <c r="O1244" s="17">
        <v>60.4</v>
      </c>
      <c r="P1244" s="17">
        <v>120.6</v>
      </c>
      <c r="Q1244" s="25">
        <v>1.582</v>
      </c>
      <c r="T1244" s="26">
        <v>0.028</v>
      </c>
      <c r="U1244" s="23">
        <v>294.1748825784141</v>
      </c>
      <c r="Z1244">
        <f t="shared" si="144"/>
        <v>240.8</v>
      </c>
      <c r="AA1244">
        <v>294.1748825784141</v>
      </c>
    </row>
    <row r="1245" spans="1:27" ht="12.75">
      <c r="A1245" s="3">
        <v>36359</v>
      </c>
      <c r="B1245" s="14">
        <v>199</v>
      </c>
      <c r="C1245" s="2">
        <v>0.681134284</v>
      </c>
      <c r="D1245" s="15">
        <v>0.681134284</v>
      </c>
      <c r="E1245" s="1">
        <v>12353</v>
      </c>
      <c r="F1245" s="16">
        <v>0</v>
      </c>
      <c r="G1245" s="18">
        <v>1027.2</v>
      </c>
      <c r="H1245" s="19">
        <f t="shared" si="141"/>
        <v>983.2</v>
      </c>
      <c r="I1245" s="17">
        <v>983.2</v>
      </c>
      <c r="J1245" s="19">
        <f t="shared" si="142"/>
        <v>249.99632907841408</v>
      </c>
      <c r="K1245" s="19">
        <f t="shared" si="143"/>
        <v>309.73302907841406</v>
      </c>
      <c r="L1245" s="19">
        <f t="shared" si="139"/>
        <v>278.6167360784141</v>
      </c>
      <c r="M1245" s="23">
        <f t="shared" si="140"/>
        <v>294.1748825784141</v>
      </c>
      <c r="N1245" s="17">
        <v>30.2</v>
      </c>
      <c r="O1245" s="17">
        <v>60.9</v>
      </c>
      <c r="P1245" s="17">
        <v>122.3</v>
      </c>
      <c r="Q1245" s="25">
        <v>1.443</v>
      </c>
      <c r="T1245" s="26">
        <v>0.024</v>
      </c>
      <c r="U1245" s="23">
        <v>294.1748825784141</v>
      </c>
      <c r="Z1245">
        <f t="shared" si="144"/>
        <v>241.6</v>
      </c>
      <c r="AA1245">
        <v>294.1748825784141</v>
      </c>
    </row>
    <row r="1246" spans="1:27" ht="12.75">
      <c r="A1246" s="3">
        <v>36359</v>
      </c>
      <c r="B1246" s="14">
        <v>199</v>
      </c>
      <c r="C1246" s="2">
        <v>0.681249976</v>
      </c>
      <c r="D1246" s="15">
        <v>0.681249976</v>
      </c>
      <c r="E1246" s="1">
        <v>12363</v>
      </c>
      <c r="F1246" s="16">
        <v>0</v>
      </c>
      <c r="G1246" s="18">
        <v>1027.4</v>
      </c>
      <c r="H1246" s="19">
        <f t="shared" si="141"/>
        <v>983.4000000000001</v>
      </c>
      <c r="I1246" s="17">
        <v>983.4</v>
      </c>
      <c r="J1246" s="19">
        <f t="shared" si="142"/>
        <v>248.30733255637057</v>
      </c>
      <c r="K1246" s="19">
        <f t="shared" si="143"/>
        <v>308.04403255637055</v>
      </c>
      <c r="L1246" s="19">
        <f t="shared" si="139"/>
        <v>276.92773955637057</v>
      </c>
      <c r="M1246" s="23">
        <f t="shared" si="140"/>
        <v>292.48588605637053</v>
      </c>
      <c r="N1246" s="17">
        <v>30.1</v>
      </c>
      <c r="O1246" s="17">
        <v>60.9</v>
      </c>
      <c r="P1246" s="17">
        <v>121.8</v>
      </c>
      <c r="Q1246" s="25">
        <v>1.651</v>
      </c>
      <c r="T1246" s="26">
        <v>0.019</v>
      </c>
      <c r="U1246" s="23">
        <v>292.48588605637053</v>
      </c>
      <c r="Z1246">
        <f t="shared" si="144"/>
        <v>240.8</v>
      </c>
      <c r="AA1246">
        <v>292.48588605637053</v>
      </c>
    </row>
    <row r="1247" spans="1:27" ht="12.75">
      <c r="A1247" s="3">
        <v>36359</v>
      </c>
      <c r="B1247" s="14">
        <v>199</v>
      </c>
      <c r="C1247" s="2">
        <v>0.681365728</v>
      </c>
      <c r="D1247" s="15">
        <v>0.681365728</v>
      </c>
      <c r="E1247" s="1">
        <v>12373</v>
      </c>
      <c r="F1247" s="16">
        <v>0</v>
      </c>
      <c r="G1247" s="18">
        <v>1027.3</v>
      </c>
      <c r="H1247" s="19">
        <f t="shared" si="141"/>
        <v>983.3</v>
      </c>
      <c r="I1247" s="17">
        <v>983.3</v>
      </c>
      <c r="J1247" s="19">
        <f t="shared" si="142"/>
        <v>249.15178787534802</v>
      </c>
      <c r="K1247" s="19">
        <f t="shared" si="143"/>
        <v>308.888487875348</v>
      </c>
      <c r="L1247" s="19">
        <f t="shared" si="139"/>
        <v>277.772194875348</v>
      </c>
      <c r="M1247" s="23">
        <f t="shared" si="140"/>
        <v>293.330341375348</v>
      </c>
      <c r="N1247" s="17">
        <v>30</v>
      </c>
      <c r="O1247" s="17">
        <v>61.5</v>
      </c>
      <c r="P1247" s="17">
        <v>122.2</v>
      </c>
      <c r="Q1247" s="25">
        <v>1.363</v>
      </c>
      <c r="T1247" s="26">
        <v>0.017</v>
      </c>
      <c r="U1247" s="23">
        <v>293.330341375348</v>
      </c>
      <c r="Z1247">
        <f t="shared" si="144"/>
        <v>240</v>
      </c>
      <c r="AA1247">
        <v>293.330341375348</v>
      </c>
    </row>
    <row r="1248" spans="1:27" ht="12.75">
      <c r="A1248" s="3">
        <v>36359</v>
      </c>
      <c r="B1248" s="14">
        <v>199</v>
      </c>
      <c r="C1248" s="2">
        <v>0.681481481</v>
      </c>
      <c r="D1248" s="15">
        <v>0.681481481</v>
      </c>
      <c r="E1248" s="1">
        <v>12383</v>
      </c>
      <c r="F1248" s="16">
        <v>0</v>
      </c>
      <c r="G1248" s="18">
        <v>1027.4</v>
      </c>
      <c r="H1248" s="19">
        <f t="shared" si="141"/>
        <v>983.4000000000001</v>
      </c>
      <c r="I1248" s="17">
        <v>983.4</v>
      </c>
      <c r="J1248" s="19">
        <f t="shared" si="142"/>
        <v>248.30733255637057</v>
      </c>
      <c r="K1248" s="19">
        <f t="shared" si="143"/>
        <v>308.04403255637055</v>
      </c>
      <c r="L1248" s="19">
        <f t="shared" si="139"/>
        <v>276.92773955637057</v>
      </c>
      <c r="M1248" s="23">
        <f t="shared" si="140"/>
        <v>292.48588605637053</v>
      </c>
      <c r="N1248" s="17">
        <v>30</v>
      </c>
      <c r="O1248" s="17">
        <v>60.7</v>
      </c>
      <c r="P1248" s="17">
        <v>122.2</v>
      </c>
      <c r="Q1248" s="25">
        <v>2.057</v>
      </c>
      <c r="T1248" s="26">
        <v>0.016</v>
      </c>
      <c r="U1248" s="23">
        <v>292.48588605637053</v>
      </c>
      <c r="Z1248">
        <f t="shared" si="144"/>
        <v>240</v>
      </c>
      <c r="AA1248">
        <v>292.48588605637053</v>
      </c>
    </row>
    <row r="1249" spans="1:27" ht="12.75">
      <c r="A1249" s="3">
        <v>36359</v>
      </c>
      <c r="B1249" s="14">
        <v>199</v>
      </c>
      <c r="C1249" s="2">
        <v>0.681597233</v>
      </c>
      <c r="D1249" s="15">
        <v>0.681597233</v>
      </c>
      <c r="E1249" s="1">
        <v>12393</v>
      </c>
      <c r="F1249" s="16">
        <v>0</v>
      </c>
      <c r="G1249" s="18">
        <v>1027.6</v>
      </c>
      <c r="H1249" s="19">
        <f t="shared" si="141"/>
        <v>983.5999999999999</v>
      </c>
      <c r="I1249" s="17">
        <v>983.6</v>
      </c>
      <c r="J1249" s="19">
        <f t="shared" si="142"/>
        <v>246.61867950083135</v>
      </c>
      <c r="K1249" s="19">
        <f t="shared" si="143"/>
        <v>306.35537950083136</v>
      </c>
      <c r="L1249" s="19">
        <f t="shared" si="139"/>
        <v>275.2390865008314</v>
      </c>
      <c r="M1249" s="23">
        <f t="shared" si="140"/>
        <v>290.7972330008314</v>
      </c>
      <c r="N1249" s="17">
        <v>29.8</v>
      </c>
      <c r="O1249" s="17">
        <v>61.1</v>
      </c>
      <c r="P1249" s="17">
        <v>124.1</v>
      </c>
      <c r="Q1249" s="25">
        <v>1.651</v>
      </c>
      <c r="T1249" s="26">
        <v>0.016</v>
      </c>
      <c r="U1249" s="23">
        <v>290.7972330008314</v>
      </c>
      <c r="Z1249">
        <f t="shared" si="144"/>
        <v>238.4</v>
      </c>
      <c r="AA1249">
        <v>290.7972330008314</v>
      </c>
    </row>
    <row r="1250" spans="1:27" ht="12.75">
      <c r="A1250" s="3">
        <v>36359</v>
      </c>
      <c r="B1250" s="14">
        <v>199</v>
      </c>
      <c r="C1250" s="2">
        <v>0.681712985</v>
      </c>
      <c r="D1250" s="15">
        <v>0.681712985</v>
      </c>
      <c r="E1250" s="1">
        <v>12403</v>
      </c>
      <c r="F1250" s="16">
        <v>0</v>
      </c>
      <c r="G1250" s="18">
        <v>1026.3</v>
      </c>
      <c r="H1250" s="19">
        <f t="shared" si="141"/>
        <v>982.3</v>
      </c>
      <c r="I1250" s="17">
        <v>982.3</v>
      </c>
      <c r="J1250" s="19">
        <f t="shared" si="142"/>
        <v>257.6010675746039</v>
      </c>
      <c r="K1250" s="19">
        <f t="shared" si="143"/>
        <v>317.3377675746039</v>
      </c>
      <c r="L1250" s="19">
        <f t="shared" si="139"/>
        <v>286.2214745746039</v>
      </c>
      <c r="M1250" s="23">
        <f t="shared" si="140"/>
        <v>301.77962107460394</v>
      </c>
      <c r="N1250" s="17">
        <v>29.6</v>
      </c>
      <c r="O1250" s="17">
        <v>61.5</v>
      </c>
      <c r="P1250" s="17">
        <v>124.1</v>
      </c>
      <c r="Q1250" s="25">
        <v>1.961</v>
      </c>
      <c r="T1250" s="26">
        <v>0.016</v>
      </c>
      <c r="U1250" s="23">
        <v>301.77962107460394</v>
      </c>
      <c r="Z1250">
        <f t="shared" si="144"/>
        <v>236.8</v>
      </c>
      <c r="AA1250">
        <v>301.77962107460394</v>
      </c>
    </row>
    <row r="1251" spans="1:27" ht="12.75">
      <c r="A1251" s="3">
        <v>36359</v>
      </c>
      <c r="B1251" s="14">
        <v>199</v>
      </c>
      <c r="C1251" s="2">
        <v>0.681828678</v>
      </c>
      <c r="D1251" s="15">
        <v>0.681828678</v>
      </c>
      <c r="E1251" s="1">
        <v>12413</v>
      </c>
      <c r="F1251" s="16">
        <v>0</v>
      </c>
      <c r="G1251" s="18">
        <v>1026.7</v>
      </c>
      <c r="H1251" s="19">
        <f t="shared" si="141"/>
        <v>982.7</v>
      </c>
      <c r="I1251" s="17">
        <v>982.7</v>
      </c>
      <c r="J1251" s="19">
        <f t="shared" si="142"/>
        <v>254.22032396678733</v>
      </c>
      <c r="K1251" s="19">
        <f t="shared" si="143"/>
        <v>313.95702396678735</v>
      </c>
      <c r="L1251" s="19">
        <f t="shared" si="139"/>
        <v>282.8407309667873</v>
      </c>
      <c r="M1251" s="23">
        <f t="shared" si="140"/>
        <v>298.3988774667873</v>
      </c>
      <c r="N1251" s="17">
        <v>29.6</v>
      </c>
      <c r="O1251" s="17">
        <v>62</v>
      </c>
      <c r="P1251" s="17">
        <v>125.3</v>
      </c>
      <c r="Q1251" s="25">
        <v>1.523</v>
      </c>
      <c r="T1251" s="26">
        <v>0.018</v>
      </c>
      <c r="U1251" s="23">
        <v>298.3988774667873</v>
      </c>
      <c r="Z1251">
        <f t="shared" si="144"/>
        <v>236.8</v>
      </c>
      <c r="AA1251">
        <v>298.3988774667873</v>
      </c>
    </row>
    <row r="1252" spans="1:27" ht="12.75">
      <c r="A1252" s="3">
        <v>36359</v>
      </c>
      <c r="B1252" s="14">
        <v>199</v>
      </c>
      <c r="C1252" s="2">
        <v>0.68194443</v>
      </c>
      <c r="D1252" s="15">
        <v>0.68194443</v>
      </c>
      <c r="E1252" s="1">
        <v>12423</v>
      </c>
      <c r="F1252" s="16">
        <v>0</v>
      </c>
      <c r="G1252" s="18">
        <v>1026.1</v>
      </c>
      <c r="H1252" s="19">
        <f t="shared" si="141"/>
        <v>982.0999999999999</v>
      </c>
      <c r="I1252" s="17">
        <v>982.1</v>
      </c>
      <c r="J1252" s="19">
        <f t="shared" si="142"/>
        <v>259.2919556627109</v>
      </c>
      <c r="K1252" s="19">
        <f t="shared" si="143"/>
        <v>319.0286556627109</v>
      </c>
      <c r="L1252" s="19">
        <f t="shared" si="139"/>
        <v>287.9123626627109</v>
      </c>
      <c r="M1252" s="23">
        <f t="shared" si="140"/>
        <v>303.47050916271087</v>
      </c>
      <c r="N1252" s="17">
        <v>29.7</v>
      </c>
      <c r="O1252" s="17">
        <v>62.3</v>
      </c>
      <c r="P1252" s="17">
        <v>123.3</v>
      </c>
      <c r="Q1252" s="25">
        <v>1.471</v>
      </c>
      <c r="T1252" s="26">
        <v>0.017</v>
      </c>
      <c r="U1252" s="23">
        <v>303.47050916271087</v>
      </c>
      <c r="Z1252">
        <f t="shared" si="144"/>
        <v>237.6</v>
      </c>
      <c r="AA1252">
        <v>303.47050916271087</v>
      </c>
    </row>
    <row r="1253" spans="1:27" ht="12.75">
      <c r="A1253" s="3">
        <v>36359</v>
      </c>
      <c r="B1253" s="14">
        <v>199</v>
      </c>
      <c r="C1253" s="2">
        <v>0.682060182</v>
      </c>
      <c r="D1253" s="15">
        <v>0.682060182</v>
      </c>
      <c r="E1253" s="1">
        <v>12433</v>
      </c>
      <c r="F1253" s="16">
        <v>0</v>
      </c>
      <c r="G1253" s="18">
        <v>1025.3</v>
      </c>
      <c r="H1253" s="19">
        <f t="shared" si="141"/>
        <v>981.3</v>
      </c>
      <c r="I1253" s="17">
        <v>981.3</v>
      </c>
      <c r="J1253" s="19">
        <f t="shared" si="142"/>
        <v>266.05895318255875</v>
      </c>
      <c r="K1253" s="19">
        <f t="shared" si="143"/>
        <v>325.79565318255874</v>
      </c>
      <c r="L1253" s="19">
        <f t="shared" si="139"/>
        <v>294.67936018255875</v>
      </c>
      <c r="M1253" s="23">
        <f t="shared" si="140"/>
        <v>310.2375066825588</v>
      </c>
      <c r="N1253" s="17">
        <v>29.7</v>
      </c>
      <c r="O1253" s="17">
        <v>61.6</v>
      </c>
      <c r="P1253" s="17">
        <v>123.6</v>
      </c>
      <c r="Q1253" s="25">
        <v>1.93</v>
      </c>
      <c r="T1253" s="26">
        <v>0.014</v>
      </c>
      <c r="U1253" s="23">
        <v>310.2375066825588</v>
      </c>
      <c r="Z1253">
        <f t="shared" si="144"/>
        <v>237.6</v>
      </c>
      <c r="AA1253">
        <v>310.2375066825588</v>
      </c>
    </row>
    <row r="1254" spans="1:27" ht="12.75">
      <c r="A1254" s="3">
        <v>36359</v>
      </c>
      <c r="B1254" s="14">
        <v>199</v>
      </c>
      <c r="C1254" s="2">
        <v>0.682175934</v>
      </c>
      <c r="D1254" s="15">
        <v>0.682175934</v>
      </c>
      <c r="E1254" s="1">
        <v>12443</v>
      </c>
      <c r="F1254" s="16">
        <v>0</v>
      </c>
      <c r="G1254" s="18">
        <v>1024.4</v>
      </c>
      <c r="H1254" s="19">
        <f t="shared" si="141"/>
        <v>980.4000000000001</v>
      </c>
      <c r="I1254" s="17">
        <v>980.4</v>
      </c>
      <c r="J1254" s="19">
        <f t="shared" si="142"/>
        <v>273.67842278459256</v>
      </c>
      <c r="K1254" s="19">
        <f t="shared" si="143"/>
        <v>333.41512278459254</v>
      </c>
      <c r="L1254" s="19">
        <f t="shared" si="139"/>
        <v>302.29882978459256</v>
      </c>
      <c r="M1254" s="23">
        <f t="shared" si="140"/>
        <v>317.8569762845925</v>
      </c>
      <c r="N1254" s="17">
        <v>29.7</v>
      </c>
      <c r="O1254" s="17">
        <v>62</v>
      </c>
      <c r="P1254" s="17">
        <v>122.8</v>
      </c>
      <c r="Q1254" s="25">
        <v>1.511</v>
      </c>
      <c r="T1254" s="26">
        <v>0.014</v>
      </c>
      <c r="U1254" s="23">
        <v>317.8569762845925</v>
      </c>
      <c r="Z1254">
        <f t="shared" si="144"/>
        <v>237.6</v>
      </c>
      <c r="AA1254">
        <v>317.8569762845925</v>
      </c>
    </row>
    <row r="1255" spans="1:27" ht="12.75">
      <c r="A1255" s="3">
        <v>36359</v>
      </c>
      <c r="B1255" s="14">
        <v>199</v>
      </c>
      <c r="C1255" s="2">
        <v>0.682291687</v>
      </c>
      <c r="D1255" s="15">
        <v>0.682291687</v>
      </c>
      <c r="E1255" s="1">
        <v>12453</v>
      </c>
      <c r="F1255" s="16">
        <v>0</v>
      </c>
      <c r="G1255" s="18">
        <v>1022.8</v>
      </c>
      <c r="H1255" s="19">
        <f t="shared" si="141"/>
        <v>978.8</v>
      </c>
      <c r="I1255" s="17">
        <v>978.8</v>
      </c>
      <c r="J1255" s="19">
        <f t="shared" si="142"/>
        <v>287.24143334900543</v>
      </c>
      <c r="K1255" s="19">
        <f t="shared" si="143"/>
        <v>346.9781333490054</v>
      </c>
      <c r="L1255" s="19">
        <f t="shared" si="139"/>
        <v>315.86184034900543</v>
      </c>
      <c r="M1255" s="23">
        <f t="shared" si="140"/>
        <v>331.41998684900545</v>
      </c>
      <c r="N1255" s="17">
        <v>29.7</v>
      </c>
      <c r="O1255" s="17">
        <v>61.5</v>
      </c>
      <c r="P1255" s="17">
        <v>121.5</v>
      </c>
      <c r="Q1255" s="25">
        <v>1.72</v>
      </c>
      <c r="T1255" s="26">
        <v>0.017</v>
      </c>
      <c r="U1255" s="23">
        <v>331.41998684900545</v>
      </c>
      <c r="Z1255">
        <f t="shared" si="144"/>
        <v>237.6</v>
      </c>
      <c r="AA1255">
        <v>331.41998684900545</v>
      </c>
    </row>
    <row r="1256" spans="1:27" ht="12.75">
      <c r="A1256" s="3">
        <v>36359</v>
      </c>
      <c r="B1256" s="14">
        <v>199</v>
      </c>
      <c r="C1256" s="2">
        <v>0.682407379</v>
      </c>
      <c r="D1256" s="15">
        <v>0.682407379</v>
      </c>
      <c r="E1256" s="1">
        <v>12463</v>
      </c>
      <c r="F1256" s="16">
        <v>0</v>
      </c>
      <c r="G1256" s="18">
        <v>1023.4</v>
      </c>
      <c r="H1256" s="19">
        <f t="shared" si="141"/>
        <v>979.4</v>
      </c>
      <c r="I1256" s="17">
        <v>979.4</v>
      </c>
      <c r="J1256" s="19">
        <f t="shared" si="142"/>
        <v>282.1527080103053</v>
      </c>
      <c r="K1256" s="19">
        <f t="shared" si="143"/>
        <v>341.88940801030526</v>
      </c>
      <c r="L1256" s="19">
        <f t="shared" si="139"/>
        <v>310.7731150103053</v>
      </c>
      <c r="M1256" s="23">
        <f t="shared" si="140"/>
        <v>326.33126151030524</v>
      </c>
      <c r="N1256" s="17">
        <v>29.7</v>
      </c>
      <c r="O1256" s="17">
        <v>61.7</v>
      </c>
      <c r="P1256" s="17">
        <v>121.3</v>
      </c>
      <c r="Q1256" s="25">
        <v>1.891</v>
      </c>
      <c r="T1256" s="26">
        <v>0.018</v>
      </c>
      <c r="U1256" s="23">
        <v>326.33126151030524</v>
      </c>
      <c r="Z1256">
        <f t="shared" si="144"/>
        <v>237.6</v>
      </c>
      <c r="AA1256">
        <v>326.33126151030524</v>
      </c>
    </row>
    <row r="1257" spans="1:27" ht="12.75">
      <c r="A1257" s="3">
        <v>36359</v>
      </c>
      <c r="B1257" s="14">
        <v>199</v>
      </c>
      <c r="C1257" s="2">
        <v>0.682523131</v>
      </c>
      <c r="D1257" s="15">
        <v>0.682523131</v>
      </c>
      <c r="E1257" s="1">
        <v>12473</v>
      </c>
      <c r="F1257" s="16">
        <v>0</v>
      </c>
      <c r="G1257" s="18">
        <v>1024.5</v>
      </c>
      <c r="H1257" s="19">
        <f t="shared" si="141"/>
        <v>980.5</v>
      </c>
      <c r="I1257" s="17">
        <v>980.5</v>
      </c>
      <c r="J1257" s="19">
        <f t="shared" si="142"/>
        <v>272.8314697141463</v>
      </c>
      <c r="K1257" s="19">
        <f t="shared" si="143"/>
        <v>332.5681697141463</v>
      </c>
      <c r="L1257" s="19">
        <f t="shared" si="139"/>
        <v>301.4518767141463</v>
      </c>
      <c r="M1257" s="23">
        <f t="shared" si="140"/>
        <v>317.01002321414626</v>
      </c>
      <c r="N1257" s="17">
        <v>29.8</v>
      </c>
      <c r="O1257" s="17">
        <v>61.5</v>
      </c>
      <c r="P1257" s="17">
        <v>121.4</v>
      </c>
      <c r="Q1257" s="25">
        <v>1.79</v>
      </c>
      <c r="T1257" s="26">
        <v>0.016</v>
      </c>
      <c r="U1257" s="23">
        <v>317.01002321414626</v>
      </c>
      <c r="Z1257">
        <f t="shared" si="144"/>
        <v>238.4</v>
      </c>
      <c r="AA1257">
        <v>317.01002321414626</v>
      </c>
    </row>
    <row r="1258" spans="1:27" ht="12.75">
      <c r="A1258" s="3">
        <v>36359</v>
      </c>
      <c r="B1258" s="14">
        <v>199</v>
      </c>
      <c r="C1258" s="2">
        <v>0.682638884</v>
      </c>
      <c r="D1258" s="15">
        <v>0.682638884</v>
      </c>
      <c r="E1258" s="1">
        <v>12483</v>
      </c>
      <c r="F1258" s="16">
        <v>0</v>
      </c>
      <c r="G1258" s="18">
        <v>1024.1</v>
      </c>
      <c r="H1258" s="19">
        <f t="shared" si="141"/>
        <v>980.0999999999999</v>
      </c>
      <c r="I1258" s="17">
        <v>980.1</v>
      </c>
      <c r="J1258" s="19">
        <f t="shared" si="142"/>
        <v>276.2198004240167</v>
      </c>
      <c r="K1258" s="19">
        <f t="shared" si="143"/>
        <v>335.95650042401667</v>
      </c>
      <c r="L1258" s="19">
        <f t="shared" si="139"/>
        <v>304.8402074240167</v>
      </c>
      <c r="M1258" s="23">
        <f t="shared" si="140"/>
        <v>320.39835392401665</v>
      </c>
      <c r="N1258" s="17">
        <v>30</v>
      </c>
      <c r="O1258" s="17">
        <v>61.3</v>
      </c>
      <c r="P1258" s="17">
        <v>121.1</v>
      </c>
      <c r="Q1258" s="25">
        <v>1.591</v>
      </c>
      <c r="T1258" s="26">
        <v>0.013</v>
      </c>
      <c r="U1258" s="23">
        <v>320.39835392401665</v>
      </c>
      <c r="Z1258">
        <f t="shared" si="144"/>
        <v>240</v>
      </c>
      <c r="AA1258">
        <v>320.39835392401665</v>
      </c>
    </row>
    <row r="1259" spans="1:27" ht="12.75">
      <c r="A1259" s="3">
        <v>36359</v>
      </c>
      <c r="B1259" s="14">
        <v>199</v>
      </c>
      <c r="C1259" s="2">
        <v>0.682754636</v>
      </c>
      <c r="D1259" s="15">
        <v>0.682754636</v>
      </c>
      <c r="E1259" s="1">
        <v>12493</v>
      </c>
      <c r="F1259" s="16">
        <v>0</v>
      </c>
      <c r="G1259" s="18">
        <v>1025</v>
      </c>
      <c r="H1259" s="19">
        <f t="shared" si="141"/>
        <v>981</v>
      </c>
      <c r="I1259" s="17">
        <v>981</v>
      </c>
      <c r="J1259" s="19">
        <f t="shared" si="142"/>
        <v>268.5979996392752</v>
      </c>
      <c r="K1259" s="19">
        <f t="shared" si="143"/>
        <v>328.3346996392752</v>
      </c>
      <c r="L1259" s="19">
        <f t="shared" si="139"/>
        <v>297.2184066392752</v>
      </c>
      <c r="M1259" s="23">
        <f t="shared" si="140"/>
        <v>312.77655313927517</v>
      </c>
      <c r="N1259" s="17">
        <v>30</v>
      </c>
      <c r="O1259" s="17">
        <v>61</v>
      </c>
      <c r="P1259" s="17">
        <v>121.3</v>
      </c>
      <c r="Q1259" s="25">
        <v>1.829</v>
      </c>
      <c r="T1259" s="26">
        <v>0.014</v>
      </c>
      <c r="U1259" s="23">
        <v>312.77655313927517</v>
      </c>
      <c r="Z1259">
        <f t="shared" si="144"/>
        <v>240</v>
      </c>
      <c r="AA1259">
        <v>312.77655313927517</v>
      </c>
    </row>
    <row r="1260" spans="1:27" ht="12.75">
      <c r="A1260" s="3">
        <v>36359</v>
      </c>
      <c r="B1260" s="14">
        <v>199</v>
      </c>
      <c r="C1260" s="2">
        <v>0.682870388</v>
      </c>
      <c r="D1260" s="15">
        <v>0.682870388</v>
      </c>
      <c r="E1260" s="1">
        <v>12503</v>
      </c>
      <c r="F1260" s="16">
        <v>0</v>
      </c>
      <c r="G1260" s="18">
        <v>1024.4</v>
      </c>
      <c r="H1260" s="19">
        <f t="shared" si="141"/>
        <v>980.4000000000001</v>
      </c>
      <c r="I1260" s="17">
        <v>980.4</v>
      </c>
      <c r="J1260" s="19">
        <f t="shared" si="142"/>
        <v>273.67842278459256</v>
      </c>
      <c r="K1260" s="19">
        <f t="shared" si="143"/>
        <v>333.41512278459254</v>
      </c>
      <c r="L1260" s="19">
        <f t="shared" si="139"/>
        <v>302.29882978459256</v>
      </c>
      <c r="M1260" s="23">
        <f t="shared" si="140"/>
        <v>317.8569762845925</v>
      </c>
      <c r="N1260" s="17">
        <v>29.9</v>
      </c>
      <c r="O1260" s="17">
        <v>61</v>
      </c>
      <c r="P1260" s="17">
        <v>119.9</v>
      </c>
      <c r="Q1260" s="25">
        <v>1.651</v>
      </c>
      <c r="T1260" s="26">
        <v>0.012</v>
      </c>
      <c r="U1260" s="23">
        <v>317.8569762845925</v>
      </c>
      <c r="Z1260">
        <f t="shared" si="144"/>
        <v>239.2</v>
      </c>
      <c r="AA1260">
        <v>317.8569762845925</v>
      </c>
    </row>
    <row r="1261" spans="1:27" ht="12.75">
      <c r="A1261" s="3">
        <v>36359</v>
      </c>
      <c r="B1261" s="14">
        <v>199</v>
      </c>
      <c r="C1261" s="2">
        <v>0.68298614</v>
      </c>
      <c r="D1261" s="15">
        <v>0.68298614</v>
      </c>
      <c r="E1261" s="1">
        <v>12513</v>
      </c>
      <c r="F1261" s="16">
        <v>0</v>
      </c>
      <c r="G1261" s="18">
        <v>1025.2</v>
      </c>
      <c r="H1261" s="19">
        <f t="shared" si="141"/>
        <v>981.2</v>
      </c>
      <c r="I1261" s="17">
        <v>981.2</v>
      </c>
      <c r="J1261" s="19">
        <f t="shared" si="142"/>
        <v>266.9052157434935</v>
      </c>
      <c r="K1261" s="19">
        <f t="shared" si="143"/>
        <v>326.6419157434935</v>
      </c>
      <c r="L1261" s="19">
        <f t="shared" si="139"/>
        <v>295.5256227434935</v>
      </c>
      <c r="M1261" s="23">
        <f t="shared" si="140"/>
        <v>311.0837692434935</v>
      </c>
      <c r="N1261" s="17">
        <v>29.9</v>
      </c>
      <c r="O1261" s="17">
        <v>61.2</v>
      </c>
      <c r="P1261" s="17">
        <v>121.7</v>
      </c>
      <c r="Q1261" s="25">
        <v>1.305</v>
      </c>
      <c r="T1261" s="26">
        <v>0.014</v>
      </c>
      <c r="U1261" s="23">
        <v>311.0837692434935</v>
      </c>
      <c r="Z1261">
        <f t="shared" si="144"/>
        <v>239.2</v>
      </c>
      <c r="AA1261">
        <v>311.0837692434935</v>
      </c>
    </row>
    <row r="1262" spans="1:27" ht="12.75">
      <c r="A1262" s="3">
        <v>36359</v>
      </c>
      <c r="B1262" s="14">
        <v>199</v>
      </c>
      <c r="C1262" s="2">
        <v>0.683101833</v>
      </c>
      <c r="D1262" s="15">
        <v>0.683101833</v>
      </c>
      <c r="E1262" s="1">
        <v>12523</v>
      </c>
      <c r="F1262" s="16">
        <v>0</v>
      </c>
      <c r="G1262" s="18">
        <v>1024.6</v>
      </c>
      <c r="H1262" s="19">
        <f t="shared" si="141"/>
        <v>980.5999999999999</v>
      </c>
      <c r="I1262" s="17">
        <v>980.6</v>
      </c>
      <c r="J1262" s="19">
        <f t="shared" si="142"/>
        <v>271.9846030190071</v>
      </c>
      <c r="K1262" s="19">
        <f t="shared" si="143"/>
        <v>331.7213030190071</v>
      </c>
      <c r="L1262" s="19">
        <f t="shared" si="139"/>
        <v>300.6050100190071</v>
      </c>
      <c r="M1262" s="23">
        <f t="shared" si="140"/>
        <v>316.1631565190071</v>
      </c>
      <c r="N1262" s="17">
        <v>29.8</v>
      </c>
      <c r="O1262" s="17">
        <v>61.6</v>
      </c>
      <c r="P1262" s="17">
        <v>122.8</v>
      </c>
      <c r="Q1262" s="25">
        <v>1.531</v>
      </c>
      <c r="T1262" s="26">
        <v>0.014</v>
      </c>
      <c r="U1262" s="23">
        <v>316.1631565190071</v>
      </c>
      <c r="Z1262">
        <f t="shared" si="144"/>
        <v>238.4</v>
      </c>
      <c r="AA1262">
        <v>316.1631565190071</v>
      </c>
    </row>
    <row r="1263" spans="1:27" ht="12.75">
      <c r="A1263" s="3">
        <v>36359</v>
      </c>
      <c r="B1263" s="14">
        <v>199</v>
      </c>
      <c r="C1263" s="2">
        <v>0.683217585</v>
      </c>
      <c r="D1263" s="15">
        <v>0.683217585</v>
      </c>
      <c r="E1263" s="1">
        <v>12533</v>
      </c>
      <c r="F1263" s="16">
        <v>0</v>
      </c>
      <c r="G1263" s="18">
        <v>1024.8</v>
      </c>
      <c r="H1263" s="19">
        <f t="shared" si="141"/>
        <v>980.8</v>
      </c>
      <c r="I1263" s="17">
        <v>980.8</v>
      </c>
      <c r="J1263" s="19">
        <f t="shared" si="142"/>
        <v>270.2911286841882</v>
      </c>
      <c r="K1263" s="19">
        <f t="shared" si="143"/>
        <v>330.0278286841882</v>
      </c>
      <c r="L1263" s="19">
        <f t="shared" si="139"/>
        <v>298.9115356841882</v>
      </c>
      <c r="M1263" s="23">
        <f t="shared" si="140"/>
        <v>314.4696821841882</v>
      </c>
      <c r="N1263" s="17">
        <v>29.7</v>
      </c>
      <c r="O1263" s="17">
        <v>61.2</v>
      </c>
      <c r="P1263" s="17">
        <v>125.5</v>
      </c>
      <c r="Q1263" s="25">
        <v>1.62</v>
      </c>
      <c r="T1263" s="26">
        <v>0.012</v>
      </c>
      <c r="U1263" s="23">
        <v>314.4696821841882</v>
      </c>
      <c r="Z1263">
        <f t="shared" si="144"/>
        <v>237.6</v>
      </c>
      <c r="AA1263">
        <v>314.4696821841882</v>
      </c>
    </row>
    <row r="1264" spans="1:27" ht="12.75">
      <c r="A1264" s="3">
        <v>36359</v>
      </c>
      <c r="B1264" s="14">
        <v>199</v>
      </c>
      <c r="C1264" s="2">
        <v>0.683333337</v>
      </c>
      <c r="D1264" s="15">
        <v>0.683333337</v>
      </c>
      <c r="E1264" s="1">
        <v>12543</v>
      </c>
      <c r="F1264" s="16">
        <v>0</v>
      </c>
      <c r="G1264" s="18">
        <v>1025</v>
      </c>
      <c r="H1264" s="19">
        <f t="shared" si="141"/>
        <v>981</v>
      </c>
      <c r="I1264" s="17">
        <v>981</v>
      </c>
      <c r="J1264" s="19">
        <f t="shared" si="142"/>
        <v>268.5979996392752</v>
      </c>
      <c r="K1264" s="19">
        <f t="shared" si="143"/>
        <v>328.3346996392752</v>
      </c>
      <c r="L1264" s="19">
        <f t="shared" si="139"/>
        <v>297.2184066392752</v>
      </c>
      <c r="M1264" s="23">
        <f t="shared" si="140"/>
        <v>312.77655313927517</v>
      </c>
      <c r="N1264" s="17">
        <v>29.7</v>
      </c>
      <c r="O1264" s="17">
        <v>61.3</v>
      </c>
      <c r="P1264" s="17">
        <v>124.4</v>
      </c>
      <c r="Q1264" s="25">
        <v>1.441</v>
      </c>
      <c r="T1264" s="26">
        <v>0.014</v>
      </c>
      <c r="U1264" s="23">
        <v>312.77655313927517</v>
      </c>
      <c r="Z1264">
        <f t="shared" si="144"/>
        <v>237.6</v>
      </c>
      <c r="AA1264">
        <v>312.77655313927517</v>
      </c>
    </row>
    <row r="1265" spans="1:27" ht="12.75">
      <c r="A1265" s="3">
        <v>36359</v>
      </c>
      <c r="B1265" s="14">
        <v>199</v>
      </c>
      <c r="C1265" s="2">
        <v>0.68344909</v>
      </c>
      <c r="D1265" s="15">
        <v>0.68344909</v>
      </c>
      <c r="E1265" s="1">
        <v>12553</v>
      </c>
      <c r="F1265" s="16">
        <v>0</v>
      </c>
      <c r="G1265" s="18">
        <v>1025.7</v>
      </c>
      <c r="H1265" s="19">
        <f t="shared" si="141"/>
        <v>981.7</v>
      </c>
      <c r="I1265" s="17">
        <v>981.7</v>
      </c>
      <c r="J1265" s="19">
        <f t="shared" si="142"/>
        <v>262.67476510841357</v>
      </c>
      <c r="K1265" s="19">
        <f t="shared" si="143"/>
        <v>322.41146510841355</v>
      </c>
      <c r="L1265" s="19">
        <f t="shared" si="139"/>
        <v>291.29517210841357</v>
      </c>
      <c r="M1265" s="23">
        <f t="shared" si="140"/>
        <v>306.8533186084136</v>
      </c>
      <c r="N1265" s="17">
        <v>29.7</v>
      </c>
      <c r="O1265" s="17">
        <v>61.9</v>
      </c>
      <c r="P1265" s="17">
        <v>124.6</v>
      </c>
      <c r="Q1265" s="25">
        <v>1.911</v>
      </c>
      <c r="T1265" s="26">
        <v>0.015</v>
      </c>
      <c r="U1265" s="23">
        <v>306.8533186084136</v>
      </c>
      <c r="Z1265">
        <f t="shared" si="144"/>
        <v>237.6</v>
      </c>
      <c r="AA1265">
        <v>306.8533186084136</v>
      </c>
    </row>
    <row r="1266" spans="1:27" ht="12.75">
      <c r="A1266" s="3">
        <v>36359</v>
      </c>
      <c r="B1266" s="14">
        <v>199</v>
      </c>
      <c r="C1266" s="2">
        <v>0.683564842</v>
      </c>
      <c r="D1266" s="15">
        <v>0.683564842</v>
      </c>
      <c r="E1266" s="1">
        <v>12563</v>
      </c>
      <c r="F1266" s="16">
        <v>0</v>
      </c>
      <c r="G1266" s="18">
        <v>1024.4</v>
      </c>
      <c r="H1266" s="19">
        <f t="shared" si="141"/>
        <v>980.4000000000001</v>
      </c>
      <c r="I1266" s="17">
        <v>980.4</v>
      </c>
      <c r="J1266" s="19">
        <f t="shared" si="142"/>
        <v>273.67842278459256</v>
      </c>
      <c r="K1266" s="19">
        <f t="shared" si="143"/>
        <v>333.41512278459254</v>
      </c>
      <c r="L1266" s="19">
        <f t="shared" si="139"/>
        <v>302.29882978459256</v>
      </c>
      <c r="M1266" s="23">
        <f t="shared" si="140"/>
        <v>317.8569762845925</v>
      </c>
      <c r="N1266" s="17">
        <v>30</v>
      </c>
      <c r="O1266" s="17">
        <v>61.9</v>
      </c>
      <c r="P1266" s="17">
        <v>123.2</v>
      </c>
      <c r="Q1266" s="25">
        <v>1.264</v>
      </c>
      <c r="T1266" s="26">
        <v>0.015</v>
      </c>
      <c r="U1266" s="23">
        <v>317.8569762845925</v>
      </c>
      <c r="Z1266">
        <f t="shared" si="144"/>
        <v>240</v>
      </c>
      <c r="AA1266">
        <v>317.8569762845925</v>
      </c>
    </row>
    <row r="1267" spans="1:27" ht="12.75">
      <c r="A1267" s="3">
        <v>36359</v>
      </c>
      <c r="B1267" s="14">
        <v>199</v>
      </c>
      <c r="C1267" s="2">
        <v>0.683680534</v>
      </c>
      <c r="D1267" s="15">
        <v>0.683680534</v>
      </c>
      <c r="E1267" s="1">
        <v>12573</v>
      </c>
      <c r="F1267" s="16">
        <v>0</v>
      </c>
      <c r="G1267" s="18">
        <v>1023.7</v>
      </c>
      <c r="H1267" s="19">
        <f t="shared" si="141"/>
        <v>979.7</v>
      </c>
      <c r="I1267" s="17">
        <v>979.7</v>
      </c>
      <c r="J1267" s="19">
        <f t="shared" si="142"/>
        <v>279.60951426718555</v>
      </c>
      <c r="K1267" s="19">
        <f t="shared" si="143"/>
        <v>339.34621426718553</v>
      </c>
      <c r="L1267" s="19">
        <f t="shared" si="139"/>
        <v>308.22992126718555</v>
      </c>
      <c r="M1267" s="23">
        <f t="shared" si="140"/>
        <v>323.78806776718557</v>
      </c>
      <c r="N1267" s="17">
        <v>29.8</v>
      </c>
      <c r="O1267" s="17">
        <v>61.3</v>
      </c>
      <c r="P1267" s="17">
        <v>124.4</v>
      </c>
      <c r="Q1267" s="25">
        <v>1.941</v>
      </c>
      <c r="T1267" s="26">
        <v>0.017</v>
      </c>
      <c r="U1267" s="23">
        <v>323.78806776718557</v>
      </c>
      <c r="Z1267">
        <f t="shared" si="144"/>
        <v>238.4</v>
      </c>
      <c r="AA1267">
        <v>323.78806776718557</v>
      </c>
    </row>
    <row r="1268" spans="1:27" ht="12.75">
      <c r="A1268" s="3">
        <v>36359</v>
      </c>
      <c r="B1268" s="14">
        <v>199</v>
      </c>
      <c r="C1268" s="2">
        <v>0.683796287</v>
      </c>
      <c r="D1268" s="15">
        <v>0.683796287</v>
      </c>
      <c r="E1268" s="1">
        <v>12583</v>
      </c>
      <c r="F1268" s="16">
        <v>0</v>
      </c>
      <c r="G1268" s="18">
        <v>1025</v>
      </c>
      <c r="H1268" s="19">
        <f t="shared" si="141"/>
        <v>981</v>
      </c>
      <c r="I1268" s="17">
        <v>981</v>
      </c>
      <c r="J1268" s="19">
        <f t="shared" si="142"/>
        <v>268.5979996392752</v>
      </c>
      <c r="K1268" s="19">
        <f t="shared" si="143"/>
        <v>328.3346996392752</v>
      </c>
      <c r="L1268" s="19">
        <f t="shared" si="139"/>
        <v>297.2184066392752</v>
      </c>
      <c r="M1268" s="23">
        <f t="shared" si="140"/>
        <v>312.77655313927517</v>
      </c>
      <c r="N1268" s="17">
        <v>29.9</v>
      </c>
      <c r="O1268" s="17">
        <v>61.6</v>
      </c>
      <c r="P1268" s="17">
        <v>122.9</v>
      </c>
      <c r="Q1268" s="25">
        <v>1.811</v>
      </c>
      <c r="T1268" s="26">
        <v>0.013</v>
      </c>
      <c r="U1268" s="23">
        <v>312.77655313927517</v>
      </c>
      <c r="Z1268">
        <f t="shared" si="144"/>
        <v>239.2</v>
      </c>
      <c r="AA1268">
        <v>312.77655313927517</v>
      </c>
    </row>
    <row r="1269" spans="1:27" ht="12.75">
      <c r="A1269" s="3">
        <v>36359</v>
      </c>
      <c r="B1269" s="14">
        <v>199</v>
      </c>
      <c r="C1269" s="2">
        <v>0.683912039</v>
      </c>
      <c r="D1269" s="15">
        <v>0.683912039</v>
      </c>
      <c r="E1269" s="1">
        <v>12593</v>
      </c>
      <c r="F1269" s="16">
        <v>0</v>
      </c>
      <c r="G1269" s="18">
        <v>1024.9</v>
      </c>
      <c r="H1269" s="19">
        <f t="shared" si="141"/>
        <v>980.9000000000001</v>
      </c>
      <c r="I1269" s="17">
        <v>980.9</v>
      </c>
      <c r="J1269" s="19">
        <f t="shared" si="142"/>
        <v>269.44452100929243</v>
      </c>
      <c r="K1269" s="19">
        <f t="shared" si="143"/>
        <v>329.1812210092924</v>
      </c>
      <c r="L1269" s="19">
        <f t="shared" si="139"/>
        <v>298.06492800929243</v>
      </c>
      <c r="M1269" s="23">
        <f t="shared" si="140"/>
        <v>313.62307450929245</v>
      </c>
      <c r="N1269" s="17">
        <v>30</v>
      </c>
      <c r="O1269" s="17">
        <v>61</v>
      </c>
      <c r="P1269" s="17">
        <v>118.4</v>
      </c>
      <c r="Q1269" s="25">
        <v>1.859</v>
      </c>
      <c r="T1269" s="26">
        <v>0.014</v>
      </c>
      <c r="U1269" s="23">
        <v>313.62307450929245</v>
      </c>
      <c r="Z1269">
        <f t="shared" si="144"/>
        <v>240</v>
      </c>
      <c r="AA1269">
        <v>313.62307450929245</v>
      </c>
    </row>
    <row r="1270" spans="1:27" ht="12.75">
      <c r="A1270" s="3">
        <v>36359</v>
      </c>
      <c r="B1270" s="14">
        <v>199</v>
      </c>
      <c r="C1270" s="2">
        <v>0.684027791</v>
      </c>
      <c r="D1270" s="15">
        <v>0.684027791</v>
      </c>
      <c r="E1270" s="1">
        <v>12603</v>
      </c>
      <c r="F1270" s="16">
        <v>1</v>
      </c>
      <c r="G1270" s="18">
        <v>1024.1</v>
      </c>
      <c r="H1270" s="19">
        <f t="shared" si="141"/>
        <v>980.0999999999999</v>
      </c>
      <c r="I1270" s="17">
        <v>980.1</v>
      </c>
      <c r="J1270" s="19">
        <f t="shared" si="142"/>
        <v>276.2198004240167</v>
      </c>
      <c r="K1270" s="19">
        <f t="shared" si="143"/>
        <v>335.95650042401667</v>
      </c>
      <c r="L1270" s="19">
        <f t="shared" si="139"/>
        <v>304.8402074240167</v>
      </c>
      <c r="M1270" s="23">
        <f t="shared" si="140"/>
        <v>320.39835392401665</v>
      </c>
      <c r="N1270" s="17">
        <v>30</v>
      </c>
      <c r="O1270" s="17">
        <v>61</v>
      </c>
      <c r="P1270" s="17">
        <v>117.3</v>
      </c>
      <c r="Q1270" s="25">
        <v>1.591</v>
      </c>
      <c r="T1270" s="26">
        <v>0.014</v>
      </c>
      <c r="U1270" s="23">
        <v>320.39835392401665</v>
      </c>
      <c r="Z1270">
        <f t="shared" si="144"/>
        <v>240</v>
      </c>
      <c r="AA1270">
        <v>320.39835392401665</v>
      </c>
    </row>
    <row r="1271" spans="1:27" ht="12.75">
      <c r="A1271" s="3">
        <v>36359</v>
      </c>
      <c r="B1271" s="14">
        <v>199</v>
      </c>
      <c r="C1271" s="2">
        <v>0.684143543</v>
      </c>
      <c r="D1271" s="15">
        <v>0.684143543</v>
      </c>
      <c r="E1271" s="1">
        <v>12613</v>
      </c>
      <c r="F1271" s="16">
        <v>0</v>
      </c>
      <c r="G1271" s="18">
        <v>1022.9</v>
      </c>
      <c r="H1271" s="19">
        <f t="shared" si="141"/>
        <v>978.9</v>
      </c>
      <c r="I1271" s="17">
        <v>978.9</v>
      </c>
      <c r="J1271" s="19">
        <f t="shared" si="142"/>
        <v>286.3930958734752</v>
      </c>
      <c r="K1271" s="19">
        <f t="shared" si="143"/>
        <v>346.1297958734752</v>
      </c>
      <c r="L1271" s="19">
        <f t="shared" si="139"/>
        <v>315.0135028734752</v>
      </c>
      <c r="M1271" s="23">
        <f t="shared" si="140"/>
        <v>330.5716493734752</v>
      </c>
      <c r="N1271" s="17">
        <v>30</v>
      </c>
      <c r="O1271" s="17">
        <v>61</v>
      </c>
      <c r="P1271" s="17">
        <v>121.8</v>
      </c>
      <c r="Q1271" s="25">
        <v>1.831</v>
      </c>
      <c r="T1271" s="26">
        <v>0.016</v>
      </c>
      <c r="U1271" s="23">
        <v>330.5716493734752</v>
      </c>
      <c r="Z1271">
        <f t="shared" si="144"/>
        <v>240</v>
      </c>
      <c r="AA1271">
        <v>330.5716493734752</v>
      </c>
    </row>
    <row r="1272" spans="1:27" ht="12.75">
      <c r="A1272" s="3">
        <v>36359</v>
      </c>
      <c r="B1272" s="14">
        <v>199</v>
      </c>
      <c r="C1272" s="2">
        <v>0.684259236</v>
      </c>
      <c r="D1272" s="15">
        <v>0.684259236</v>
      </c>
      <c r="E1272" s="1">
        <v>12623</v>
      </c>
      <c r="F1272" s="16">
        <v>0</v>
      </c>
      <c r="G1272" s="18">
        <v>1022.1</v>
      </c>
      <c r="H1272" s="19">
        <f t="shared" si="141"/>
        <v>978.1</v>
      </c>
      <c r="I1272" s="17">
        <v>978.1</v>
      </c>
      <c r="J1272" s="19">
        <f t="shared" si="142"/>
        <v>293.1822235869572</v>
      </c>
      <c r="K1272" s="19">
        <f t="shared" si="143"/>
        <v>352.9189235869572</v>
      </c>
      <c r="L1272" s="19">
        <f t="shared" si="139"/>
        <v>321.8026305869572</v>
      </c>
      <c r="M1272" s="23">
        <f t="shared" si="140"/>
        <v>337.3607770869572</v>
      </c>
      <c r="N1272" s="17">
        <v>30</v>
      </c>
      <c r="O1272" s="17">
        <v>59.1</v>
      </c>
      <c r="P1272" s="17">
        <v>122.9</v>
      </c>
      <c r="Q1272" s="25">
        <v>1.314</v>
      </c>
      <c r="T1272" s="26">
        <v>0.014</v>
      </c>
      <c r="U1272" s="23">
        <v>337.3607770869572</v>
      </c>
      <c r="Z1272">
        <f t="shared" si="144"/>
        <v>240</v>
      </c>
      <c r="AA1272">
        <v>337.3607770869572</v>
      </c>
    </row>
    <row r="1273" spans="1:27" ht="12.75">
      <c r="A1273" s="3">
        <v>36359</v>
      </c>
      <c r="B1273" s="14">
        <v>199</v>
      </c>
      <c r="C1273" s="2">
        <v>0.684374988</v>
      </c>
      <c r="D1273" s="15">
        <v>0.684374988</v>
      </c>
      <c r="E1273" s="1">
        <v>12633</v>
      </c>
      <c r="F1273" s="16">
        <v>0</v>
      </c>
      <c r="G1273" s="18">
        <v>1023.3</v>
      </c>
      <c r="H1273" s="19">
        <f t="shared" si="141"/>
        <v>979.3</v>
      </c>
      <c r="I1273" s="17">
        <v>979.3</v>
      </c>
      <c r="J1273" s="19">
        <f t="shared" si="142"/>
        <v>283.00061237332426</v>
      </c>
      <c r="K1273" s="19">
        <f t="shared" si="143"/>
        <v>342.73731237332424</v>
      </c>
      <c r="L1273" s="19">
        <f t="shared" si="139"/>
        <v>311.62101937332426</v>
      </c>
      <c r="M1273" s="23">
        <f t="shared" si="140"/>
        <v>327.1791658733242</v>
      </c>
      <c r="N1273" s="17">
        <v>29.9</v>
      </c>
      <c r="O1273" s="17">
        <v>59.1</v>
      </c>
      <c r="P1273" s="17">
        <v>125.1</v>
      </c>
      <c r="Q1273" s="25">
        <v>1.961</v>
      </c>
      <c r="T1273" s="26">
        <v>0.015</v>
      </c>
      <c r="U1273" s="23">
        <v>327.1791658733242</v>
      </c>
      <c r="Z1273">
        <f t="shared" si="144"/>
        <v>239.2</v>
      </c>
      <c r="AA1273">
        <v>327.1791658733242</v>
      </c>
    </row>
    <row r="1274" spans="1:27" ht="12.75">
      <c r="A1274" s="3">
        <v>36359</v>
      </c>
      <c r="B1274" s="14">
        <v>199</v>
      </c>
      <c r="C1274" s="2">
        <v>0.68449074</v>
      </c>
      <c r="D1274" s="15">
        <v>0.68449074</v>
      </c>
      <c r="E1274" s="1">
        <v>12643</v>
      </c>
      <c r="F1274" s="16">
        <v>0</v>
      </c>
      <c r="G1274" s="18">
        <v>1022.2</v>
      </c>
      <c r="H1274" s="19">
        <f t="shared" si="141"/>
        <v>978.2</v>
      </c>
      <c r="I1274" s="17">
        <v>978.2</v>
      </c>
      <c r="J1274" s="19">
        <f t="shared" si="142"/>
        <v>292.3332790100283</v>
      </c>
      <c r="K1274" s="19">
        <f t="shared" si="143"/>
        <v>352.0699790100283</v>
      </c>
      <c r="L1274" s="19">
        <f t="shared" si="139"/>
        <v>320.9536860100283</v>
      </c>
      <c r="M1274" s="23">
        <f t="shared" si="140"/>
        <v>336.5118325100283</v>
      </c>
      <c r="N1274" s="17">
        <v>29.8</v>
      </c>
      <c r="O1274" s="17">
        <v>58.9</v>
      </c>
      <c r="P1274" s="17">
        <v>121.6</v>
      </c>
      <c r="Q1274" s="25">
        <v>1.829</v>
      </c>
      <c r="T1274" s="26">
        <v>0.013</v>
      </c>
      <c r="U1274" s="23">
        <v>336.5118325100283</v>
      </c>
      <c r="Z1274">
        <f t="shared" si="144"/>
        <v>238.4</v>
      </c>
      <c r="AA1274">
        <v>336.5118325100283</v>
      </c>
    </row>
    <row r="1275" spans="1:27" ht="12.75">
      <c r="A1275" s="3">
        <v>36359</v>
      </c>
      <c r="B1275" s="14">
        <v>199</v>
      </c>
      <c r="C1275" s="2">
        <v>0.684606493</v>
      </c>
      <c r="D1275" s="15">
        <v>0.684606493</v>
      </c>
      <c r="E1275" s="1">
        <v>12653</v>
      </c>
      <c r="F1275" s="16">
        <v>0</v>
      </c>
      <c r="G1275" s="18">
        <v>1020.5</v>
      </c>
      <c r="H1275" s="19">
        <f t="shared" si="141"/>
        <v>976.5</v>
      </c>
      <c r="I1275" s="17">
        <v>976.5</v>
      </c>
      <c r="J1275" s="19">
        <f t="shared" si="142"/>
        <v>306.77715366248947</v>
      </c>
      <c r="K1275" s="19">
        <f t="shared" si="143"/>
        <v>366.51385366248945</v>
      </c>
      <c r="L1275" s="19">
        <f t="shared" si="139"/>
        <v>335.39756066248947</v>
      </c>
      <c r="M1275" s="23">
        <f t="shared" si="140"/>
        <v>350.9557071624895</v>
      </c>
      <c r="N1275" s="17">
        <v>30.1</v>
      </c>
      <c r="O1275" s="17">
        <v>61.2</v>
      </c>
      <c r="P1275" s="17">
        <v>122.3</v>
      </c>
      <c r="Q1275" s="25">
        <v>1.371</v>
      </c>
      <c r="T1275" s="26">
        <v>0.014</v>
      </c>
      <c r="U1275" s="23">
        <v>350.9557071624895</v>
      </c>
      <c r="Z1275">
        <f t="shared" si="144"/>
        <v>240.8</v>
      </c>
      <c r="AA1275">
        <v>350.9557071624895</v>
      </c>
    </row>
    <row r="1276" spans="1:27" ht="12.75">
      <c r="A1276" s="3">
        <v>36359</v>
      </c>
      <c r="B1276" s="14">
        <v>199</v>
      </c>
      <c r="C1276" s="2">
        <v>0.684722245</v>
      </c>
      <c r="D1276" s="15">
        <v>0.684722245</v>
      </c>
      <c r="E1276" s="1">
        <v>12663</v>
      </c>
      <c r="F1276" s="16">
        <v>0</v>
      </c>
      <c r="G1276" s="18">
        <v>1020.5</v>
      </c>
      <c r="H1276" s="19">
        <f t="shared" si="141"/>
        <v>976.5</v>
      </c>
      <c r="I1276" s="17">
        <v>976.5</v>
      </c>
      <c r="J1276" s="19">
        <f t="shared" si="142"/>
        <v>306.77715366248947</v>
      </c>
      <c r="K1276" s="19">
        <f t="shared" si="143"/>
        <v>366.51385366248945</v>
      </c>
      <c r="L1276" s="19">
        <f t="shared" si="139"/>
        <v>335.39756066248947</v>
      </c>
      <c r="M1276" s="23">
        <f t="shared" si="140"/>
        <v>350.9557071624895</v>
      </c>
      <c r="N1276" s="17">
        <v>30</v>
      </c>
      <c r="O1276" s="17">
        <v>60.7</v>
      </c>
      <c r="P1276" s="17">
        <v>120.3</v>
      </c>
      <c r="Q1276" s="25">
        <v>1.732</v>
      </c>
      <c r="T1276" s="26">
        <v>0.018</v>
      </c>
      <c r="U1276" s="23">
        <v>350.9557071624895</v>
      </c>
      <c r="Z1276">
        <f t="shared" si="144"/>
        <v>240</v>
      </c>
      <c r="AA1276">
        <v>350.9557071624895</v>
      </c>
    </row>
    <row r="1277" spans="1:27" ht="12.75">
      <c r="A1277" s="3">
        <v>36359</v>
      </c>
      <c r="B1277" s="14">
        <v>199</v>
      </c>
      <c r="C1277" s="2">
        <v>0.684837937</v>
      </c>
      <c r="D1277" s="15">
        <v>0.684837937</v>
      </c>
      <c r="E1277" s="1">
        <v>12673</v>
      </c>
      <c r="F1277" s="16">
        <v>0</v>
      </c>
      <c r="G1277" s="18">
        <v>1020.3</v>
      </c>
      <c r="H1277" s="19">
        <f t="shared" si="141"/>
        <v>976.3</v>
      </c>
      <c r="I1277" s="17">
        <v>976.3</v>
      </c>
      <c r="J1277" s="19">
        <f t="shared" si="142"/>
        <v>308.47808594455273</v>
      </c>
      <c r="K1277" s="19">
        <f t="shared" si="143"/>
        <v>368.2147859445527</v>
      </c>
      <c r="L1277" s="19">
        <f t="shared" si="139"/>
        <v>337.09849294455273</v>
      </c>
      <c r="M1277" s="23">
        <f t="shared" si="140"/>
        <v>352.65663944455275</v>
      </c>
      <c r="N1277" s="17">
        <v>30.1</v>
      </c>
      <c r="O1277" s="17">
        <v>59.9</v>
      </c>
      <c r="P1277" s="17">
        <v>122.9</v>
      </c>
      <c r="Q1277" s="25">
        <v>-99.999</v>
      </c>
      <c r="T1277" s="26">
        <v>0.016</v>
      </c>
      <c r="U1277" s="23">
        <v>352.65663944455275</v>
      </c>
      <c r="Z1277">
        <f t="shared" si="144"/>
        <v>240.8</v>
      </c>
      <c r="AA1277">
        <v>352.65663944455275</v>
      </c>
    </row>
    <row r="1278" spans="1:27" ht="12.75">
      <c r="A1278" s="3">
        <v>36359</v>
      </c>
      <c r="B1278" s="14">
        <v>199</v>
      </c>
      <c r="C1278" s="2">
        <v>0.68495369</v>
      </c>
      <c r="D1278" s="15">
        <v>0.68495369</v>
      </c>
      <c r="E1278" s="1">
        <v>12683</v>
      </c>
      <c r="F1278" s="16">
        <v>0</v>
      </c>
      <c r="G1278" s="18">
        <v>1019.6</v>
      </c>
      <c r="H1278" s="19">
        <f t="shared" si="141"/>
        <v>975.6</v>
      </c>
      <c r="I1278" s="17">
        <v>975.6</v>
      </c>
      <c r="J1278" s="19">
        <f t="shared" si="142"/>
        <v>314.43409415152786</v>
      </c>
      <c r="K1278" s="19">
        <f t="shared" si="143"/>
        <v>374.17079415152784</v>
      </c>
      <c r="L1278" s="19">
        <f t="shared" si="139"/>
        <v>343.05450115152786</v>
      </c>
      <c r="M1278" s="23">
        <f t="shared" si="140"/>
        <v>358.6126476515278</v>
      </c>
      <c r="N1278" s="17">
        <v>29.8</v>
      </c>
      <c r="O1278" s="17">
        <v>59.5</v>
      </c>
      <c r="P1278" s="17">
        <v>120.6</v>
      </c>
      <c r="Q1278" s="25">
        <v>1.381</v>
      </c>
      <c r="T1278" s="26">
        <v>0.016</v>
      </c>
      <c r="U1278" s="23">
        <v>358.6126476515278</v>
      </c>
      <c r="Z1278">
        <f t="shared" si="144"/>
        <v>238.4</v>
      </c>
      <c r="AA1278">
        <v>358.6126476515278</v>
      </c>
    </row>
    <row r="1279" spans="1:27" ht="12.75">
      <c r="A1279" s="3">
        <v>36359</v>
      </c>
      <c r="B1279" s="14">
        <v>199</v>
      </c>
      <c r="C1279" s="2">
        <v>0.685069442</v>
      </c>
      <c r="D1279" s="15">
        <v>0.685069442</v>
      </c>
      <c r="E1279" s="1">
        <v>12693</v>
      </c>
      <c r="F1279" s="16">
        <v>0</v>
      </c>
      <c r="G1279" s="18">
        <v>1022</v>
      </c>
      <c r="H1279" s="19">
        <f t="shared" si="141"/>
        <v>978</v>
      </c>
      <c r="I1279" s="17">
        <v>978</v>
      </c>
      <c r="J1279" s="19">
        <f t="shared" si="142"/>
        <v>294.03125496359917</v>
      </c>
      <c r="K1279" s="19">
        <f t="shared" si="143"/>
        <v>353.76795496359915</v>
      </c>
      <c r="L1279" s="19">
        <f t="shared" si="139"/>
        <v>322.65166196359917</v>
      </c>
      <c r="M1279" s="23">
        <f t="shared" si="140"/>
        <v>338.2098084635992</v>
      </c>
      <c r="N1279" s="17">
        <v>29.5</v>
      </c>
      <c r="O1279" s="17">
        <v>59.3</v>
      </c>
      <c r="P1279" s="17">
        <v>120.7</v>
      </c>
      <c r="Q1279" s="25">
        <v>2.118</v>
      </c>
      <c r="T1279" s="26">
        <v>0.015</v>
      </c>
      <c r="U1279" s="23">
        <v>338.2098084635992</v>
      </c>
      <c r="Z1279">
        <f t="shared" si="144"/>
        <v>236</v>
      </c>
      <c r="AA1279">
        <v>338.2098084635992</v>
      </c>
    </row>
    <row r="1280" spans="1:27" ht="12.75">
      <c r="A1280" s="3">
        <v>36359</v>
      </c>
      <c r="B1280" s="14">
        <v>199</v>
      </c>
      <c r="C1280" s="2">
        <v>0.685185194</v>
      </c>
      <c r="D1280" s="15">
        <v>0.685185194</v>
      </c>
      <c r="E1280" s="1">
        <v>12703</v>
      </c>
      <c r="F1280" s="16">
        <v>0</v>
      </c>
      <c r="G1280" s="18">
        <v>1023.6</v>
      </c>
      <c r="H1280" s="19">
        <f t="shared" si="141"/>
        <v>979.6</v>
      </c>
      <c r="I1280" s="17">
        <v>979.6</v>
      </c>
      <c r="J1280" s="19">
        <f t="shared" si="142"/>
        <v>280.4571589749091</v>
      </c>
      <c r="K1280" s="19">
        <f t="shared" si="143"/>
        <v>340.19385897490906</v>
      </c>
      <c r="L1280" s="19">
        <f t="shared" si="139"/>
        <v>309.0775659749091</v>
      </c>
      <c r="M1280" s="23">
        <f t="shared" si="140"/>
        <v>324.63571247490904</v>
      </c>
      <c r="N1280" s="17">
        <v>29.4</v>
      </c>
      <c r="O1280" s="17">
        <v>59.6</v>
      </c>
      <c r="P1280" s="17">
        <v>120.8</v>
      </c>
      <c r="Q1280" s="25">
        <v>1.274</v>
      </c>
      <c r="T1280" s="26">
        <v>0.014</v>
      </c>
      <c r="U1280" s="23">
        <v>324.63571247490904</v>
      </c>
      <c r="Z1280">
        <f t="shared" si="144"/>
        <v>235.2</v>
      </c>
      <c r="AA1280">
        <v>324.63571247490904</v>
      </c>
    </row>
    <row r="1281" spans="1:27" ht="12.75">
      <c r="A1281" s="3">
        <v>36359</v>
      </c>
      <c r="B1281" s="14">
        <v>199</v>
      </c>
      <c r="C1281" s="2">
        <v>0.685300946</v>
      </c>
      <c r="D1281" s="15">
        <v>0.685300946</v>
      </c>
      <c r="E1281" s="1">
        <v>12713</v>
      </c>
      <c r="F1281" s="16">
        <v>0</v>
      </c>
      <c r="G1281" s="18">
        <v>1026</v>
      </c>
      <c r="H1281" s="19">
        <f t="shared" si="141"/>
        <v>982</v>
      </c>
      <c r="I1281" s="17">
        <v>982</v>
      </c>
      <c r="J1281" s="19">
        <f t="shared" si="142"/>
        <v>260.13752883914475</v>
      </c>
      <c r="K1281" s="19">
        <f t="shared" si="143"/>
        <v>319.87422883914473</v>
      </c>
      <c r="L1281" s="19">
        <f t="shared" si="139"/>
        <v>288.75793583914475</v>
      </c>
      <c r="M1281" s="23">
        <f t="shared" si="140"/>
        <v>304.3160823391447</v>
      </c>
      <c r="N1281" s="17">
        <v>29.6</v>
      </c>
      <c r="O1281" s="17">
        <v>59.8</v>
      </c>
      <c r="P1281" s="17">
        <v>119.4</v>
      </c>
      <c r="Q1281" s="25">
        <v>1.744</v>
      </c>
      <c r="T1281" s="26">
        <v>0.014</v>
      </c>
      <c r="U1281" s="23">
        <v>304.3160823391447</v>
      </c>
      <c r="Z1281">
        <f t="shared" si="144"/>
        <v>236.8</v>
      </c>
      <c r="AA1281">
        <v>304.3160823391447</v>
      </c>
    </row>
    <row r="1282" spans="1:27" ht="12.75">
      <c r="A1282" s="3">
        <v>36359</v>
      </c>
      <c r="B1282" s="14">
        <v>199</v>
      </c>
      <c r="C1282" s="2">
        <v>0.685416639</v>
      </c>
      <c r="D1282" s="15">
        <v>0.685416639</v>
      </c>
      <c r="E1282" s="1">
        <v>12723</v>
      </c>
      <c r="F1282" s="16">
        <v>0</v>
      </c>
      <c r="G1282" s="18">
        <v>1026.5</v>
      </c>
      <c r="H1282" s="19">
        <f t="shared" si="141"/>
        <v>982.5</v>
      </c>
      <c r="I1282" s="17">
        <v>982.5</v>
      </c>
      <c r="J1282" s="19">
        <f t="shared" si="142"/>
        <v>255.9105237226746</v>
      </c>
      <c r="K1282" s="19">
        <f t="shared" si="143"/>
        <v>315.6472237226746</v>
      </c>
      <c r="L1282" s="19">
        <f t="shared" si="139"/>
        <v>284.5309307226746</v>
      </c>
      <c r="M1282" s="23">
        <f t="shared" si="140"/>
        <v>300.08907722267463</v>
      </c>
      <c r="N1282" s="17">
        <v>30.1</v>
      </c>
      <c r="O1282" s="17">
        <v>59.1</v>
      </c>
      <c r="P1282" s="17">
        <v>116.3</v>
      </c>
      <c r="Q1282" s="25">
        <v>1.706</v>
      </c>
      <c r="T1282" s="26">
        <v>0.013</v>
      </c>
      <c r="U1282" s="23">
        <v>300.08907722267463</v>
      </c>
      <c r="Z1282">
        <f t="shared" si="144"/>
        <v>240.8</v>
      </c>
      <c r="AA1282">
        <v>300.08907722267463</v>
      </c>
    </row>
    <row r="1283" spans="1:27" ht="12.75">
      <c r="A1283" s="3">
        <v>36359</v>
      </c>
      <c r="B1283" s="14">
        <v>199</v>
      </c>
      <c r="C1283" s="2">
        <v>0.685532391</v>
      </c>
      <c r="D1283" s="15">
        <v>0.685532391</v>
      </c>
      <c r="E1283" s="1">
        <v>12733</v>
      </c>
      <c r="F1283" s="16">
        <v>0</v>
      </c>
      <c r="G1283" s="18">
        <v>1028.3</v>
      </c>
      <c r="H1283" s="19">
        <f t="shared" si="141"/>
        <v>984.3</v>
      </c>
      <c r="I1283" s="17">
        <v>984.3</v>
      </c>
      <c r="J1283" s="19">
        <f t="shared" si="142"/>
        <v>240.7110965895449</v>
      </c>
      <c r="K1283" s="19">
        <f t="shared" si="143"/>
        <v>300.4477965895449</v>
      </c>
      <c r="L1283" s="19">
        <f t="shared" si="139"/>
        <v>269.3315035895449</v>
      </c>
      <c r="M1283" s="23">
        <f t="shared" si="140"/>
        <v>284.88965008954494</v>
      </c>
      <c r="N1283" s="17">
        <v>30.1</v>
      </c>
      <c r="O1283" s="17">
        <v>58.5</v>
      </c>
      <c r="P1283" s="17">
        <v>117.8</v>
      </c>
      <c r="Q1283" s="25">
        <v>2.239</v>
      </c>
      <c r="T1283" s="26">
        <v>0.015</v>
      </c>
      <c r="U1283" s="23">
        <v>284.88965008954494</v>
      </c>
      <c r="Z1283">
        <f t="shared" si="144"/>
        <v>240.8</v>
      </c>
      <c r="AA1283">
        <v>284.88965008954494</v>
      </c>
    </row>
    <row r="1284" spans="1:27" ht="12.75">
      <c r="A1284" s="3">
        <v>36359</v>
      </c>
      <c r="B1284" s="14">
        <v>199</v>
      </c>
      <c r="C1284" s="2">
        <v>0.685648143</v>
      </c>
      <c r="D1284" s="15">
        <v>0.685648143</v>
      </c>
      <c r="E1284" s="1">
        <v>12743</v>
      </c>
      <c r="F1284" s="16">
        <v>0</v>
      </c>
      <c r="G1284" s="18">
        <v>1031.8</v>
      </c>
      <c r="H1284" s="19">
        <f t="shared" si="141"/>
        <v>987.8</v>
      </c>
      <c r="I1284" s="17">
        <v>987.8</v>
      </c>
      <c r="J1284" s="19">
        <f t="shared" si="142"/>
        <v>211.23605950541287</v>
      </c>
      <c r="K1284" s="19">
        <f t="shared" si="143"/>
        <v>270.97275950541285</v>
      </c>
      <c r="L1284" s="19">
        <f t="shared" si="139"/>
        <v>239.85646650541287</v>
      </c>
      <c r="M1284" s="23">
        <f t="shared" si="140"/>
        <v>255.41461300541286</v>
      </c>
      <c r="N1284" s="17">
        <v>30.4</v>
      </c>
      <c r="O1284" s="17">
        <v>58.5</v>
      </c>
      <c r="P1284" s="17">
        <v>116.6</v>
      </c>
      <c r="Q1284" s="25">
        <v>1.469</v>
      </c>
      <c r="T1284" s="26">
        <v>0.016</v>
      </c>
      <c r="U1284" s="23">
        <v>255.41461300541286</v>
      </c>
      <c r="Z1284">
        <f t="shared" si="144"/>
        <v>243.2</v>
      </c>
      <c r="AA1284">
        <v>255.41461300541286</v>
      </c>
    </row>
    <row r="1285" spans="1:27" ht="12.75">
      <c r="A1285" s="3">
        <v>36359</v>
      </c>
      <c r="B1285" s="14">
        <v>199</v>
      </c>
      <c r="C1285" s="2">
        <v>0.685763896</v>
      </c>
      <c r="D1285" s="15">
        <v>0.685763896</v>
      </c>
      <c r="E1285" s="1">
        <v>12753</v>
      </c>
      <c r="F1285" s="16">
        <v>0</v>
      </c>
      <c r="G1285" s="18">
        <v>1036.7</v>
      </c>
      <c r="H1285" s="19">
        <f t="shared" si="141"/>
        <v>992.7</v>
      </c>
      <c r="I1285" s="17">
        <v>992.7</v>
      </c>
      <c r="J1285" s="19">
        <f t="shared" si="142"/>
        <v>170.14598654726547</v>
      </c>
      <c r="K1285" s="19">
        <f t="shared" si="143"/>
        <v>229.88268654726545</v>
      </c>
      <c r="L1285" s="19">
        <f t="shared" si="139"/>
        <v>198.76639354726547</v>
      </c>
      <c r="M1285" s="23">
        <f t="shared" si="140"/>
        <v>214.32454004726546</v>
      </c>
      <c r="N1285" s="17">
        <v>30.4</v>
      </c>
      <c r="O1285" s="17">
        <v>58.2</v>
      </c>
      <c r="P1285" s="17">
        <v>117.7</v>
      </c>
      <c r="Q1285" s="25">
        <v>1.869</v>
      </c>
      <c r="T1285" s="26">
        <v>0.017</v>
      </c>
      <c r="U1285" s="23">
        <v>214.32454004726546</v>
      </c>
      <c r="Z1285">
        <f t="shared" si="144"/>
        <v>243.2</v>
      </c>
      <c r="AA1285">
        <v>214.32454004726546</v>
      </c>
    </row>
    <row r="1286" spans="1:27" ht="12.75">
      <c r="A1286" s="3">
        <v>36359</v>
      </c>
      <c r="B1286" s="14">
        <v>199</v>
      </c>
      <c r="C1286" s="2">
        <v>0.685879648</v>
      </c>
      <c r="D1286" s="15">
        <v>0.685879648</v>
      </c>
      <c r="E1286" s="1">
        <v>12763</v>
      </c>
      <c r="F1286" s="16">
        <v>0</v>
      </c>
      <c r="G1286" s="18">
        <v>1041</v>
      </c>
      <c r="H1286" s="19">
        <f t="shared" si="141"/>
        <v>997</v>
      </c>
      <c r="I1286" s="17">
        <v>997</v>
      </c>
      <c r="J1286" s="19">
        <f t="shared" si="142"/>
        <v>134.25409682582278</v>
      </c>
      <c r="K1286" s="19">
        <f t="shared" si="143"/>
        <v>193.99079682582277</v>
      </c>
      <c r="L1286" s="19">
        <f t="shared" si="139"/>
        <v>162.87450382582279</v>
      </c>
      <c r="M1286" s="23">
        <f t="shared" si="140"/>
        <v>178.43265032582278</v>
      </c>
      <c r="N1286" s="17">
        <v>30.7</v>
      </c>
      <c r="O1286" s="17">
        <v>57.8</v>
      </c>
      <c r="P1286" s="17">
        <v>115.8</v>
      </c>
      <c r="Q1286" s="25">
        <v>1.8</v>
      </c>
      <c r="T1286" s="26">
        <v>0.016</v>
      </c>
      <c r="U1286" s="23">
        <v>178.43265032582278</v>
      </c>
      <c r="Z1286">
        <f t="shared" si="144"/>
        <v>245.6</v>
      </c>
      <c r="AA1286">
        <v>178.43265032582278</v>
      </c>
    </row>
    <row r="1287" spans="1:27" ht="12.75">
      <c r="A1287" s="3">
        <v>36359</v>
      </c>
      <c r="B1287" s="14">
        <v>199</v>
      </c>
      <c r="C1287" s="2">
        <v>0.6859954</v>
      </c>
      <c r="D1287" s="15">
        <v>0.6859954</v>
      </c>
      <c r="E1287" s="1">
        <v>12773</v>
      </c>
      <c r="F1287" s="16">
        <v>0</v>
      </c>
      <c r="G1287" s="18">
        <v>1044.5</v>
      </c>
      <c r="H1287" s="19">
        <f t="shared" si="141"/>
        <v>1000.5</v>
      </c>
      <c r="I1287" s="17">
        <v>1000.5</v>
      </c>
      <c r="J1287" s="19">
        <f t="shared" si="142"/>
        <v>105.15386198658061</v>
      </c>
      <c r="K1287" s="19">
        <f t="shared" si="143"/>
        <v>164.89056198658062</v>
      </c>
      <c r="L1287" s="19">
        <f t="shared" si="139"/>
        <v>133.7742689865806</v>
      </c>
      <c r="M1287" s="23">
        <f t="shared" si="140"/>
        <v>149.3324154865806</v>
      </c>
      <c r="N1287" s="17">
        <v>31.2</v>
      </c>
      <c r="O1287" s="17">
        <v>57.3</v>
      </c>
      <c r="P1287" s="17">
        <v>116.2</v>
      </c>
      <c r="Q1287" s="25">
        <v>1.77</v>
      </c>
      <c r="T1287" s="26">
        <v>0.019</v>
      </c>
      <c r="U1287" s="23">
        <v>149.3324154865806</v>
      </c>
      <c r="Z1287">
        <f t="shared" si="144"/>
        <v>249.6</v>
      </c>
      <c r="AA1287">
        <v>149.3324154865806</v>
      </c>
    </row>
    <row r="1288" spans="1:27" ht="12.75">
      <c r="A1288" s="3">
        <v>36359</v>
      </c>
      <c r="B1288" s="14">
        <v>199</v>
      </c>
      <c r="C1288" s="2">
        <v>0.686111093</v>
      </c>
      <c r="D1288" s="15">
        <v>0.686111093</v>
      </c>
      <c r="E1288" s="1">
        <v>12783</v>
      </c>
      <c r="F1288" s="16">
        <v>0</v>
      </c>
      <c r="G1288" s="18">
        <v>1048.7</v>
      </c>
      <c r="H1288" s="19">
        <f t="shared" si="141"/>
        <v>1004.7</v>
      </c>
      <c r="I1288" s="17">
        <v>1004.7</v>
      </c>
      <c r="J1288" s="19">
        <f t="shared" si="142"/>
        <v>70.36765934787181</v>
      </c>
      <c r="K1288" s="19">
        <f t="shared" si="143"/>
        <v>130.10435934787182</v>
      </c>
      <c r="L1288" s="19">
        <f t="shared" si="139"/>
        <v>98.98806634787181</v>
      </c>
      <c r="M1288" s="23">
        <f t="shared" si="140"/>
        <v>114.54621284787181</v>
      </c>
      <c r="N1288" s="17">
        <v>31.8</v>
      </c>
      <c r="O1288" s="17">
        <v>56.3</v>
      </c>
      <c r="P1288" s="17">
        <v>114.2</v>
      </c>
      <c r="Q1288" s="25">
        <v>2.247</v>
      </c>
      <c r="T1288" s="26">
        <v>0.019</v>
      </c>
      <c r="U1288" s="23">
        <v>114.54621284787181</v>
      </c>
      <c r="Z1288">
        <f t="shared" si="144"/>
        <v>254.4</v>
      </c>
      <c r="AA1288">
        <v>114.54621284787181</v>
      </c>
    </row>
    <row r="1289" spans="1:27" ht="12.75">
      <c r="A1289" s="3">
        <v>36359</v>
      </c>
      <c r="B1289" s="14">
        <v>199</v>
      </c>
      <c r="C1289" s="2">
        <v>0.686226845</v>
      </c>
      <c r="D1289" s="15">
        <v>0.686226845</v>
      </c>
      <c r="E1289" s="1">
        <v>12793</v>
      </c>
      <c r="F1289" s="16">
        <v>0</v>
      </c>
      <c r="G1289" s="18">
        <v>1053.4</v>
      </c>
      <c r="H1289" s="19">
        <f t="shared" si="141"/>
        <v>1009.4000000000001</v>
      </c>
      <c r="I1289" s="17">
        <v>1009.4</v>
      </c>
      <c r="J1289" s="19">
        <f t="shared" si="142"/>
        <v>31.612242743607418</v>
      </c>
      <c r="K1289" s="19">
        <f t="shared" si="143"/>
        <v>91.34894274360741</v>
      </c>
      <c r="L1289" s="19">
        <f aca="true" t="shared" si="145" ref="L1289:L1294">(J1289+28.620407)</f>
        <v>60.23264974360742</v>
      </c>
      <c r="M1289" s="23">
        <f aca="true" t="shared" si="146" ref="M1289:M1294">AVERAGE(K1289:L1289)</f>
        <v>75.79079624360742</v>
      </c>
      <c r="N1289" s="17">
        <v>31.8</v>
      </c>
      <c r="O1289" s="17">
        <v>55.6</v>
      </c>
      <c r="P1289" s="17">
        <v>116.3</v>
      </c>
      <c r="Q1289" s="25">
        <v>1.549</v>
      </c>
      <c r="T1289" s="26">
        <v>0.019</v>
      </c>
      <c r="U1289" s="23">
        <v>75.79079624360742</v>
      </c>
      <c r="Z1289">
        <f t="shared" si="144"/>
        <v>254.4</v>
      </c>
      <c r="AA1289">
        <v>75.79079624360742</v>
      </c>
    </row>
    <row r="1290" spans="1:27" ht="12.75">
      <c r="A1290" s="3">
        <v>36359</v>
      </c>
      <c r="B1290" s="14">
        <v>199</v>
      </c>
      <c r="C1290" s="2">
        <v>0.686342597</v>
      </c>
      <c r="D1290" s="15">
        <v>0.686342597</v>
      </c>
      <c r="E1290" s="1">
        <v>12803</v>
      </c>
      <c r="F1290" s="16">
        <v>0</v>
      </c>
      <c r="G1290" s="18">
        <v>1056.6</v>
      </c>
      <c r="H1290" s="19">
        <f>(G1290-44)</f>
        <v>1012.5999999999999</v>
      </c>
      <c r="I1290" s="17">
        <v>1012.6</v>
      </c>
      <c r="J1290" s="19">
        <f>(8303.951372*LN(1013.25/H1290))</f>
        <v>5.328695191669771</v>
      </c>
      <c r="K1290" s="19">
        <f>(J1290+59.7367)</f>
        <v>65.06539519166977</v>
      </c>
      <c r="L1290" s="19">
        <f t="shared" si="145"/>
        <v>33.94910219166977</v>
      </c>
      <c r="M1290" s="23">
        <f t="shared" si="146"/>
        <v>49.50724869166977</v>
      </c>
      <c r="N1290" s="17">
        <v>32.7</v>
      </c>
      <c r="O1290" s="17">
        <v>54.8</v>
      </c>
      <c r="P1290" s="17">
        <v>115.3</v>
      </c>
      <c r="Q1290" s="25">
        <v>1.621</v>
      </c>
      <c r="T1290" s="26">
        <v>0.016</v>
      </c>
      <c r="U1290" s="23">
        <v>49.50724869166977</v>
      </c>
      <c r="Z1290">
        <f>(N1290*8)</f>
        <v>261.6</v>
      </c>
      <c r="AA1290">
        <v>49.50724869166977</v>
      </c>
    </row>
    <row r="1291" spans="1:27" ht="12.75">
      <c r="A1291" s="3">
        <v>36359</v>
      </c>
      <c r="B1291" s="14">
        <v>199</v>
      </c>
      <c r="C1291" s="2">
        <v>0.686458349</v>
      </c>
      <c r="D1291" s="15">
        <v>0.686458349</v>
      </c>
      <c r="E1291" s="1">
        <v>12813</v>
      </c>
      <c r="F1291" s="16">
        <v>0</v>
      </c>
      <c r="G1291" s="18">
        <v>1057.4</v>
      </c>
      <c r="H1291" s="19">
        <f>(G1291-44)</f>
        <v>1013.4000000000001</v>
      </c>
      <c r="I1291" s="17">
        <v>1013.4</v>
      </c>
      <c r="J1291" s="19">
        <f>(8303.951372*LN(1013.25/H1291))</f>
        <v>-1.2292134390003857</v>
      </c>
      <c r="K1291" s="19">
        <f>(J1291+59.7367)</f>
        <v>58.50748656099962</v>
      </c>
      <c r="L1291" s="19">
        <f t="shared" si="145"/>
        <v>27.391193560999614</v>
      </c>
      <c r="M1291" s="23">
        <f t="shared" si="146"/>
        <v>42.94934006099962</v>
      </c>
      <c r="N1291" s="17">
        <v>32.8</v>
      </c>
      <c r="O1291" s="17">
        <v>54.1</v>
      </c>
      <c r="P1291" s="17">
        <v>116.4</v>
      </c>
      <c r="Q1291" s="25">
        <v>1.691</v>
      </c>
      <c r="T1291" s="26">
        <v>0.066</v>
      </c>
      <c r="U1291" s="23">
        <v>42.94934006099962</v>
      </c>
      <c r="Z1291">
        <f>(N1291*8)</f>
        <v>262.4</v>
      </c>
      <c r="AA1291">
        <v>42.94934006099962</v>
      </c>
    </row>
    <row r="1292" spans="1:27" ht="12.75">
      <c r="A1292" s="3">
        <v>36359</v>
      </c>
      <c r="B1292" s="14">
        <v>199</v>
      </c>
      <c r="C1292" s="2">
        <v>0.686574101</v>
      </c>
      <c r="D1292" s="15">
        <v>0.686574101</v>
      </c>
      <c r="E1292" s="1">
        <v>12823</v>
      </c>
      <c r="F1292" s="16">
        <v>0</v>
      </c>
      <c r="G1292" s="18">
        <v>1056.9</v>
      </c>
      <c r="H1292" s="19">
        <f>(G1292-44)</f>
        <v>1012.9000000000001</v>
      </c>
      <c r="I1292" s="17">
        <v>1012.9</v>
      </c>
      <c r="J1292" s="19">
        <f>(8303.951372*LN(1013.25/H1292))</f>
        <v>2.86887250115472</v>
      </c>
      <c r="K1292" s="19">
        <f>(J1292+59.7367)</f>
        <v>62.60557250115472</v>
      </c>
      <c r="L1292" s="19">
        <f t="shared" si="145"/>
        <v>31.48927950115472</v>
      </c>
      <c r="M1292" s="23">
        <f t="shared" si="146"/>
        <v>47.04742600115472</v>
      </c>
      <c r="N1292" s="17">
        <v>32.7</v>
      </c>
      <c r="O1292" s="17">
        <v>54</v>
      </c>
      <c r="P1292" s="17">
        <v>110.8</v>
      </c>
      <c r="Q1292" s="25">
        <v>-99.999</v>
      </c>
      <c r="T1292" s="26">
        <v>0.02</v>
      </c>
      <c r="U1292" s="23">
        <v>47.04742600115472</v>
      </c>
      <c r="Z1292">
        <f>(N1292*8)</f>
        <v>261.6</v>
      </c>
      <c r="AA1292">
        <v>47.04742600115472</v>
      </c>
    </row>
    <row r="1293" spans="1:27" ht="12.75">
      <c r="A1293" s="3">
        <v>36359</v>
      </c>
      <c r="B1293" s="14">
        <v>199</v>
      </c>
      <c r="C1293" s="2">
        <v>0.686689794</v>
      </c>
      <c r="D1293" s="15">
        <v>0.686689794</v>
      </c>
      <c r="E1293" s="1">
        <v>12833</v>
      </c>
      <c r="F1293" s="16">
        <v>0</v>
      </c>
      <c r="G1293" s="18">
        <v>1056.4</v>
      </c>
      <c r="H1293" s="19">
        <f>(G1293-44)</f>
        <v>1012.4000000000001</v>
      </c>
      <c r="I1293" s="17">
        <v>1012.4</v>
      </c>
      <c r="J1293" s="19">
        <f>(8303.951372*LN(1013.25/H1293))</f>
        <v>6.968981887765449</v>
      </c>
      <c r="K1293" s="19">
        <f>(J1293+59.7367)</f>
        <v>66.70568188776545</v>
      </c>
      <c r="L1293" s="19">
        <f t="shared" si="145"/>
        <v>35.58938888776545</v>
      </c>
      <c r="M1293" s="23">
        <f t="shared" si="146"/>
        <v>51.14753538776545</v>
      </c>
      <c r="N1293" s="17">
        <v>32.6</v>
      </c>
      <c r="O1293" s="17">
        <v>53.4</v>
      </c>
      <c r="Q1293" s="25">
        <v>1.98</v>
      </c>
      <c r="T1293" s="26">
        <v>0.012</v>
      </c>
      <c r="U1293" s="23">
        <v>51.14753538776545</v>
      </c>
      <c r="Z1293">
        <f>(N1293*8)</f>
        <v>260.8</v>
      </c>
      <c r="AA1293">
        <v>51.14753538776545</v>
      </c>
    </row>
    <row r="1294" spans="1:27" ht="12.75">
      <c r="A1294" s="3">
        <v>36359</v>
      </c>
      <c r="B1294" s="14">
        <v>199</v>
      </c>
      <c r="C1294" s="2">
        <v>0.686805546</v>
      </c>
      <c r="D1294" s="15">
        <v>0.686805546</v>
      </c>
      <c r="E1294" s="1">
        <v>12841</v>
      </c>
      <c r="F1294" s="16">
        <v>0</v>
      </c>
      <c r="G1294" s="18">
        <v>1056.2</v>
      </c>
      <c r="H1294" s="19">
        <f>(G1294-44)</f>
        <v>1012.2</v>
      </c>
      <c r="I1294" s="17">
        <v>1012.2</v>
      </c>
      <c r="J1294" s="19">
        <f>(8303.951372*LN(1013.25/H1294))</f>
        <v>8.60959265513073</v>
      </c>
      <c r="K1294" s="19">
        <f>(J1294+59.7367)</f>
        <v>68.34629265513072</v>
      </c>
      <c r="L1294" s="19">
        <f t="shared" si="145"/>
        <v>37.229999655130726</v>
      </c>
      <c r="M1294" s="23">
        <f t="shared" si="146"/>
        <v>52.788146155130725</v>
      </c>
      <c r="N1294" s="17">
        <v>32.3</v>
      </c>
      <c r="O1294" s="17">
        <v>53.3</v>
      </c>
      <c r="Q1294" s="25">
        <v>1.981</v>
      </c>
      <c r="T1294" s="26">
        <v>0.012</v>
      </c>
      <c r="U1294" s="23">
        <v>52.788146155130725</v>
      </c>
      <c r="Z1294">
        <f>(N1294*8)</f>
        <v>258.4</v>
      </c>
      <c r="AA1294">
        <v>52.788146155130725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cp:lastPrinted>1999-08-10T10:38:15Z</cp:lastPrinted>
  <dcterms:created xsi:type="dcterms:W3CDTF">1999-07-18T19:59:09Z</dcterms:created>
  <dcterms:modified xsi:type="dcterms:W3CDTF">2002-05-12T18:36:54Z</dcterms:modified>
  <cp:category/>
  <cp:version/>
  <cp:contentType/>
  <cp:contentStatus/>
</cp:coreProperties>
</file>