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80" windowHeight="3300" tabRatio="813" activeTab="8"/>
  </bookViews>
  <sheets>
    <sheet name="Palt" sheetId="1" r:id="rId1"/>
    <sheet name="Ozone" sheetId="2" r:id="rId2"/>
    <sheet name="PNE006_RH" sheetId="3" r:id="rId3"/>
    <sheet name="PNE006_O3" sheetId="4" r:id="rId4"/>
    <sheet name="PNE006_CO" sheetId="5" r:id="rId5"/>
    <sheet name="PNE007_RH" sheetId="6" r:id="rId6"/>
    <sheet name="PNE007_O3" sheetId="7" r:id="rId7"/>
    <sheet name="PNE007_CO" sheetId="8" r:id="rId8"/>
    <sheet name="Data" sheetId="9" r:id="rId9"/>
    <sheet name="Track" sheetId="10" r:id="rId10"/>
    <sheet name="Notes" sheetId="11" r:id="rId11"/>
  </sheets>
  <definedNames/>
  <calcPr fullCalcOnLoad="1"/>
</workbook>
</file>

<file path=xl/sharedStrings.xml><?xml version="1.0" encoding="utf-8"?>
<sst xmlns="http://schemas.openxmlformats.org/spreadsheetml/2006/main" count="627" uniqueCount="602">
  <si>
    <t>Date</t>
  </si>
  <si>
    <t>Dec. Day</t>
  </si>
  <si>
    <t>Raw Pr</t>
  </si>
  <si>
    <t>RH</t>
  </si>
  <si>
    <t>Raw CO</t>
  </si>
  <si>
    <t>Pr</t>
  </si>
  <si>
    <t>T</t>
  </si>
  <si>
    <t>N/A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</si>
  <si>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</si>
  <si>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</si>
  <si>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</si>
  <si>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</si>
  <si>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</si>
  <si>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</si>
  <si>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</si>
  <si>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</si>
  <si>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</si>
  <si>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</si>
  <si>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</si>
  <si>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</si>
  <si>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</si>
  <si>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</si>
  <si>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</si>
  <si>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</si>
  <si>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</si>
  <si>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m MSL</t>
  </si>
  <si>
    <t>C</t>
  </si>
  <si>
    <t>%</t>
  </si>
  <si>
    <t>VDC</t>
  </si>
  <si>
    <t>ppbv</t>
  </si>
  <si>
    <t>Mode</t>
  </si>
  <si>
    <t>Working Ozone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</si>
  <si>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</si>
  <si>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</si>
  <si>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</si>
  <si>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</si>
  <si>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RF-04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</si>
  <si>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</si>
  <si>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</si>
  <si>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</si>
  <si>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</si>
  <si>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</si>
  <si>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</si>
  <si>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10-s CO</t>
  </si>
  <si>
    <t>Running 1-min Mean CO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</si>
  <si>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</si>
  <si>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</si>
  <si>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</si>
  <si>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</si>
  <si>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</si>
  <si>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</si>
  <si>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</si>
  <si>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</si>
  <si>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</si>
  <si>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</si>
  <si>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</si>
  <si>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</si>
  <si>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</si>
  <si>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</si>
  <si>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</si>
  <si>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</si>
  <si>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</si>
  <si>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</si>
  <si>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</si>
  <si>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</si>
  <si>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N4005.39078</t>
  </si>
  <si>
    <t>W07500.42187</t>
  </si>
  <si>
    <t>N4005.38209</t>
  </si>
  <si>
    <t>W07500.42734</t>
  </si>
  <si>
    <t>N4005.37533</t>
  </si>
  <si>
    <t>W07500.42863</t>
  </si>
  <si>
    <t>N4005.37307</t>
  </si>
  <si>
    <t>W07500.43249</t>
  </si>
  <si>
    <t>N4005.37275</t>
  </si>
  <si>
    <t>W07500.43860</t>
  </si>
  <si>
    <t>N4005.37983</t>
  </si>
  <si>
    <t>W07500.44311</t>
  </si>
  <si>
    <t>N4005.39561</t>
  </si>
  <si>
    <t>W07500.44536</t>
  </si>
  <si>
    <t>N4005.40784</t>
  </si>
  <si>
    <t>W07500.44601</t>
  </si>
  <si>
    <t>N4005.42264</t>
  </si>
  <si>
    <t>W07500.44762</t>
  </si>
  <si>
    <t>N4005.42361</t>
  </si>
  <si>
    <t>W07500.44440</t>
  </si>
  <si>
    <t>W07500.43828</t>
  </si>
  <si>
    <t>N4005.38659</t>
  </si>
  <si>
    <t>W07500.41800</t>
  </si>
  <si>
    <t>N4005.34507</t>
  </si>
  <si>
    <t>W07500.32724</t>
  </si>
  <si>
    <t>N4005.42007</t>
  </si>
  <si>
    <t>W07500.21813</t>
  </si>
  <si>
    <t>N4005.43713</t>
  </si>
  <si>
    <t>W07500.15247</t>
  </si>
  <si>
    <t>N4005.43552</t>
  </si>
  <si>
    <t>W07500.15021</t>
  </si>
  <si>
    <t>N4005.41556</t>
  </si>
  <si>
    <t>W07500.11545</t>
  </si>
  <si>
    <t>N4005.20313</t>
  </si>
  <si>
    <t>W07500.40899</t>
  </si>
  <si>
    <t>N4004.77280</t>
  </si>
  <si>
    <t>W07501.04371</t>
  </si>
  <si>
    <t>N4004.32862</t>
  </si>
  <si>
    <t>W07501.71898</t>
  </si>
  <si>
    <t>N4003.73414</t>
  </si>
  <si>
    <t>W07502.20822</t>
  </si>
  <si>
    <t>N4003.29544</t>
  </si>
  <si>
    <t>W07501.41868</t>
  </si>
  <si>
    <t>N4003.62245</t>
  </si>
  <si>
    <t>W07500.43603</t>
  </si>
  <si>
    <t>N4004.13228</t>
  </si>
  <si>
    <t>W07459.48266</t>
  </si>
  <si>
    <t>N4004.56197</t>
  </si>
  <si>
    <t>W07458.45237</t>
  </si>
  <si>
    <t>N4005.34121</t>
  </si>
  <si>
    <t>W07458.04200</t>
  </si>
  <si>
    <t>N4005.93634</t>
  </si>
  <si>
    <t>W07458.65612</t>
  </si>
  <si>
    <t>N4005.72680</t>
  </si>
  <si>
    <t>W07459.66806</t>
  </si>
  <si>
    <t>N4005.14906</t>
  </si>
  <si>
    <t>W07500.46017</t>
  </si>
  <si>
    <t>N4004.72355</t>
  </si>
  <si>
    <t>W07501.35721</t>
  </si>
  <si>
    <t>N4004.13743</t>
  </si>
  <si>
    <t>W07502.07497</t>
  </si>
  <si>
    <t>N4003.22430</t>
  </si>
  <si>
    <t>W07501.98645</t>
  </si>
  <si>
    <t>N4002.48337</t>
  </si>
  <si>
    <t>W07501.26902</t>
  </si>
  <si>
    <t>N4002.03212</t>
  </si>
  <si>
    <t>W07500.21459</t>
  </si>
  <si>
    <t>N4002.42028</t>
  </si>
  <si>
    <t>W07459.34684</t>
  </si>
  <si>
    <t>N4002.94428</t>
  </si>
  <si>
    <t>W07459.79584</t>
  </si>
  <si>
    <t>N4002.57768</t>
  </si>
  <si>
    <t>W07500.58216</t>
  </si>
  <si>
    <t>N4001.92011</t>
  </si>
  <si>
    <t>W07500.15118</t>
  </si>
  <si>
    <t>N4002.28188</t>
  </si>
  <si>
    <t>W07459.37259</t>
  </si>
  <si>
    <t>N4002.95587</t>
  </si>
  <si>
    <t>W07459.65808</t>
  </si>
  <si>
    <t>N4002.64205</t>
  </si>
  <si>
    <t>W07500.44086</t>
  </si>
  <si>
    <t>N4001.97708</t>
  </si>
  <si>
    <t>W07459.95548</t>
  </si>
  <si>
    <t>N4002.34336</t>
  </si>
  <si>
    <t>W07459.24642</t>
  </si>
  <si>
    <t>N4002.90437</t>
  </si>
  <si>
    <t>W07459.59821</t>
  </si>
  <si>
    <t>N4002.72895</t>
  </si>
  <si>
    <t>W07500.35106</t>
  </si>
  <si>
    <t>N4002.17728</t>
  </si>
  <si>
    <t>W07500.77656</t>
  </si>
  <si>
    <t>N4002.79526</t>
  </si>
  <si>
    <t>W07500.57282</t>
  </si>
  <si>
    <t>N4002.90984</t>
  </si>
  <si>
    <t>W07459.54446</t>
  </si>
  <si>
    <t>N4002.27319</t>
  </si>
  <si>
    <t>W07458.91361</t>
  </si>
  <si>
    <t>N4002.12803</t>
  </si>
  <si>
    <t>W07459.82996</t>
  </si>
  <si>
    <t>N4002.34529</t>
  </si>
  <si>
    <t>W07500.60919</t>
  </si>
  <si>
    <t>N4002.99674</t>
  </si>
  <si>
    <t>W07500.07747</t>
  </si>
  <si>
    <t>N4003.55711</t>
  </si>
  <si>
    <t>W07459.34201</t>
  </si>
  <si>
    <t>N4004.14580</t>
  </si>
  <si>
    <t>W07459.95870</t>
  </si>
  <si>
    <t>N4004.77087</t>
  </si>
  <si>
    <t>W07500.62335</t>
  </si>
  <si>
    <t>N4005.35634</t>
  </si>
  <si>
    <t>W07501.20078</t>
  </si>
  <si>
    <t>N4005.87744</t>
  </si>
  <si>
    <t>W07501.71866</t>
  </si>
  <si>
    <t>N4005.65760</t>
  </si>
  <si>
    <t>W07502.49983</t>
  </si>
  <si>
    <t>N4004.90540</t>
  </si>
  <si>
    <t>W07502.52719</t>
  </si>
  <si>
    <t>N4004.16769</t>
  </si>
  <si>
    <t>W07501.98291</t>
  </si>
  <si>
    <t>N4003.69809</t>
  </si>
  <si>
    <t>W07501.01893</t>
  </si>
  <si>
    <t>N4003.78210</t>
  </si>
  <si>
    <t>W07459.94969</t>
  </si>
  <si>
    <t>N4004.29708</t>
  </si>
  <si>
    <t>W07459.17818</t>
  </si>
  <si>
    <t>N4004.97847</t>
  </si>
  <si>
    <t>W07458.93002</t>
  </si>
  <si>
    <t>N4005.54881</t>
  </si>
  <si>
    <t>W07459.26122</t>
  </si>
  <si>
    <t>N4005.92379</t>
  </si>
  <si>
    <t>W07459.94486</t>
  </si>
  <si>
    <t>N4005.90673</t>
  </si>
  <si>
    <t>W07500.75114</t>
  </si>
  <si>
    <t>N4005.43648</t>
  </si>
  <si>
    <t>W07501.47791</t>
  </si>
  <si>
    <t>N4004.68621</t>
  </si>
  <si>
    <t>W07501.68905</t>
  </si>
  <si>
    <t>N4003.90955</t>
  </si>
  <si>
    <t>W07501.22074</t>
  </si>
  <si>
    <t>N4003.55196</t>
  </si>
  <si>
    <t>W07500.13669</t>
  </si>
  <si>
    <t>N4003.85773</t>
  </si>
  <si>
    <t>W07459.12443</t>
  </si>
  <si>
    <t>N4004.56809</t>
  </si>
  <si>
    <t>W07458.63970</t>
  </si>
  <si>
    <t>N4005.34958</t>
  </si>
  <si>
    <t>W07458.78583</t>
  </si>
  <si>
    <t>N4005.91284</t>
  </si>
  <si>
    <t>W07459.33686</t>
  </si>
  <si>
    <t>N4006.12978</t>
  </si>
  <si>
    <t>W07500.18852</t>
  </si>
  <si>
    <t>N4005.86070</t>
  </si>
  <si>
    <t>W07501.03856</t>
  </si>
  <si>
    <t>N4005.22244</t>
  </si>
  <si>
    <t>W07501.48982</t>
  </si>
  <si>
    <t>N4004.45512</t>
  </si>
  <si>
    <t>W07501.17761</t>
  </si>
  <si>
    <t>N4004.10943</t>
  </si>
  <si>
    <t>W07500.20590</t>
  </si>
  <si>
    <t>N4004.33088</t>
  </si>
  <si>
    <t>W07459.20007</t>
  </si>
  <si>
    <t>N4004.87032</t>
  </si>
  <si>
    <t>W07458.73368</t>
  </si>
  <si>
    <t>N4005.46609</t>
  </si>
  <si>
    <t>W07458.78068</t>
  </si>
  <si>
    <t>N4005.87197</t>
  </si>
  <si>
    <t>W07459.33171</t>
  </si>
  <si>
    <t>N4005.88420</t>
  </si>
  <si>
    <t>W07500.07200</t>
  </si>
  <si>
    <t>N4005.56716</t>
  </si>
  <si>
    <t>W07500.82999</t>
  </si>
  <si>
    <t>N4004.91023</t>
  </si>
  <si>
    <t>W07501.31279</t>
  </si>
  <si>
    <t>N4004.05922</t>
  </si>
  <si>
    <t>W07501.07043</t>
  </si>
  <si>
    <t>N4003.50690</t>
  </si>
  <si>
    <t>W07500.09389</t>
  </si>
  <si>
    <t>N4003.54359</t>
  </si>
  <si>
    <t>W07458.98023</t>
  </si>
  <si>
    <t>N4003.95622</t>
  </si>
  <si>
    <t>W07458.26601</t>
  </si>
  <si>
    <t>N4004.47604</t>
  </si>
  <si>
    <t>W07458.11249</t>
  </si>
  <si>
    <t>N4004.95980</t>
  </si>
  <si>
    <t>W07458.13695</t>
  </si>
  <si>
    <t>N4005.44549</t>
  </si>
  <si>
    <t>W07458.35356</t>
  </si>
  <si>
    <t>N4005.97657</t>
  </si>
  <si>
    <t>W07458.78229</t>
  </si>
  <si>
    <t>N4006.35122</t>
  </si>
  <si>
    <t>W07459.41250</t>
  </si>
  <si>
    <t>N4006.43941</t>
  </si>
  <si>
    <t>W07500.33078</t>
  </si>
  <si>
    <t>N4006.16679</t>
  </si>
  <si>
    <t>W07501.22331</t>
  </si>
  <si>
    <t>N4005.44710</t>
  </si>
  <si>
    <t>W07501.88185</t>
  </si>
  <si>
    <t>N4004.47926</t>
  </si>
  <si>
    <t>W07501.83357</t>
  </si>
  <si>
    <t>N4003.63565</t>
  </si>
  <si>
    <t>W07501.03405</t>
  </si>
  <si>
    <t>N4003.27355</t>
  </si>
  <si>
    <t>W07459.80936</t>
  </si>
  <si>
    <t>N4003.40390</t>
  </si>
  <si>
    <t>W07458.62489</t>
  </si>
  <si>
    <t>N4003.96717</t>
  </si>
  <si>
    <t>W07457.99500</t>
  </si>
  <si>
    <t>N4004.62055</t>
  </si>
  <si>
    <t>W07457.84437</t>
  </si>
  <si>
    <t>N4005.19669</t>
  </si>
  <si>
    <t>W07458.03234</t>
  </si>
  <si>
    <t>N4005.63861</t>
  </si>
  <si>
    <t>W07458.49808</t>
  </si>
  <si>
    <t>N4005.93441</t>
  </si>
  <si>
    <t>W07459.14986</t>
  </si>
  <si>
    <t>N4006.00296</t>
  </si>
  <si>
    <t>W07459.96192</t>
  </si>
  <si>
    <t>N4005.64569</t>
  </si>
  <si>
    <t>W07500.78912</t>
  </si>
  <si>
    <t>N4004.93212</t>
  </si>
  <si>
    <t>W07501.35431</t>
  </si>
  <si>
    <t>N4004.02607</t>
  </si>
  <si>
    <t>W07501.27256</t>
  </si>
  <si>
    <t>N4003.53780</t>
  </si>
  <si>
    <t>W07500.27606</t>
  </si>
  <si>
    <t>N4003.61988</t>
  </si>
  <si>
    <t>W07459.21906</t>
  </si>
  <si>
    <t>N4004.05536</t>
  </si>
  <si>
    <t>W07458.49293</t>
  </si>
  <si>
    <t>N4004.59641</t>
  </si>
  <si>
    <t>W07458.17847</t>
  </si>
  <si>
    <t>N4005.09402</t>
  </si>
  <si>
    <t>W07458.18587</t>
  </si>
  <si>
    <t>N4005.50214</t>
  </si>
  <si>
    <t>W07458.43242</t>
  </si>
  <si>
    <t>N4005.75835</t>
  </si>
  <si>
    <t>W07458.86050</t>
  </si>
  <si>
    <t>N4005.90995</t>
  </si>
  <si>
    <t>W07459.40188</t>
  </si>
  <si>
    <t>N4005.90190</t>
  </si>
  <si>
    <t>W07500.00055</t>
  </si>
  <si>
    <t>N4005.65084</t>
  </si>
  <si>
    <t>W07500.62014</t>
  </si>
  <si>
    <t>N4005.11075</t>
  </si>
  <si>
    <t>W07500.98738</t>
  </si>
  <si>
    <t>N4004.42132</t>
  </si>
  <si>
    <t>W07500.75178</t>
  </si>
  <si>
    <t>N4003.89153</t>
  </si>
  <si>
    <t>W07459.99701</t>
  </si>
  <si>
    <t>N4003.74862</t>
  </si>
  <si>
    <t>W07459.00985</t>
  </si>
  <si>
    <t>N4004.01384</t>
  </si>
  <si>
    <t>W07458.14757</t>
  </si>
  <si>
    <t>N4004.52464</t>
  </si>
  <si>
    <t>W07457.64224</t>
  </si>
  <si>
    <t>N4005.01613</t>
  </si>
  <si>
    <t>W07457.64256</t>
  </si>
  <si>
    <t>N4005.42908</t>
  </si>
  <si>
    <t>W07457.85757</t>
  </si>
  <si>
    <t>N4005.77090</t>
  </si>
  <si>
    <t>W07458.15240</t>
  </si>
  <si>
    <t>N4006.10403</t>
  </si>
  <si>
    <t>W07458.48134</t>
  </si>
  <si>
    <t>W07458.90749</t>
  </si>
  <si>
    <t>N4006.35541</t>
  </si>
  <si>
    <t>W07459.53706</t>
  </si>
  <si>
    <t>N4006.26754</t>
  </si>
  <si>
    <t>W07500.29827</t>
  </si>
  <si>
    <t>N4006.09148</t>
  </si>
  <si>
    <t>W07501.15121</t>
  </si>
  <si>
    <t>N4005.68400</t>
  </si>
  <si>
    <t>W07501.98549</t>
  </si>
  <si>
    <t>N4004.97557</t>
  </si>
  <si>
    <t>W07502.55261</t>
  </si>
  <si>
    <t>N4004.10621</t>
  </si>
  <si>
    <t>W07503.00677</t>
  </si>
  <si>
    <t>N4003.10264</t>
  </si>
  <si>
    <t>W07502.88156</t>
  </si>
  <si>
    <t>N4002.24680</t>
  </si>
  <si>
    <t>W07501.91049</t>
  </si>
  <si>
    <t>N4001.87601</t>
  </si>
  <si>
    <t>W07500.57862</t>
  </si>
  <si>
    <t>N4001.89597</t>
  </si>
  <si>
    <t>W07459.18558</t>
  </si>
  <si>
    <t>N4002.20528</t>
  </si>
  <si>
    <t>W07458.01786</t>
  </si>
  <si>
    <t>N4002.84579</t>
  </si>
  <si>
    <t>W07457.20933</t>
  </si>
  <si>
    <t>N4003.54907</t>
  </si>
  <si>
    <t>W07456.68952</t>
  </si>
  <si>
    <t>N4004.30609</t>
  </si>
  <si>
    <t>W07456.43396</t>
  </si>
  <si>
    <t>N4005.03512</t>
  </si>
  <si>
    <t>W07456.49061</t>
  </si>
  <si>
    <t>N4005.69591</t>
  </si>
  <si>
    <t>W07456.77288</t>
  </si>
  <si>
    <t>N4006.26689</t>
  </si>
  <si>
    <t>W07457.20579</t>
  </si>
  <si>
    <t>N4006.68725</t>
  </si>
  <si>
    <t>W07457.80060</t>
  </si>
  <si>
    <t>N4006.97789</t>
  </si>
  <si>
    <t>W07458.50226</t>
  </si>
  <si>
    <t>N4007.09119</t>
  </si>
  <si>
    <t>W07459.34169</t>
  </si>
  <si>
    <t>N4006.90580</t>
  </si>
  <si>
    <t>W07500.13058</t>
  </si>
  <si>
    <t>N4006.51119</t>
  </si>
  <si>
    <t>W07500.89404</t>
  </si>
  <si>
    <t>N4005.82658</t>
  </si>
  <si>
    <t>W07501.55869</t>
  </si>
  <si>
    <t>N4004.99231</t>
  </si>
  <si>
    <t>W07501.86543</t>
  </si>
  <si>
    <t>N4004.00998</t>
  </si>
  <si>
    <t>W07501.64463</t>
  </si>
  <si>
    <t>N4003.17023</t>
  </si>
  <si>
    <t>W07500.74373</t>
  </si>
  <si>
    <t>N4002.92626</t>
  </si>
  <si>
    <t>W07459.37902</t>
  </si>
  <si>
    <t>N4003.20016</t>
  </si>
  <si>
    <t>W07458.02590</t>
  </si>
  <si>
    <t>N4003.81074</t>
  </si>
  <si>
    <t>W07457.06610</t>
  </si>
  <si>
    <t>N4004.61862</t>
  </si>
  <si>
    <t>W07456.56367</t>
  </si>
  <si>
    <t>N4005.45097</t>
  </si>
  <si>
    <t>W07456.45166</t>
  </si>
  <si>
    <t>N4006.27655</t>
  </si>
  <si>
    <t>W07456.62128</t>
  </si>
  <si>
    <t>N4006.97146</t>
  </si>
  <si>
    <t>W07457.08220</t>
  </si>
  <si>
    <t>N4007.53633</t>
  </si>
  <si>
    <t>W07457.79641</t>
  </si>
  <si>
    <t>N4007.89328</t>
  </si>
  <si>
    <t>W07458.65225</t>
  </si>
  <si>
    <t>N4008.03554</t>
  </si>
  <si>
    <t>W07459.70668</t>
  </si>
  <si>
    <t>N4007.89006</t>
  </si>
  <si>
    <t>W07500.74502</t>
  </si>
  <si>
    <t>N4007.52700</t>
  </si>
  <si>
    <t>W07501.80589</t>
  </si>
  <si>
    <t>N4007.00944</t>
  </si>
  <si>
    <t>W07502.71322</t>
  </si>
  <si>
    <t>N4006.26110</t>
  </si>
  <si>
    <t>W07503.43034</t>
  </si>
  <si>
    <t>N4005.33509</t>
  </si>
  <si>
    <t>W07503.78117</t>
  </si>
  <si>
    <t>N4004.25459</t>
  </si>
  <si>
    <t>W07503.60769</t>
  </si>
  <si>
    <t>N4003.23975</t>
  </si>
  <si>
    <t>W07502.95076</t>
  </si>
  <si>
    <t>N4002.43541</t>
  </si>
  <si>
    <t>W07501.87573</t>
  </si>
  <si>
    <t>N4002.02085</t>
  </si>
  <si>
    <t>W07500.48431</t>
  </si>
  <si>
    <t>N4002.16859</t>
  </si>
  <si>
    <t>W07459.10737</t>
  </si>
  <si>
    <t>N4002.55997</t>
  </si>
  <si>
    <t>W07457.96700</t>
  </si>
  <si>
    <t>N4003.12678</t>
  </si>
  <si>
    <t>W07457.11116</t>
  </si>
  <si>
    <t>N4003.79272</t>
  </si>
  <si>
    <t>W07456.73297</t>
  </si>
  <si>
    <t>N4004.48376</t>
  </si>
  <si>
    <t>W07456.74456</t>
  </si>
  <si>
    <t>N4005.05346</t>
  </si>
  <si>
    <t>W07456.96439</t>
  </si>
  <si>
    <t>N4005.59613</t>
  </si>
  <si>
    <t>W07457.31136</t>
  </si>
  <si>
    <t>N4006.05253</t>
  </si>
  <si>
    <t>W07457.72432</t>
  </si>
  <si>
    <t>N4006.46001</t>
  </si>
  <si>
    <t>W07458.24702</t>
  </si>
  <si>
    <t>N4006.75935</t>
  </si>
  <si>
    <t>W07458.88721</t>
  </si>
  <si>
    <t>N4006.85365</t>
  </si>
  <si>
    <t>W07459.70765</t>
  </si>
  <si>
    <t>N4006.66150</t>
  </si>
  <si>
    <t>W07500.63172</t>
  </si>
  <si>
    <t>N4006.23825</t>
  </si>
  <si>
    <t>W07501.54196</t>
  </si>
  <si>
    <t>N4005.54044</t>
  </si>
  <si>
    <t>W07502.32763</t>
  </si>
  <si>
    <t>N4004.49149</t>
  </si>
  <si>
    <t>W07502.58802</t>
  </si>
  <si>
    <t>N4003.40455</t>
  </si>
  <si>
    <t>W07502.17989</t>
  </si>
  <si>
    <t>N4002.66426</t>
  </si>
  <si>
    <t>W07501.24970</t>
  </si>
  <si>
    <t>N4002.33048</t>
  </si>
  <si>
    <t>W07500.00634</t>
  </si>
  <si>
    <t>N4002.38456</t>
  </si>
  <si>
    <t>W07458.71276</t>
  </si>
  <si>
    <t>N4002.72058</t>
  </si>
  <si>
    <t>W07457.70887</t>
  </si>
  <si>
    <t>N4003.28095</t>
  </si>
  <si>
    <t>W07457.07061</t>
  </si>
  <si>
    <t>N4004.01802</t>
  </si>
  <si>
    <t>W07456.77739</t>
  </si>
  <si>
    <t>N4004.70810</t>
  </si>
  <si>
    <t>W07456.82696</t>
  </si>
  <si>
    <t>N4005.32480</t>
  </si>
  <si>
    <t>W07457.11567</t>
  </si>
  <si>
    <t>N4005.86424</t>
  </si>
  <si>
    <t>W07457.62550</t>
  </si>
  <si>
    <t>N4006.34285</t>
  </si>
  <si>
    <t>W07458.31269</t>
  </si>
  <si>
    <t>N4006.58361</t>
  </si>
  <si>
    <t>W07459.15179</t>
  </si>
  <si>
    <t>N4006.56237</t>
  </si>
  <si>
    <t>W07500.07972</t>
  </si>
  <si>
    <t>N4006.21990</t>
  </si>
  <si>
    <t>W07501.03727</t>
  </si>
  <si>
    <t>N4005.57585</t>
  </si>
  <si>
    <t>W07501.85095</t>
  </si>
  <si>
    <t>N4004.63150</t>
  </si>
  <si>
    <t>W07502.13258</t>
  </si>
  <si>
    <t>N4003.61505</t>
  </si>
  <si>
    <t>W07501.57833</t>
  </si>
  <si>
    <t>N4003.17538</t>
  </si>
  <si>
    <t>W07500.38517</t>
  </si>
  <si>
    <t>N4003.25778</t>
  </si>
  <si>
    <t>W07459.06907</t>
  </si>
  <si>
    <t>N4003.73188</t>
  </si>
  <si>
    <t>N4004.43806</t>
  </si>
  <si>
    <t>W07457.61488</t>
  </si>
  <si>
    <t>N4005.13039</t>
  </si>
  <si>
    <t>W07457.69567</t>
  </si>
  <si>
    <t>N4005.77734</t>
  </si>
  <si>
    <t>W07458.09639</t>
  </si>
  <si>
    <t>N4006.36088</t>
  </si>
  <si>
    <t>W07458.67800</t>
  </si>
  <si>
    <t>N4006.68435</t>
  </si>
  <si>
    <t>W07459.52290</t>
  </si>
  <si>
    <t>N4006.55883</t>
  </si>
  <si>
    <t>W07500.52937</t>
  </si>
  <si>
    <t>N4006.17581</t>
  </si>
  <si>
    <t>W07501.46568</t>
  </si>
  <si>
    <t>N4005.59066</t>
  </si>
  <si>
    <t>W07502.09685</t>
  </si>
  <si>
    <t>N4004.66304</t>
  </si>
  <si>
    <t>W07502.02991</t>
  </si>
  <si>
    <t>N4003.82812</t>
  </si>
  <si>
    <t>W07501.43671</t>
  </si>
  <si>
    <t>N4003.35015</t>
  </si>
  <si>
    <t>W07500.33464</t>
  </si>
  <si>
    <t>N4003.54713</t>
  </si>
  <si>
    <t>W07459.15436</t>
  </si>
  <si>
    <t>N4004.14001</t>
  </si>
  <si>
    <t>W07458.37287</t>
  </si>
  <si>
    <t>W07458.32942</t>
  </si>
  <si>
    <t>N4005.68013</t>
  </si>
  <si>
    <t>W07458.71888</t>
  </si>
  <si>
    <t>N4006.14652</t>
  </si>
  <si>
    <t>N4006.14233</t>
  </si>
  <si>
    <t>W07500.37455</t>
  </si>
  <si>
    <t>N4005.82143</t>
  </si>
  <si>
    <t>W07501.19563</t>
  </si>
  <si>
    <t>N4005.22534</t>
  </si>
  <si>
    <t>W07501.69613</t>
  </si>
  <si>
    <t>N4004.35566</t>
  </si>
  <si>
    <t>W07501.71737</t>
  </si>
  <si>
    <t>N4003.45605</t>
  </si>
  <si>
    <t>W07501.41611</t>
  </si>
  <si>
    <t>N4002.68389</t>
  </si>
  <si>
    <t>W07501.01152</t>
  </si>
  <si>
    <t>N4001.97804</t>
  </si>
  <si>
    <t>W07500.43185</t>
  </si>
  <si>
    <t>N4002.00218</t>
  </si>
  <si>
    <t>W07459.54318</t>
  </si>
  <si>
    <t>N4002.35205</t>
  </si>
  <si>
    <t>W07458.73014</t>
  </si>
  <si>
    <t>N4002.97679</t>
  </si>
  <si>
    <t>W07458.76458</t>
  </si>
  <si>
    <t>N4003.63404</t>
  </si>
  <si>
    <t>W07459.41089</t>
  </si>
  <si>
    <t>N4004.20599</t>
  </si>
  <si>
    <t>W07500.04883</t>
  </si>
  <si>
    <t>N4004.75735</t>
  </si>
  <si>
    <t>N4005.30387</t>
  </si>
  <si>
    <t>W07501.15926</t>
  </si>
  <si>
    <t>N4005.76124</t>
  </si>
  <si>
    <t>W07501.62532</t>
  </si>
  <si>
    <t>N4005.74193</t>
  </si>
  <si>
    <t>W07502.28128</t>
  </si>
  <si>
    <t>N4005.01355</t>
  </si>
  <si>
    <t>W07502.35370</t>
  </si>
  <si>
    <t>N4004.19119</t>
  </si>
  <si>
    <t>W07501.75793</t>
  </si>
  <si>
    <t>N4003.38845</t>
  </si>
  <si>
    <t>W07501.16280</t>
  </si>
  <si>
    <t>N4003.42837</t>
  </si>
  <si>
    <t>W07500.07264</t>
  </si>
  <si>
    <t>N4004.08497</t>
  </si>
  <si>
    <t>W07459.74595</t>
  </si>
  <si>
    <t>N4004.64437</t>
  </si>
  <si>
    <t>W07500.29505</t>
  </si>
  <si>
    <t>N4005.13844</t>
  </si>
  <si>
    <t>W07500.85156</t>
  </si>
  <si>
    <t>N4005.57521</t>
  </si>
  <si>
    <t>W07501.43059</t>
  </si>
  <si>
    <t>N4005.15163</t>
  </si>
  <si>
    <t>W07502.11198</t>
  </si>
  <si>
    <t>N4004.32701</t>
  </si>
  <si>
    <t>W07502.15254</t>
  </si>
  <si>
    <t>N4003.61794</t>
  </si>
  <si>
    <t>W07501.43767</t>
  </si>
  <si>
    <t>N4003.07721</t>
  </si>
  <si>
    <t>W07500.70736</t>
  </si>
  <si>
    <t>N4003.22237</t>
  </si>
  <si>
    <t>W07459.85474</t>
  </si>
  <si>
    <t>W07459.40960</t>
  </si>
  <si>
    <t>N4004.03605</t>
  </si>
  <si>
    <t>W07459.83414</t>
  </si>
  <si>
    <t>N4004.42679</t>
  </si>
  <si>
    <t>W07500.25353</t>
  </si>
  <si>
    <t>N4004.70778</t>
  </si>
  <si>
    <t>W07500.56349</t>
  </si>
  <si>
    <t>N4004.87129</t>
  </si>
  <si>
    <t>W07500.73794</t>
  </si>
  <si>
    <t>N4004.97879</t>
  </si>
  <si>
    <t>W07500.84029</t>
  </si>
  <si>
    <t>N4005.07503</t>
  </si>
  <si>
    <t>W07500.69996</t>
  </si>
  <si>
    <t>N4005.20442</t>
  </si>
  <si>
    <t>W07500.51038</t>
  </si>
  <si>
    <t>N4005.32801</t>
  </si>
  <si>
    <t>W07500.35492</t>
  </si>
  <si>
    <t>N4005.39142</t>
  </si>
  <si>
    <t>W07500.41865</t>
  </si>
  <si>
    <t>N4005.40687</t>
  </si>
  <si>
    <t>W07500.43217</t>
  </si>
  <si>
    <t>N4005.41363</t>
  </si>
  <si>
    <t>W07500.43506</t>
  </si>
  <si>
    <t>N4005.41427</t>
  </si>
  <si>
    <t>N4005.41620</t>
  </si>
  <si>
    <t>W07500.43925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</si>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</sst>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65" fontId="10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166" fontId="16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Data!$D$9:$D$854</c:f>
              <c:strCache>
                <c:ptCount val="846"/>
                <c:pt idx="0">
                  <c:v>0.589918971</c:v>
                </c:pt>
                <c:pt idx="1">
                  <c:v>0.589930534</c:v>
                </c:pt>
                <c:pt idx="2">
                  <c:v>0.590046287</c:v>
                </c:pt>
                <c:pt idx="3">
                  <c:v>0.590162039</c:v>
                </c:pt>
                <c:pt idx="4">
                  <c:v>0.590277791</c:v>
                </c:pt>
                <c:pt idx="5">
                  <c:v>0.590393543</c:v>
                </c:pt>
                <c:pt idx="6">
                  <c:v>0.590509236</c:v>
                </c:pt>
                <c:pt idx="7">
                  <c:v>0.590624988</c:v>
                </c:pt>
                <c:pt idx="8">
                  <c:v>0.59074074</c:v>
                </c:pt>
                <c:pt idx="9">
                  <c:v>0.590856493</c:v>
                </c:pt>
                <c:pt idx="10">
                  <c:v>0.590972245</c:v>
                </c:pt>
                <c:pt idx="11">
                  <c:v>0.591087937</c:v>
                </c:pt>
                <c:pt idx="12">
                  <c:v>0.59120369</c:v>
                </c:pt>
                <c:pt idx="13">
                  <c:v>0.591319442</c:v>
                </c:pt>
                <c:pt idx="14">
                  <c:v>0.591435194</c:v>
                </c:pt>
                <c:pt idx="15">
                  <c:v>0.591550946</c:v>
                </c:pt>
                <c:pt idx="16">
                  <c:v>0.591666639</c:v>
                </c:pt>
                <c:pt idx="17">
                  <c:v>0.591782391</c:v>
                </c:pt>
                <c:pt idx="18">
                  <c:v>0.591898143</c:v>
                </c:pt>
                <c:pt idx="19">
                  <c:v>0.592013896</c:v>
                </c:pt>
                <c:pt idx="20">
                  <c:v>0.592129648</c:v>
                </c:pt>
                <c:pt idx="21">
                  <c:v>0.5922454</c:v>
                </c:pt>
                <c:pt idx="22">
                  <c:v>0.592361093</c:v>
                </c:pt>
                <c:pt idx="23">
                  <c:v>0.592476845</c:v>
                </c:pt>
                <c:pt idx="24">
                  <c:v>0.592592597</c:v>
                </c:pt>
                <c:pt idx="25">
                  <c:v>0.592708349</c:v>
                </c:pt>
                <c:pt idx="26">
                  <c:v>0.592824101</c:v>
                </c:pt>
                <c:pt idx="27">
                  <c:v>0.592939794</c:v>
                </c:pt>
                <c:pt idx="28">
                  <c:v>0.593055546</c:v>
                </c:pt>
                <c:pt idx="29">
                  <c:v>0.593171299</c:v>
                </c:pt>
                <c:pt idx="30">
                  <c:v>0.593287051</c:v>
                </c:pt>
                <c:pt idx="31">
                  <c:v>0.593402803</c:v>
                </c:pt>
                <c:pt idx="32">
                  <c:v>0.593518496</c:v>
                </c:pt>
                <c:pt idx="33">
                  <c:v>0.593634248</c:v>
                </c:pt>
                <c:pt idx="34">
                  <c:v>0.59375</c:v>
                </c:pt>
                <c:pt idx="35">
                  <c:v>0.593865752</c:v>
                </c:pt>
                <c:pt idx="36">
                  <c:v>0.593981504</c:v>
                </c:pt>
                <c:pt idx="37">
                  <c:v>0.594097197</c:v>
                </c:pt>
                <c:pt idx="38">
                  <c:v>0.594212949</c:v>
                </c:pt>
                <c:pt idx="39">
                  <c:v>0.594328701</c:v>
                </c:pt>
                <c:pt idx="40">
                  <c:v>0.594444454</c:v>
                </c:pt>
                <c:pt idx="41">
                  <c:v>0.594560206</c:v>
                </c:pt>
                <c:pt idx="42">
                  <c:v>0.594675899</c:v>
                </c:pt>
                <c:pt idx="43">
                  <c:v>0.594791651</c:v>
                </c:pt>
                <c:pt idx="44">
                  <c:v>0.594907403</c:v>
                </c:pt>
                <c:pt idx="45">
                  <c:v>0.595023155</c:v>
                </c:pt>
                <c:pt idx="46">
                  <c:v>0.595138907</c:v>
                </c:pt>
                <c:pt idx="47">
                  <c:v>0.5952546</c:v>
                </c:pt>
                <c:pt idx="48">
                  <c:v>0.595370352</c:v>
                </c:pt>
                <c:pt idx="49">
                  <c:v>0.595486104</c:v>
                </c:pt>
                <c:pt idx="50">
                  <c:v>0.595601857</c:v>
                </c:pt>
                <c:pt idx="51">
                  <c:v>0.595717609</c:v>
                </c:pt>
                <c:pt idx="52">
                  <c:v>0.595833361</c:v>
                </c:pt>
                <c:pt idx="53">
                  <c:v>0.595949054</c:v>
                </c:pt>
                <c:pt idx="54">
                  <c:v>0.596064806</c:v>
                </c:pt>
                <c:pt idx="55">
                  <c:v>0.596180558</c:v>
                </c:pt>
                <c:pt idx="56">
                  <c:v>0.59629631</c:v>
                </c:pt>
                <c:pt idx="57">
                  <c:v>0.596412063</c:v>
                </c:pt>
                <c:pt idx="58">
                  <c:v>0.596527755</c:v>
                </c:pt>
                <c:pt idx="59">
                  <c:v>0.596643507</c:v>
                </c:pt>
                <c:pt idx="60">
                  <c:v>0.59675926</c:v>
                </c:pt>
                <c:pt idx="61">
                  <c:v>0.596875012</c:v>
                </c:pt>
                <c:pt idx="62">
                  <c:v>0.596990764</c:v>
                </c:pt>
                <c:pt idx="63">
                  <c:v>0.597106457</c:v>
                </c:pt>
                <c:pt idx="64">
                  <c:v>0.597222209</c:v>
                </c:pt>
                <c:pt idx="65">
                  <c:v>0.597337961</c:v>
                </c:pt>
                <c:pt idx="66">
                  <c:v>0.597453713</c:v>
                </c:pt>
                <c:pt idx="67">
                  <c:v>0.597569466</c:v>
                </c:pt>
                <c:pt idx="68">
                  <c:v>0.597685158</c:v>
                </c:pt>
                <c:pt idx="69">
                  <c:v>0.59780091</c:v>
                </c:pt>
                <c:pt idx="70">
                  <c:v>0.597916663</c:v>
                </c:pt>
                <c:pt idx="71">
                  <c:v>0.598032415</c:v>
                </c:pt>
                <c:pt idx="72">
                  <c:v>0.598148167</c:v>
                </c:pt>
                <c:pt idx="73">
                  <c:v>0.59826386</c:v>
                </c:pt>
                <c:pt idx="74">
                  <c:v>0.598379612</c:v>
                </c:pt>
                <c:pt idx="75">
                  <c:v>0.598495364</c:v>
                </c:pt>
                <c:pt idx="76">
                  <c:v>0.598611116</c:v>
                </c:pt>
                <c:pt idx="77">
                  <c:v>0.598726869</c:v>
                </c:pt>
                <c:pt idx="78">
                  <c:v>0.598842621</c:v>
                </c:pt>
                <c:pt idx="79">
                  <c:v>0.598958313</c:v>
                </c:pt>
                <c:pt idx="80">
                  <c:v>0.599074066</c:v>
                </c:pt>
                <c:pt idx="81">
                  <c:v>0.599189818</c:v>
                </c:pt>
                <c:pt idx="82">
                  <c:v>0.59930557</c:v>
                </c:pt>
                <c:pt idx="83">
                  <c:v>0.599421322</c:v>
                </c:pt>
                <c:pt idx="84">
                  <c:v>0.599537015</c:v>
                </c:pt>
                <c:pt idx="85">
                  <c:v>0.599652767</c:v>
                </c:pt>
                <c:pt idx="86">
                  <c:v>0.599768519</c:v>
                </c:pt>
                <c:pt idx="87">
                  <c:v>0.599884272</c:v>
                </c:pt>
                <c:pt idx="88">
                  <c:v>0.600000024</c:v>
                </c:pt>
                <c:pt idx="89">
                  <c:v>0.600115716</c:v>
                </c:pt>
                <c:pt idx="90">
                  <c:v>0.600231469</c:v>
                </c:pt>
                <c:pt idx="91">
                  <c:v>0.600347221</c:v>
                </c:pt>
                <c:pt idx="92">
                  <c:v>0.600462973</c:v>
                </c:pt>
                <c:pt idx="93">
                  <c:v>0.600578725</c:v>
                </c:pt>
                <c:pt idx="94">
                  <c:v>0.600694418</c:v>
                </c:pt>
                <c:pt idx="95">
                  <c:v>0.60081017</c:v>
                </c:pt>
                <c:pt idx="96">
                  <c:v>0.600925922</c:v>
                </c:pt>
                <c:pt idx="97">
                  <c:v>0.601041675</c:v>
                </c:pt>
                <c:pt idx="98">
                  <c:v>0.601157427</c:v>
                </c:pt>
                <c:pt idx="99">
                  <c:v>0.601273119</c:v>
                </c:pt>
                <c:pt idx="100">
                  <c:v>0.601388872</c:v>
                </c:pt>
                <c:pt idx="101">
                  <c:v>0.601504624</c:v>
                </c:pt>
                <c:pt idx="102">
                  <c:v>0.601620376</c:v>
                </c:pt>
                <c:pt idx="103">
                  <c:v>0.601736128</c:v>
                </c:pt>
                <c:pt idx="104">
                  <c:v>0.601851881</c:v>
                </c:pt>
                <c:pt idx="105">
                  <c:v>0.601967573</c:v>
                </c:pt>
                <c:pt idx="106">
                  <c:v>0.602083325</c:v>
                </c:pt>
                <c:pt idx="107">
                  <c:v>0.602199078</c:v>
                </c:pt>
                <c:pt idx="108">
                  <c:v>0.60231483</c:v>
                </c:pt>
                <c:pt idx="109">
                  <c:v>0.602430582</c:v>
                </c:pt>
                <c:pt idx="110">
                  <c:v>0.602546275</c:v>
                </c:pt>
                <c:pt idx="111">
                  <c:v>0.602662027</c:v>
                </c:pt>
                <c:pt idx="112">
                  <c:v>0.602777779</c:v>
                </c:pt>
                <c:pt idx="113">
                  <c:v>0.602893531</c:v>
                </c:pt>
                <c:pt idx="114">
                  <c:v>0.603009284</c:v>
                </c:pt>
                <c:pt idx="115">
                  <c:v>0.603124976</c:v>
                </c:pt>
                <c:pt idx="116">
                  <c:v>0.603240728</c:v>
                </c:pt>
                <c:pt idx="117">
                  <c:v>0.603356481</c:v>
                </c:pt>
                <c:pt idx="118">
                  <c:v>0.603472233</c:v>
                </c:pt>
                <c:pt idx="119">
                  <c:v>0.603587985</c:v>
                </c:pt>
                <c:pt idx="120">
                  <c:v>0.603703678</c:v>
                </c:pt>
                <c:pt idx="121">
                  <c:v>0.60381943</c:v>
                </c:pt>
                <c:pt idx="122">
                  <c:v>0.603935182</c:v>
                </c:pt>
                <c:pt idx="123">
                  <c:v>0.604050934</c:v>
                </c:pt>
                <c:pt idx="124">
                  <c:v>0.604166687</c:v>
                </c:pt>
                <c:pt idx="125">
                  <c:v>0.604282379</c:v>
                </c:pt>
                <c:pt idx="126">
                  <c:v>0.604398131</c:v>
                </c:pt>
                <c:pt idx="127">
                  <c:v>0.604513884</c:v>
                </c:pt>
                <c:pt idx="128">
                  <c:v>0.604629636</c:v>
                </c:pt>
                <c:pt idx="129">
                  <c:v>0.604745388</c:v>
                </c:pt>
                <c:pt idx="130">
                  <c:v>0.60486114</c:v>
                </c:pt>
                <c:pt idx="131">
                  <c:v>0.604976833</c:v>
                </c:pt>
                <c:pt idx="132">
                  <c:v>0.605092585</c:v>
                </c:pt>
                <c:pt idx="133">
                  <c:v>0.605208337</c:v>
                </c:pt>
                <c:pt idx="134">
                  <c:v>0.60532409</c:v>
                </c:pt>
                <c:pt idx="135">
                  <c:v>0.605439842</c:v>
                </c:pt>
                <c:pt idx="136">
                  <c:v>0.605555534</c:v>
                </c:pt>
                <c:pt idx="137">
                  <c:v>0.605671287</c:v>
                </c:pt>
                <c:pt idx="138">
                  <c:v>0.605787039</c:v>
                </c:pt>
                <c:pt idx="139">
                  <c:v>0.605902791</c:v>
                </c:pt>
                <c:pt idx="140">
                  <c:v>0.606018543</c:v>
                </c:pt>
                <c:pt idx="141">
                  <c:v>0.606134236</c:v>
                </c:pt>
                <c:pt idx="142">
                  <c:v>0.606249988</c:v>
                </c:pt>
                <c:pt idx="143">
                  <c:v>0.60636574</c:v>
                </c:pt>
                <c:pt idx="144">
                  <c:v>0.606481493</c:v>
                </c:pt>
                <c:pt idx="145">
                  <c:v>0.606597245</c:v>
                </c:pt>
                <c:pt idx="146">
                  <c:v>0.606712937</c:v>
                </c:pt>
                <c:pt idx="147">
                  <c:v>0.60682869</c:v>
                </c:pt>
                <c:pt idx="148">
                  <c:v>0.606944442</c:v>
                </c:pt>
                <c:pt idx="149">
                  <c:v>0.607060194</c:v>
                </c:pt>
                <c:pt idx="150">
                  <c:v>0.607175946</c:v>
                </c:pt>
                <c:pt idx="151">
                  <c:v>0.607291639</c:v>
                </c:pt>
                <c:pt idx="152">
                  <c:v>0.607407391</c:v>
                </c:pt>
                <c:pt idx="153">
                  <c:v>0.607523143</c:v>
                </c:pt>
                <c:pt idx="154">
                  <c:v>0.607638896</c:v>
                </c:pt>
                <c:pt idx="155">
                  <c:v>0.607754648</c:v>
                </c:pt>
                <c:pt idx="156">
                  <c:v>0.6078704</c:v>
                </c:pt>
                <c:pt idx="157">
                  <c:v>0.607986093</c:v>
                </c:pt>
                <c:pt idx="158">
                  <c:v>0.608101845</c:v>
                </c:pt>
                <c:pt idx="159">
                  <c:v>0.608217597</c:v>
                </c:pt>
                <c:pt idx="160">
                  <c:v>0.6083333333333333</c:v>
                </c:pt>
                <c:pt idx="161">
                  <c:v>0.608449101</c:v>
                </c:pt>
                <c:pt idx="162">
                  <c:v>0.608564794</c:v>
                </c:pt>
                <c:pt idx="163">
                  <c:v>0.608680546</c:v>
                </c:pt>
                <c:pt idx="164">
                  <c:v>0.608796299</c:v>
                </c:pt>
                <c:pt idx="165">
                  <c:v>0.608912051</c:v>
                </c:pt>
                <c:pt idx="166">
                  <c:v>0.609027803</c:v>
                </c:pt>
                <c:pt idx="167">
                  <c:v>0.609143496</c:v>
                </c:pt>
                <c:pt idx="168">
                  <c:v>0.609259248</c:v>
                </c:pt>
                <c:pt idx="169">
                  <c:v>0.609375</c:v>
                </c:pt>
                <c:pt idx="170">
                  <c:v>0.609490752</c:v>
                </c:pt>
                <c:pt idx="171">
                  <c:v>0.609606504</c:v>
                </c:pt>
                <c:pt idx="172">
                  <c:v>0.609722197</c:v>
                </c:pt>
                <c:pt idx="173">
                  <c:v>0.609837949</c:v>
                </c:pt>
                <c:pt idx="174">
                  <c:v>0.609953701</c:v>
                </c:pt>
                <c:pt idx="175">
                  <c:v>0.610069454</c:v>
                </c:pt>
                <c:pt idx="176">
                  <c:v>0.610185206</c:v>
                </c:pt>
                <c:pt idx="177">
                  <c:v>0.610300899</c:v>
                </c:pt>
                <c:pt idx="178">
                  <c:v>0.610416651</c:v>
                </c:pt>
                <c:pt idx="179">
                  <c:v>0.610532403</c:v>
                </c:pt>
                <c:pt idx="180">
                  <c:v>0.610648155</c:v>
                </c:pt>
                <c:pt idx="181">
                  <c:v>0.610763907</c:v>
                </c:pt>
                <c:pt idx="182">
                  <c:v>0.6108796</c:v>
                </c:pt>
                <c:pt idx="183">
                  <c:v>0.610995352</c:v>
                </c:pt>
                <c:pt idx="184">
                  <c:v>0.611111104</c:v>
                </c:pt>
                <c:pt idx="185">
                  <c:v>0.611226857</c:v>
                </c:pt>
                <c:pt idx="186">
                  <c:v>0.611342609</c:v>
                </c:pt>
                <c:pt idx="187">
                  <c:v>0.611458361</c:v>
                </c:pt>
                <c:pt idx="188">
                  <c:v>0.611574054</c:v>
                </c:pt>
                <c:pt idx="189">
                  <c:v>0.611689806</c:v>
                </c:pt>
                <c:pt idx="190">
                  <c:v>0.611805558</c:v>
                </c:pt>
                <c:pt idx="191">
                  <c:v>0.61192131</c:v>
                </c:pt>
                <c:pt idx="192">
                  <c:v>0.612037063</c:v>
                </c:pt>
                <c:pt idx="193">
                  <c:v>0.612152755</c:v>
                </c:pt>
                <c:pt idx="194">
                  <c:v>0.612268507</c:v>
                </c:pt>
                <c:pt idx="195">
                  <c:v>0.61238426</c:v>
                </c:pt>
                <c:pt idx="196">
                  <c:v>0.612500012</c:v>
                </c:pt>
                <c:pt idx="197">
                  <c:v>0.612615764</c:v>
                </c:pt>
                <c:pt idx="198">
                  <c:v>0.612731457</c:v>
                </c:pt>
                <c:pt idx="199">
                  <c:v>0.612847209</c:v>
                </c:pt>
                <c:pt idx="200">
                  <c:v>0.612962961</c:v>
                </c:pt>
                <c:pt idx="201">
                  <c:v>0.613078713</c:v>
                </c:pt>
                <c:pt idx="202">
                  <c:v>0.613194466</c:v>
                </c:pt>
                <c:pt idx="203">
                  <c:v>0.613310158</c:v>
                </c:pt>
                <c:pt idx="204">
                  <c:v>0.61342591</c:v>
                </c:pt>
                <c:pt idx="205">
                  <c:v>0.613541663</c:v>
                </c:pt>
                <c:pt idx="206">
                  <c:v>0.613657415</c:v>
                </c:pt>
                <c:pt idx="207">
                  <c:v>0.613773167</c:v>
                </c:pt>
                <c:pt idx="208">
                  <c:v>0.61388886</c:v>
                </c:pt>
                <c:pt idx="209">
                  <c:v>0.614004612</c:v>
                </c:pt>
                <c:pt idx="210">
                  <c:v>0.614120364</c:v>
                </c:pt>
                <c:pt idx="211">
                  <c:v>0.614236116</c:v>
                </c:pt>
                <c:pt idx="212">
                  <c:v>0.614351869</c:v>
                </c:pt>
                <c:pt idx="213">
                  <c:v>0.614467621</c:v>
                </c:pt>
                <c:pt idx="214">
                  <c:v>0.614583313</c:v>
                </c:pt>
                <c:pt idx="215">
                  <c:v>0.614699066</c:v>
                </c:pt>
                <c:pt idx="216">
                  <c:v>0.614814818</c:v>
                </c:pt>
                <c:pt idx="217">
                  <c:v>0.61493057</c:v>
                </c:pt>
                <c:pt idx="218">
                  <c:v>0.615046322</c:v>
                </c:pt>
                <c:pt idx="219">
                  <c:v>0.615162015</c:v>
                </c:pt>
                <c:pt idx="220">
                  <c:v>0.615277767</c:v>
                </c:pt>
                <c:pt idx="221">
                  <c:v>0.615393519</c:v>
                </c:pt>
                <c:pt idx="222">
                  <c:v>0.615509272</c:v>
                </c:pt>
                <c:pt idx="223">
                  <c:v>0.615625024</c:v>
                </c:pt>
                <c:pt idx="224">
                  <c:v>0.615740716</c:v>
                </c:pt>
                <c:pt idx="225">
                  <c:v>0.615856469</c:v>
                </c:pt>
                <c:pt idx="226">
                  <c:v>0.615972221</c:v>
                </c:pt>
                <c:pt idx="227">
                  <c:v>0.616087973</c:v>
                </c:pt>
                <c:pt idx="228">
                  <c:v>0.616203725</c:v>
                </c:pt>
                <c:pt idx="229">
                  <c:v>0.616319418</c:v>
                </c:pt>
                <c:pt idx="230">
                  <c:v>0.61643517</c:v>
                </c:pt>
                <c:pt idx="231">
                  <c:v>0.616550922</c:v>
                </c:pt>
                <c:pt idx="232">
                  <c:v>0.616666675</c:v>
                </c:pt>
                <c:pt idx="233">
                  <c:v>0.616782427</c:v>
                </c:pt>
                <c:pt idx="234">
                  <c:v>0.616898119</c:v>
                </c:pt>
                <c:pt idx="235">
                  <c:v>0.617013872</c:v>
                </c:pt>
                <c:pt idx="236">
                  <c:v>0.617129624</c:v>
                </c:pt>
                <c:pt idx="237">
                  <c:v>0.617245376</c:v>
                </c:pt>
                <c:pt idx="238">
                  <c:v>0.617361128</c:v>
                </c:pt>
                <c:pt idx="239">
                  <c:v>0.617476881</c:v>
                </c:pt>
                <c:pt idx="240">
                  <c:v>0.617592573</c:v>
                </c:pt>
                <c:pt idx="241">
                  <c:v>0.617708325</c:v>
                </c:pt>
                <c:pt idx="242">
                  <c:v>0.617824078</c:v>
                </c:pt>
                <c:pt idx="243">
                  <c:v>0.61793983</c:v>
                </c:pt>
                <c:pt idx="244">
                  <c:v>0.618055582</c:v>
                </c:pt>
                <c:pt idx="245">
                  <c:v>0.618171275</c:v>
                </c:pt>
                <c:pt idx="246">
                  <c:v>0.618287027</c:v>
                </c:pt>
                <c:pt idx="247">
                  <c:v>0.618402779</c:v>
                </c:pt>
                <c:pt idx="248">
                  <c:v>0.618518531</c:v>
                </c:pt>
                <c:pt idx="249">
                  <c:v>0.618634284</c:v>
                </c:pt>
                <c:pt idx="250">
                  <c:v>0.618749976</c:v>
                </c:pt>
                <c:pt idx="251">
                  <c:v>0.618865728</c:v>
                </c:pt>
                <c:pt idx="252">
                  <c:v>0.618981481</c:v>
                </c:pt>
                <c:pt idx="253">
                  <c:v>0.619097233</c:v>
                </c:pt>
                <c:pt idx="254">
                  <c:v>0.619212985</c:v>
                </c:pt>
                <c:pt idx="255">
                  <c:v>0.619328678</c:v>
                </c:pt>
                <c:pt idx="256">
                  <c:v>0.61944443</c:v>
                </c:pt>
                <c:pt idx="257">
                  <c:v>0.619560182</c:v>
                </c:pt>
                <c:pt idx="258">
                  <c:v>0.619675934</c:v>
                </c:pt>
                <c:pt idx="259">
                  <c:v>0.619791687</c:v>
                </c:pt>
                <c:pt idx="260">
                  <c:v>0.619907379</c:v>
                </c:pt>
                <c:pt idx="261">
                  <c:v>0.620023131</c:v>
                </c:pt>
                <c:pt idx="262">
                  <c:v>0.620138884</c:v>
                </c:pt>
                <c:pt idx="263">
                  <c:v>0.620254636</c:v>
                </c:pt>
                <c:pt idx="264">
                  <c:v>0.620370388</c:v>
                </c:pt>
                <c:pt idx="265">
                  <c:v>0.62048614</c:v>
                </c:pt>
                <c:pt idx="266">
                  <c:v>0.620601833</c:v>
                </c:pt>
                <c:pt idx="267">
                  <c:v>0.620717585</c:v>
                </c:pt>
                <c:pt idx="268">
                  <c:v>0.620833337</c:v>
                </c:pt>
                <c:pt idx="269">
                  <c:v>0.62094909</c:v>
                </c:pt>
                <c:pt idx="270">
                  <c:v>0.621064842</c:v>
                </c:pt>
                <c:pt idx="271">
                  <c:v>0.621180534</c:v>
                </c:pt>
                <c:pt idx="272">
                  <c:v>0.621296287</c:v>
                </c:pt>
                <c:pt idx="273">
                  <c:v>0.621412039</c:v>
                </c:pt>
                <c:pt idx="274">
                  <c:v>0.621527791</c:v>
                </c:pt>
                <c:pt idx="275">
                  <c:v>0.621643543</c:v>
                </c:pt>
                <c:pt idx="276">
                  <c:v>0.621759236</c:v>
                </c:pt>
                <c:pt idx="277">
                  <c:v>0.621874988</c:v>
                </c:pt>
                <c:pt idx="278">
                  <c:v>0.62199074</c:v>
                </c:pt>
                <c:pt idx="279">
                  <c:v>0.622106493</c:v>
                </c:pt>
                <c:pt idx="280">
                  <c:v>0.622222245</c:v>
                </c:pt>
                <c:pt idx="281">
                  <c:v>0.622337937</c:v>
                </c:pt>
                <c:pt idx="282">
                  <c:v>0.62245369</c:v>
                </c:pt>
                <c:pt idx="283">
                  <c:v>0.622569442</c:v>
                </c:pt>
                <c:pt idx="284">
                  <c:v>0.622685194</c:v>
                </c:pt>
                <c:pt idx="285">
                  <c:v>0.622800946</c:v>
                </c:pt>
                <c:pt idx="286">
                  <c:v>0.622916639</c:v>
                </c:pt>
                <c:pt idx="287">
                  <c:v>0.623032391</c:v>
                </c:pt>
                <c:pt idx="288">
                  <c:v>0.623148143</c:v>
                </c:pt>
                <c:pt idx="289">
                  <c:v>0.623263896</c:v>
                </c:pt>
                <c:pt idx="290">
                  <c:v>0.623379648</c:v>
                </c:pt>
                <c:pt idx="291">
                  <c:v>0.6234954</c:v>
                </c:pt>
                <c:pt idx="292">
                  <c:v>0.623611093</c:v>
                </c:pt>
                <c:pt idx="293">
                  <c:v>0.623726845</c:v>
                </c:pt>
                <c:pt idx="294">
                  <c:v>0.623842597</c:v>
                </c:pt>
                <c:pt idx="295">
                  <c:v>0.623958349</c:v>
                </c:pt>
                <c:pt idx="296">
                  <c:v>0.624074101</c:v>
                </c:pt>
                <c:pt idx="297">
                  <c:v>0.624189794</c:v>
                </c:pt>
                <c:pt idx="298">
                  <c:v>0.624305546</c:v>
                </c:pt>
                <c:pt idx="299">
                  <c:v>0.624421299</c:v>
                </c:pt>
                <c:pt idx="300">
                  <c:v>0.624537051</c:v>
                </c:pt>
                <c:pt idx="301">
                  <c:v>0.624652803</c:v>
                </c:pt>
                <c:pt idx="302">
                  <c:v>0.624768496</c:v>
                </c:pt>
                <c:pt idx="303">
                  <c:v>0.624884248</c:v>
                </c:pt>
                <c:pt idx="304">
                  <c:v>0.625</c:v>
                </c:pt>
                <c:pt idx="305">
                  <c:v>0.625115752</c:v>
                </c:pt>
                <c:pt idx="306">
                  <c:v>0.625231504</c:v>
                </c:pt>
                <c:pt idx="307">
                  <c:v>0.625347197</c:v>
                </c:pt>
                <c:pt idx="308">
                  <c:v>0.625462949</c:v>
                </c:pt>
                <c:pt idx="309">
                  <c:v>0.625578701</c:v>
                </c:pt>
                <c:pt idx="310">
                  <c:v>0.625694454</c:v>
                </c:pt>
                <c:pt idx="311">
                  <c:v>0.625810206</c:v>
                </c:pt>
                <c:pt idx="312">
                  <c:v>0.625925899</c:v>
                </c:pt>
                <c:pt idx="313">
                  <c:v>0.626041651</c:v>
                </c:pt>
                <c:pt idx="314">
                  <c:v>0.626157403</c:v>
                </c:pt>
                <c:pt idx="315">
                  <c:v>0.626273155</c:v>
                </c:pt>
                <c:pt idx="316">
                  <c:v>0.626388907</c:v>
                </c:pt>
                <c:pt idx="317">
                  <c:v>0.6265046</c:v>
                </c:pt>
                <c:pt idx="318">
                  <c:v>0.626620352</c:v>
                </c:pt>
                <c:pt idx="319">
                  <c:v>0.626736104</c:v>
                </c:pt>
                <c:pt idx="320">
                  <c:v>0.626851857</c:v>
                </c:pt>
                <c:pt idx="321">
                  <c:v>0.626967609</c:v>
                </c:pt>
                <c:pt idx="322">
                  <c:v>0.627083361</c:v>
                </c:pt>
                <c:pt idx="323">
                  <c:v>0.627199054</c:v>
                </c:pt>
                <c:pt idx="324">
                  <c:v>0.627314806</c:v>
                </c:pt>
                <c:pt idx="325">
                  <c:v>0.627430558</c:v>
                </c:pt>
                <c:pt idx="326">
                  <c:v>0.62754631</c:v>
                </c:pt>
                <c:pt idx="327">
                  <c:v>0.627662063</c:v>
                </c:pt>
                <c:pt idx="328">
                  <c:v>0.627777755</c:v>
                </c:pt>
                <c:pt idx="329">
                  <c:v>0.627893507</c:v>
                </c:pt>
                <c:pt idx="330">
                  <c:v>0.62800926</c:v>
                </c:pt>
                <c:pt idx="331">
                  <c:v>0.628125012</c:v>
                </c:pt>
                <c:pt idx="332">
                  <c:v>0.628240764</c:v>
                </c:pt>
                <c:pt idx="333">
                  <c:v>0.628356457</c:v>
                </c:pt>
                <c:pt idx="334">
                  <c:v>0.628472209</c:v>
                </c:pt>
                <c:pt idx="335">
                  <c:v>0.628587961</c:v>
                </c:pt>
                <c:pt idx="336">
                  <c:v>0.628703713</c:v>
                </c:pt>
                <c:pt idx="337">
                  <c:v>0.628819466</c:v>
                </c:pt>
                <c:pt idx="338">
                  <c:v>0.628935158</c:v>
                </c:pt>
                <c:pt idx="339">
                  <c:v>0.62905091</c:v>
                </c:pt>
                <c:pt idx="340">
                  <c:v>0.629166663</c:v>
                </c:pt>
                <c:pt idx="341">
                  <c:v>0.629282415</c:v>
                </c:pt>
                <c:pt idx="342">
                  <c:v>0.629398167</c:v>
                </c:pt>
                <c:pt idx="343">
                  <c:v>0.62951386</c:v>
                </c:pt>
                <c:pt idx="344">
                  <c:v>0.629629612</c:v>
                </c:pt>
                <c:pt idx="345">
                  <c:v>0.629745364</c:v>
                </c:pt>
                <c:pt idx="346">
                  <c:v>0.629861116</c:v>
                </c:pt>
                <c:pt idx="347">
                  <c:v>0.629976869</c:v>
                </c:pt>
                <c:pt idx="348">
                  <c:v>0.630092621</c:v>
                </c:pt>
                <c:pt idx="349">
                  <c:v>0.630208313</c:v>
                </c:pt>
                <c:pt idx="350">
                  <c:v>0.630324066</c:v>
                </c:pt>
                <c:pt idx="351">
                  <c:v>0.630439818</c:v>
                </c:pt>
                <c:pt idx="352">
                  <c:v>0.63055557</c:v>
                </c:pt>
                <c:pt idx="353">
                  <c:v>0.630671322</c:v>
                </c:pt>
                <c:pt idx="354">
                  <c:v>0.630787015</c:v>
                </c:pt>
                <c:pt idx="355">
                  <c:v>0.630902767</c:v>
                </c:pt>
                <c:pt idx="356">
                  <c:v>0.631018519</c:v>
                </c:pt>
                <c:pt idx="357">
                  <c:v>0.631134272</c:v>
                </c:pt>
                <c:pt idx="358">
                  <c:v>0.631250024</c:v>
                </c:pt>
                <c:pt idx="359">
                  <c:v>0.631365716</c:v>
                </c:pt>
                <c:pt idx="360">
                  <c:v>0.631481469</c:v>
                </c:pt>
                <c:pt idx="361">
                  <c:v>0.631597221</c:v>
                </c:pt>
                <c:pt idx="362">
                  <c:v>0.631712973</c:v>
                </c:pt>
                <c:pt idx="363">
                  <c:v>0.631828725</c:v>
                </c:pt>
                <c:pt idx="364">
                  <c:v>0.631944418</c:v>
                </c:pt>
                <c:pt idx="365">
                  <c:v>0.63206017</c:v>
                </c:pt>
                <c:pt idx="366">
                  <c:v>0.632175922</c:v>
                </c:pt>
                <c:pt idx="367">
                  <c:v>0.632291675</c:v>
                </c:pt>
                <c:pt idx="368">
                  <c:v>0.632407427</c:v>
                </c:pt>
                <c:pt idx="369">
                  <c:v>0.632523119</c:v>
                </c:pt>
                <c:pt idx="370">
                  <c:v>0.632638872</c:v>
                </c:pt>
                <c:pt idx="371">
                  <c:v>0.632754624</c:v>
                </c:pt>
                <c:pt idx="372">
                  <c:v>0.632870376</c:v>
                </c:pt>
                <c:pt idx="373">
                  <c:v>0.632986128</c:v>
                </c:pt>
                <c:pt idx="374">
                  <c:v>0.633101881</c:v>
                </c:pt>
                <c:pt idx="375">
                  <c:v>0.633217573</c:v>
                </c:pt>
                <c:pt idx="376">
                  <c:v>0.633333325</c:v>
                </c:pt>
                <c:pt idx="377">
                  <c:v>0.633449078</c:v>
                </c:pt>
                <c:pt idx="378">
                  <c:v>0.63356483</c:v>
                </c:pt>
                <c:pt idx="379">
                  <c:v>0.633680582</c:v>
                </c:pt>
                <c:pt idx="380">
                  <c:v>0.633796275</c:v>
                </c:pt>
                <c:pt idx="381">
                  <c:v>0.633912027</c:v>
                </c:pt>
                <c:pt idx="382">
                  <c:v>0.634027779</c:v>
                </c:pt>
                <c:pt idx="383">
                  <c:v>0.634143531</c:v>
                </c:pt>
                <c:pt idx="384">
                  <c:v>0.634259284</c:v>
                </c:pt>
                <c:pt idx="385">
                  <c:v>0.634374976</c:v>
                </c:pt>
                <c:pt idx="386">
                  <c:v>0.634490728</c:v>
                </c:pt>
                <c:pt idx="387">
                  <c:v>0.634606481</c:v>
                </c:pt>
                <c:pt idx="388">
                  <c:v>0.634722233</c:v>
                </c:pt>
                <c:pt idx="389">
                  <c:v>0.634837985</c:v>
                </c:pt>
                <c:pt idx="390">
                  <c:v>0.634953678</c:v>
                </c:pt>
                <c:pt idx="391">
                  <c:v>0.63506943</c:v>
                </c:pt>
                <c:pt idx="392">
                  <c:v>0.635185182</c:v>
                </c:pt>
                <c:pt idx="393">
                  <c:v>0.635300934</c:v>
                </c:pt>
                <c:pt idx="394">
                  <c:v>0.635416687</c:v>
                </c:pt>
                <c:pt idx="395">
                  <c:v>0.635532379</c:v>
                </c:pt>
                <c:pt idx="396">
                  <c:v>0.635648131</c:v>
                </c:pt>
                <c:pt idx="397">
                  <c:v>0.635763884</c:v>
                </c:pt>
                <c:pt idx="398">
                  <c:v>0.635879636</c:v>
                </c:pt>
                <c:pt idx="399">
                  <c:v>0.635995388</c:v>
                </c:pt>
                <c:pt idx="400">
                  <c:v>0.63611114</c:v>
                </c:pt>
                <c:pt idx="401">
                  <c:v>0.636226833</c:v>
                </c:pt>
                <c:pt idx="402">
                  <c:v>0.636342585</c:v>
                </c:pt>
                <c:pt idx="403">
                  <c:v>0.636458337</c:v>
                </c:pt>
                <c:pt idx="404">
                  <c:v>0.63657409</c:v>
                </c:pt>
                <c:pt idx="405">
                  <c:v>0.636689842</c:v>
                </c:pt>
                <c:pt idx="406">
                  <c:v>0.636805534</c:v>
                </c:pt>
                <c:pt idx="407">
                  <c:v>0.636921287</c:v>
                </c:pt>
                <c:pt idx="408">
                  <c:v>0.637037039</c:v>
                </c:pt>
                <c:pt idx="409">
                  <c:v>0.637152791</c:v>
                </c:pt>
                <c:pt idx="410">
                  <c:v>0.637268543</c:v>
                </c:pt>
                <c:pt idx="411">
                  <c:v>0.637384236</c:v>
                </c:pt>
                <c:pt idx="412">
                  <c:v>0.637499988</c:v>
                </c:pt>
                <c:pt idx="413">
                  <c:v>0.63761574</c:v>
                </c:pt>
                <c:pt idx="414">
                  <c:v>0.637731493</c:v>
                </c:pt>
                <c:pt idx="415">
                  <c:v>0.637847245</c:v>
                </c:pt>
                <c:pt idx="416">
                  <c:v>0.637962937</c:v>
                </c:pt>
                <c:pt idx="417">
                  <c:v>0.63807869</c:v>
                </c:pt>
                <c:pt idx="418">
                  <c:v>0.638194442</c:v>
                </c:pt>
                <c:pt idx="419">
                  <c:v>0.638310194</c:v>
                </c:pt>
                <c:pt idx="420">
                  <c:v>0.638425946</c:v>
                </c:pt>
                <c:pt idx="421">
                  <c:v>0.638541639</c:v>
                </c:pt>
                <c:pt idx="422">
                  <c:v>0.638657391</c:v>
                </c:pt>
                <c:pt idx="423">
                  <c:v>0.638773143</c:v>
                </c:pt>
                <c:pt idx="424">
                  <c:v>0.638888896</c:v>
                </c:pt>
                <c:pt idx="425">
                  <c:v>0.639004648</c:v>
                </c:pt>
                <c:pt idx="426">
                  <c:v>0.6391204</c:v>
                </c:pt>
                <c:pt idx="427">
                  <c:v>0.639236093</c:v>
                </c:pt>
                <c:pt idx="428">
                  <c:v>0.639351845</c:v>
                </c:pt>
                <c:pt idx="429">
                  <c:v>0.639467597</c:v>
                </c:pt>
                <c:pt idx="430">
                  <c:v>0.639583349</c:v>
                </c:pt>
                <c:pt idx="431">
                  <c:v>0.639699101</c:v>
                </c:pt>
                <c:pt idx="432">
                  <c:v>0.639814794</c:v>
                </c:pt>
                <c:pt idx="433">
                  <c:v>0.639930546</c:v>
                </c:pt>
                <c:pt idx="434">
                  <c:v>0.640046299</c:v>
                </c:pt>
                <c:pt idx="435">
                  <c:v>0.640162051</c:v>
                </c:pt>
                <c:pt idx="436">
                  <c:v>0.640277803</c:v>
                </c:pt>
                <c:pt idx="437">
                  <c:v>0.640393496</c:v>
                </c:pt>
                <c:pt idx="438">
                  <c:v>0.640509248</c:v>
                </c:pt>
                <c:pt idx="439">
                  <c:v>0.640625</c:v>
                </c:pt>
                <c:pt idx="440">
                  <c:v>0.640740752</c:v>
                </c:pt>
                <c:pt idx="441">
                  <c:v>0.640856504</c:v>
                </c:pt>
                <c:pt idx="442">
                  <c:v>0.640972197</c:v>
                </c:pt>
                <c:pt idx="443">
                  <c:v>0.641087949</c:v>
                </c:pt>
                <c:pt idx="444">
                  <c:v>0.641203701</c:v>
                </c:pt>
                <c:pt idx="445">
                  <c:v>0.641319454</c:v>
                </c:pt>
                <c:pt idx="446">
                  <c:v>0.641435206</c:v>
                </c:pt>
                <c:pt idx="447">
                  <c:v>0.641550899</c:v>
                </c:pt>
                <c:pt idx="448">
                  <c:v>0.641666651</c:v>
                </c:pt>
                <c:pt idx="449">
                  <c:v>0.641782403</c:v>
                </c:pt>
                <c:pt idx="450">
                  <c:v>0.641898155</c:v>
                </c:pt>
                <c:pt idx="451">
                  <c:v>0.642013907</c:v>
                </c:pt>
                <c:pt idx="452">
                  <c:v>0.6421296</c:v>
                </c:pt>
                <c:pt idx="453">
                  <c:v>0.642245352</c:v>
                </c:pt>
                <c:pt idx="454">
                  <c:v>0.642361104</c:v>
                </c:pt>
                <c:pt idx="455">
                  <c:v>0.642476857</c:v>
                </c:pt>
                <c:pt idx="456">
                  <c:v>0.642592609</c:v>
                </c:pt>
                <c:pt idx="457">
                  <c:v>0.642708361</c:v>
                </c:pt>
                <c:pt idx="458">
                  <c:v>0.642824054</c:v>
                </c:pt>
                <c:pt idx="459">
                  <c:v>0.642939806</c:v>
                </c:pt>
                <c:pt idx="460">
                  <c:v>0.643055558</c:v>
                </c:pt>
                <c:pt idx="461">
                  <c:v>0.64317131</c:v>
                </c:pt>
                <c:pt idx="462">
                  <c:v>0.643287063</c:v>
                </c:pt>
                <c:pt idx="463">
                  <c:v>0.643402755</c:v>
                </c:pt>
                <c:pt idx="464">
                  <c:v>0.643518507</c:v>
                </c:pt>
                <c:pt idx="465">
                  <c:v>0.64363426</c:v>
                </c:pt>
                <c:pt idx="466">
                  <c:v>0.643750012</c:v>
                </c:pt>
                <c:pt idx="467">
                  <c:v>0.643865764</c:v>
                </c:pt>
                <c:pt idx="468">
                  <c:v>0.643981457</c:v>
                </c:pt>
                <c:pt idx="469">
                  <c:v>0.644097209</c:v>
                </c:pt>
                <c:pt idx="470">
                  <c:v>0.644212961</c:v>
                </c:pt>
                <c:pt idx="471">
                  <c:v>0.644328713</c:v>
                </c:pt>
                <c:pt idx="472">
                  <c:v>0.644444466</c:v>
                </c:pt>
                <c:pt idx="473">
                  <c:v>0.644560158</c:v>
                </c:pt>
                <c:pt idx="474">
                  <c:v>0.64467591</c:v>
                </c:pt>
                <c:pt idx="475">
                  <c:v>0.644791663</c:v>
                </c:pt>
                <c:pt idx="476">
                  <c:v>0.644907415</c:v>
                </c:pt>
                <c:pt idx="477">
                  <c:v>0.645023167</c:v>
                </c:pt>
                <c:pt idx="478">
                  <c:v>0.64513886</c:v>
                </c:pt>
                <c:pt idx="479">
                  <c:v>0.645254612</c:v>
                </c:pt>
                <c:pt idx="480">
                  <c:v>0.645370364</c:v>
                </c:pt>
                <c:pt idx="481">
                  <c:v>0.645486116</c:v>
                </c:pt>
                <c:pt idx="482">
                  <c:v>0.645601869</c:v>
                </c:pt>
                <c:pt idx="483">
                  <c:v>0.645717621</c:v>
                </c:pt>
                <c:pt idx="484">
                  <c:v>0.645833313</c:v>
                </c:pt>
                <c:pt idx="485">
                  <c:v>0.645949066</c:v>
                </c:pt>
                <c:pt idx="486">
                  <c:v>0.646064818</c:v>
                </c:pt>
                <c:pt idx="487">
                  <c:v>0.64618057</c:v>
                </c:pt>
                <c:pt idx="488">
                  <c:v>0.646296322</c:v>
                </c:pt>
                <c:pt idx="489">
                  <c:v>0.646412015</c:v>
                </c:pt>
                <c:pt idx="490">
                  <c:v>0.646527767</c:v>
                </c:pt>
                <c:pt idx="491">
                  <c:v>0.646643519</c:v>
                </c:pt>
                <c:pt idx="492">
                  <c:v>0.646759272</c:v>
                </c:pt>
                <c:pt idx="493">
                  <c:v>0.646875024</c:v>
                </c:pt>
                <c:pt idx="494">
                  <c:v>0.646990716</c:v>
                </c:pt>
                <c:pt idx="495">
                  <c:v>0.647106469</c:v>
                </c:pt>
                <c:pt idx="496">
                  <c:v>0.647222221</c:v>
                </c:pt>
                <c:pt idx="497">
                  <c:v>0.647337973</c:v>
                </c:pt>
                <c:pt idx="498">
                  <c:v>0.647453725</c:v>
                </c:pt>
                <c:pt idx="499">
                  <c:v>0.647569418</c:v>
                </c:pt>
                <c:pt idx="500">
                  <c:v>0.64768517</c:v>
                </c:pt>
                <c:pt idx="501">
                  <c:v>0.647800922</c:v>
                </c:pt>
                <c:pt idx="502">
                  <c:v>0.647916675</c:v>
                </c:pt>
                <c:pt idx="503">
                  <c:v>0.648032427</c:v>
                </c:pt>
                <c:pt idx="504">
                  <c:v>0.648148119</c:v>
                </c:pt>
                <c:pt idx="505">
                  <c:v>0.648263872</c:v>
                </c:pt>
                <c:pt idx="506">
                  <c:v>0.648379624</c:v>
                </c:pt>
                <c:pt idx="507">
                  <c:v>0.648495376</c:v>
                </c:pt>
                <c:pt idx="508">
                  <c:v>0.648611128</c:v>
                </c:pt>
                <c:pt idx="509">
                  <c:v>0.648726881</c:v>
                </c:pt>
                <c:pt idx="510">
                  <c:v>0.648842573</c:v>
                </c:pt>
                <c:pt idx="511">
                  <c:v>0.648958325</c:v>
                </c:pt>
                <c:pt idx="512">
                  <c:v>0.649074078</c:v>
                </c:pt>
                <c:pt idx="513">
                  <c:v>0.64918983</c:v>
                </c:pt>
                <c:pt idx="514">
                  <c:v>0.649305582</c:v>
                </c:pt>
                <c:pt idx="515">
                  <c:v>0.649421275</c:v>
                </c:pt>
                <c:pt idx="516">
                  <c:v>0.649537027</c:v>
                </c:pt>
                <c:pt idx="517">
                  <c:v>0.649652779</c:v>
                </c:pt>
                <c:pt idx="518">
                  <c:v>0.649768531</c:v>
                </c:pt>
                <c:pt idx="519">
                  <c:v>0.649884284</c:v>
                </c:pt>
                <c:pt idx="520">
                  <c:v>0.649999976</c:v>
                </c:pt>
                <c:pt idx="521">
                  <c:v>0.650115728</c:v>
                </c:pt>
                <c:pt idx="522">
                  <c:v>0.650231481</c:v>
                </c:pt>
                <c:pt idx="523">
                  <c:v>0.650347233</c:v>
                </c:pt>
                <c:pt idx="524">
                  <c:v>0.650462985</c:v>
                </c:pt>
                <c:pt idx="525">
                  <c:v>0.650578678</c:v>
                </c:pt>
                <c:pt idx="526">
                  <c:v>0.65069443</c:v>
                </c:pt>
                <c:pt idx="527">
                  <c:v>0.650810182</c:v>
                </c:pt>
                <c:pt idx="528">
                  <c:v>0.650925934</c:v>
                </c:pt>
                <c:pt idx="529">
                  <c:v>0.651041687</c:v>
                </c:pt>
                <c:pt idx="530">
                  <c:v>0.651157379</c:v>
                </c:pt>
                <c:pt idx="531">
                  <c:v>0.651273131</c:v>
                </c:pt>
                <c:pt idx="532">
                  <c:v>0.651388884</c:v>
                </c:pt>
                <c:pt idx="533">
                  <c:v>0.651504636</c:v>
                </c:pt>
                <c:pt idx="534">
                  <c:v>0.651620388</c:v>
                </c:pt>
                <c:pt idx="535">
                  <c:v>0.65173614</c:v>
                </c:pt>
                <c:pt idx="536">
                  <c:v>0.651851833</c:v>
                </c:pt>
                <c:pt idx="537">
                  <c:v>0.651967585</c:v>
                </c:pt>
                <c:pt idx="538">
                  <c:v>0.652083337</c:v>
                </c:pt>
                <c:pt idx="539">
                  <c:v>0.65219909</c:v>
                </c:pt>
                <c:pt idx="540">
                  <c:v>0.652314842</c:v>
                </c:pt>
                <c:pt idx="541">
                  <c:v>0.652430534</c:v>
                </c:pt>
                <c:pt idx="542">
                  <c:v>0.652546287</c:v>
                </c:pt>
                <c:pt idx="543">
                  <c:v>0.652662039</c:v>
                </c:pt>
                <c:pt idx="544">
                  <c:v>0.652777791</c:v>
                </c:pt>
                <c:pt idx="545">
                  <c:v>0.652893543</c:v>
                </c:pt>
                <c:pt idx="546">
                  <c:v>0.653009236</c:v>
                </c:pt>
                <c:pt idx="547">
                  <c:v>0.653124988</c:v>
                </c:pt>
                <c:pt idx="548">
                  <c:v>0.65324074</c:v>
                </c:pt>
                <c:pt idx="549">
                  <c:v>0.653356493</c:v>
                </c:pt>
                <c:pt idx="550">
                  <c:v>0.653472245</c:v>
                </c:pt>
                <c:pt idx="551">
                  <c:v>0.653587937</c:v>
                </c:pt>
                <c:pt idx="552">
                  <c:v>0.65370369</c:v>
                </c:pt>
                <c:pt idx="553">
                  <c:v>0.653819442</c:v>
                </c:pt>
                <c:pt idx="554">
                  <c:v>0.653935194</c:v>
                </c:pt>
                <c:pt idx="555">
                  <c:v>0.654050946</c:v>
                </c:pt>
                <c:pt idx="556">
                  <c:v>0.654166639</c:v>
                </c:pt>
                <c:pt idx="557">
                  <c:v>0.654282391</c:v>
                </c:pt>
                <c:pt idx="558">
                  <c:v>0.654398143</c:v>
                </c:pt>
                <c:pt idx="559">
                  <c:v>0.654513896</c:v>
                </c:pt>
                <c:pt idx="560">
                  <c:v>0.654629648</c:v>
                </c:pt>
                <c:pt idx="561">
                  <c:v>0.6547454</c:v>
                </c:pt>
                <c:pt idx="562">
                  <c:v>0.654861093</c:v>
                </c:pt>
                <c:pt idx="563">
                  <c:v>0.654976845</c:v>
                </c:pt>
                <c:pt idx="564">
                  <c:v>0.655092597</c:v>
                </c:pt>
                <c:pt idx="565">
                  <c:v>0.655208349</c:v>
                </c:pt>
                <c:pt idx="566">
                  <c:v>0.655324101</c:v>
                </c:pt>
                <c:pt idx="567">
                  <c:v>0.655439794</c:v>
                </c:pt>
                <c:pt idx="568">
                  <c:v>0.655555546</c:v>
                </c:pt>
                <c:pt idx="569">
                  <c:v>0.655671299</c:v>
                </c:pt>
                <c:pt idx="570">
                  <c:v>0.655787051</c:v>
                </c:pt>
                <c:pt idx="571">
                  <c:v>0.655902803</c:v>
                </c:pt>
                <c:pt idx="572">
                  <c:v>0.656018496</c:v>
                </c:pt>
                <c:pt idx="573">
                  <c:v>0.656134248</c:v>
                </c:pt>
                <c:pt idx="574">
                  <c:v>0.65625</c:v>
                </c:pt>
                <c:pt idx="575">
                  <c:v>0.656365752</c:v>
                </c:pt>
                <c:pt idx="576">
                  <c:v>0.656481504</c:v>
                </c:pt>
                <c:pt idx="577">
                  <c:v>0.656597197</c:v>
                </c:pt>
                <c:pt idx="578">
                  <c:v>0.656712949</c:v>
                </c:pt>
                <c:pt idx="579">
                  <c:v>0.656828701</c:v>
                </c:pt>
                <c:pt idx="580">
                  <c:v>0.656944454</c:v>
                </c:pt>
                <c:pt idx="581">
                  <c:v>0.657060206</c:v>
                </c:pt>
                <c:pt idx="582">
                  <c:v>0.657175899</c:v>
                </c:pt>
                <c:pt idx="583">
                  <c:v>0.657291651</c:v>
                </c:pt>
                <c:pt idx="584">
                  <c:v>0.657407403</c:v>
                </c:pt>
                <c:pt idx="585">
                  <c:v>0.657523155</c:v>
                </c:pt>
                <c:pt idx="586">
                  <c:v>0.657638907</c:v>
                </c:pt>
                <c:pt idx="587">
                  <c:v>0.6577546</c:v>
                </c:pt>
                <c:pt idx="588">
                  <c:v>0.657870352</c:v>
                </c:pt>
                <c:pt idx="589">
                  <c:v>0.657986104</c:v>
                </c:pt>
                <c:pt idx="590">
                  <c:v>0.658101857</c:v>
                </c:pt>
                <c:pt idx="591">
                  <c:v>0.658217609</c:v>
                </c:pt>
                <c:pt idx="592">
                  <c:v>0.658333361</c:v>
                </c:pt>
                <c:pt idx="593">
                  <c:v>0.658449054</c:v>
                </c:pt>
                <c:pt idx="594">
                  <c:v>0.658564806</c:v>
                </c:pt>
                <c:pt idx="595">
                  <c:v>0.658680558</c:v>
                </c:pt>
                <c:pt idx="596">
                  <c:v>0.65879631</c:v>
                </c:pt>
                <c:pt idx="597">
                  <c:v>0.658912063</c:v>
                </c:pt>
                <c:pt idx="598">
                  <c:v>0.659027755</c:v>
                </c:pt>
                <c:pt idx="599">
                  <c:v>0.659143507</c:v>
                </c:pt>
                <c:pt idx="600">
                  <c:v>0.65925926</c:v>
                </c:pt>
                <c:pt idx="601">
                  <c:v>0.659375012</c:v>
                </c:pt>
                <c:pt idx="602">
                  <c:v>0.659490764</c:v>
                </c:pt>
                <c:pt idx="603">
                  <c:v>0.659606457</c:v>
                </c:pt>
                <c:pt idx="604">
                  <c:v>0.659722209</c:v>
                </c:pt>
                <c:pt idx="605">
                  <c:v>0.659837961</c:v>
                </c:pt>
                <c:pt idx="606">
                  <c:v>0.659953713</c:v>
                </c:pt>
                <c:pt idx="607">
                  <c:v>0.660069466</c:v>
                </c:pt>
                <c:pt idx="608">
                  <c:v>0.660185158</c:v>
                </c:pt>
                <c:pt idx="609">
                  <c:v>0.66030091</c:v>
                </c:pt>
                <c:pt idx="610">
                  <c:v>0.660416663</c:v>
                </c:pt>
                <c:pt idx="611">
                  <c:v>0.660532415</c:v>
                </c:pt>
                <c:pt idx="612">
                  <c:v>0.660648167</c:v>
                </c:pt>
                <c:pt idx="613">
                  <c:v>0.66076386</c:v>
                </c:pt>
                <c:pt idx="614">
                  <c:v>0.660879612</c:v>
                </c:pt>
                <c:pt idx="615">
                  <c:v>0.660995364</c:v>
                </c:pt>
                <c:pt idx="616">
                  <c:v>0.661111116</c:v>
                </c:pt>
                <c:pt idx="617">
                  <c:v>0.661226869</c:v>
                </c:pt>
                <c:pt idx="618">
                  <c:v>0.661342621</c:v>
                </c:pt>
                <c:pt idx="619">
                  <c:v>0.661458313</c:v>
                </c:pt>
                <c:pt idx="620">
                  <c:v>0.661574066</c:v>
                </c:pt>
                <c:pt idx="621">
                  <c:v>0.661689818</c:v>
                </c:pt>
                <c:pt idx="622">
                  <c:v>0.66180557</c:v>
                </c:pt>
                <c:pt idx="623">
                  <c:v>0.661921322</c:v>
                </c:pt>
                <c:pt idx="624">
                  <c:v>0.662037015</c:v>
                </c:pt>
                <c:pt idx="625">
                  <c:v>0.662152767</c:v>
                </c:pt>
                <c:pt idx="626">
                  <c:v>0.662268519</c:v>
                </c:pt>
                <c:pt idx="627">
                  <c:v>0.662384272</c:v>
                </c:pt>
                <c:pt idx="628">
                  <c:v>0.662500024</c:v>
                </c:pt>
                <c:pt idx="629">
                  <c:v>0.662615716</c:v>
                </c:pt>
                <c:pt idx="630">
                  <c:v>0.662731469</c:v>
                </c:pt>
                <c:pt idx="631">
                  <c:v>0.662847221</c:v>
                </c:pt>
                <c:pt idx="632">
                  <c:v>0.662962973</c:v>
                </c:pt>
                <c:pt idx="633">
                  <c:v>0.663078725</c:v>
                </c:pt>
                <c:pt idx="634">
                  <c:v>0.663194418</c:v>
                </c:pt>
                <c:pt idx="635">
                  <c:v>0.66331017</c:v>
                </c:pt>
                <c:pt idx="636">
                  <c:v>0.663425922</c:v>
                </c:pt>
                <c:pt idx="637">
                  <c:v>0.663541675</c:v>
                </c:pt>
                <c:pt idx="638">
                  <c:v>0.663657427</c:v>
                </c:pt>
                <c:pt idx="639">
                  <c:v>0.663773119</c:v>
                </c:pt>
                <c:pt idx="640">
                  <c:v>0.663888872</c:v>
                </c:pt>
                <c:pt idx="641">
                  <c:v>0.664004624</c:v>
                </c:pt>
                <c:pt idx="642">
                  <c:v>0.664120376</c:v>
                </c:pt>
                <c:pt idx="643">
                  <c:v>0.664236128</c:v>
                </c:pt>
                <c:pt idx="644">
                  <c:v>0.664351881</c:v>
                </c:pt>
                <c:pt idx="645">
                  <c:v>0.664467573</c:v>
                </c:pt>
                <c:pt idx="646">
                  <c:v>0.664583325</c:v>
                </c:pt>
                <c:pt idx="647">
                  <c:v>0.664699078</c:v>
                </c:pt>
                <c:pt idx="648">
                  <c:v>0.66481483</c:v>
                </c:pt>
                <c:pt idx="649">
                  <c:v>0.664930582</c:v>
                </c:pt>
                <c:pt idx="650">
                  <c:v>0.665046275</c:v>
                </c:pt>
                <c:pt idx="651">
                  <c:v>0.665162027</c:v>
                </c:pt>
                <c:pt idx="652">
                  <c:v>0.665277779</c:v>
                </c:pt>
                <c:pt idx="653">
                  <c:v>0.665393531</c:v>
                </c:pt>
                <c:pt idx="654">
                  <c:v>0.665509284</c:v>
                </c:pt>
                <c:pt idx="655">
                  <c:v>0.665624976</c:v>
                </c:pt>
                <c:pt idx="656">
                  <c:v>0.665740728</c:v>
                </c:pt>
                <c:pt idx="657">
                  <c:v>0.665856481</c:v>
                </c:pt>
                <c:pt idx="658">
                  <c:v>0.665972233</c:v>
                </c:pt>
                <c:pt idx="659">
                  <c:v>0.666087985</c:v>
                </c:pt>
                <c:pt idx="660">
                  <c:v>0.666203678</c:v>
                </c:pt>
                <c:pt idx="661">
                  <c:v>0.66631943</c:v>
                </c:pt>
                <c:pt idx="662">
                  <c:v>0.666435182</c:v>
                </c:pt>
                <c:pt idx="663">
                  <c:v>0.666550934</c:v>
                </c:pt>
                <c:pt idx="664">
                  <c:v>0.666666687</c:v>
                </c:pt>
                <c:pt idx="665">
                  <c:v>0.666782379</c:v>
                </c:pt>
                <c:pt idx="666">
                  <c:v>0.666898131</c:v>
                </c:pt>
                <c:pt idx="667">
                  <c:v>0.667013884</c:v>
                </c:pt>
                <c:pt idx="668">
                  <c:v>0.667129636</c:v>
                </c:pt>
                <c:pt idx="669">
                  <c:v>0.667245388</c:v>
                </c:pt>
                <c:pt idx="670">
                  <c:v>0.66736114</c:v>
                </c:pt>
                <c:pt idx="671">
                  <c:v>0.667476833</c:v>
                </c:pt>
                <c:pt idx="672">
                  <c:v>0.667592585</c:v>
                </c:pt>
                <c:pt idx="673">
                  <c:v>0.667708337</c:v>
                </c:pt>
                <c:pt idx="674">
                  <c:v>0.66782409</c:v>
                </c:pt>
                <c:pt idx="675">
                  <c:v>0.667939842</c:v>
                </c:pt>
                <c:pt idx="676">
                  <c:v>0.668055534</c:v>
                </c:pt>
                <c:pt idx="677">
                  <c:v>0.668171287</c:v>
                </c:pt>
                <c:pt idx="678">
                  <c:v>0.668287039</c:v>
                </c:pt>
                <c:pt idx="679">
                  <c:v>0.668402791</c:v>
                </c:pt>
                <c:pt idx="680">
                  <c:v>0.668518543</c:v>
                </c:pt>
                <c:pt idx="681">
                  <c:v>0.668634236</c:v>
                </c:pt>
                <c:pt idx="682">
                  <c:v>0.668749988</c:v>
                </c:pt>
                <c:pt idx="683">
                  <c:v>0.66886574</c:v>
                </c:pt>
                <c:pt idx="684">
                  <c:v>0.668981493</c:v>
                </c:pt>
                <c:pt idx="685">
                  <c:v>0.669097245</c:v>
                </c:pt>
                <c:pt idx="686">
                  <c:v>0.669212937</c:v>
                </c:pt>
                <c:pt idx="687">
                  <c:v>0.66932869</c:v>
                </c:pt>
                <c:pt idx="688">
                  <c:v>0.669444442</c:v>
                </c:pt>
                <c:pt idx="689">
                  <c:v>0.669560194</c:v>
                </c:pt>
                <c:pt idx="690">
                  <c:v>0.669675946</c:v>
                </c:pt>
                <c:pt idx="691">
                  <c:v>0.669791639</c:v>
                </c:pt>
                <c:pt idx="692">
                  <c:v>0.669907391</c:v>
                </c:pt>
                <c:pt idx="693">
                  <c:v>0.670023143</c:v>
                </c:pt>
                <c:pt idx="694">
                  <c:v>0.670138896</c:v>
                </c:pt>
                <c:pt idx="695">
                  <c:v>0.670254648</c:v>
                </c:pt>
                <c:pt idx="696">
                  <c:v>0.6703704</c:v>
                </c:pt>
                <c:pt idx="697">
                  <c:v>0.670486093</c:v>
                </c:pt>
                <c:pt idx="698">
                  <c:v>0.670601845</c:v>
                </c:pt>
                <c:pt idx="699">
                  <c:v>0.670717597</c:v>
                </c:pt>
                <c:pt idx="700">
                  <c:v>0.670833349</c:v>
                </c:pt>
                <c:pt idx="701">
                  <c:v>0.670949101</c:v>
                </c:pt>
                <c:pt idx="702">
                  <c:v>0.671064794</c:v>
                </c:pt>
                <c:pt idx="703">
                  <c:v>0.671180546</c:v>
                </c:pt>
                <c:pt idx="704">
                  <c:v>0.671296299</c:v>
                </c:pt>
                <c:pt idx="705">
                  <c:v>0.671412051</c:v>
                </c:pt>
                <c:pt idx="706">
                  <c:v>0.671527803</c:v>
                </c:pt>
                <c:pt idx="707">
                  <c:v>0.671643496</c:v>
                </c:pt>
                <c:pt idx="708">
                  <c:v>0.671759248</c:v>
                </c:pt>
                <c:pt idx="709">
                  <c:v>0.671875</c:v>
                </c:pt>
                <c:pt idx="710">
                  <c:v>0.671990752</c:v>
                </c:pt>
                <c:pt idx="711">
                  <c:v>0.672106504</c:v>
                </c:pt>
                <c:pt idx="712">
                  <c:v>0.672222197</c:v>
                </c:pt>
                <c:pt idx="713">
                  <c:v>0.672337949</c:v>
                </c:pt>
                <c:pt idx="714">
                  <c:v>0.672453701</c:v>
                </c:pt>
                <c:pt idx="715">
                  <c:v>0.672569454</c:v>
                </c:pt>
                <c:pt idx="716">
                  <c:v>0.672685206</c:v>
                </c:pt>
                <c:pt idx="717">
                  <c:v>0.672800899</c:v>
                </c:pt>
                <c:pt idx="718">
                  <c:v>0.672916651</c:v>
                </c:pt>
                <c:pt idx="719">
                  <c:v>0.673032403</c:v>
                </c:pt>
                <c:pt idx="720">
                  <c:v>0.673148155</c:v>
                </c:pt>
                <c:pt idx="721">
                  <c:v>0.673263907</c:v>
                </c:pt>
                <c:pt idx="722">
                  <c:v>0.6733796</c:v>
                </c:pt>
                <c:pt idx="723">
                  <c:v>0.673495352</c:v>
                </c:pt>
                <c:pt idx="724">
                  <c:v>0.673611104</c:v>
                </c:pt>
                <c:pt idx="725">
                  <c:v>0.673726857</c:v>
                </c:pt>
                <c:pt idx="726">
                  <c:v>0.673842609</c:v>
                </c:pt>
                <c:pt idx="727">
                  <c:v>0.673958361</c:v>
                </c:pt>
                <c:pt idx="728">
                  <c:v>0.674074054</c:v>
                </c:pt>
                <c:pt idx="729">
                  <c:v>0.674189806</c:v>
                </c:pt>
                <c:pt idx="730">
                  <c:v>0.674305558</c:v>
                </c:pt>
                <c:pt idx="731">
                  <c:v>0.67442131</c:v>
                </c:pt>
                <c:pt idx="732">
                  <c:v>0.674537063</c:v>
                </c:pt>
                <c:pt idx="733">
                  <c:v>0.674652755</c:v>
                </c:pt>
                <c:pt idx="734">
                  <c:v>0.674768507</c:v>
                </c:pt>
                <c:pt idx="735">
                  <c:v>0.67488426</c:v>
                </c:pt>
                <c:pt idx="736">
                  <c:v>0.675000012</c:v>
                </c:pt>
                <c:pt idx="737">
                  <c:v>0.675115764</c:v>
                </c:pt>
                <c:pt idx="738">
                  <c:v>0.675231457</c:v>
                </c:pt>
                <c:pt idx="739">
                  <c:v>0.675347209</c:v>
                </c:pt>
                <c:pt idx="740">
                  <c:v>0.675462961</c:v>
                </c:pt>
                <c:pt idx="741">
                  <c:v>0.675578713</c:v>
                </c:pt>
                <c:pt idx="742">
                  <c:v>0.675694466</c:v>
                </c:pt>
                <c:pt idx="743">
                  <c:v>0.675810158</c:v>
                </c:pt>
                <c:pt idx="744">
                  <c:v>0.67592591</c:v>
                </c:pt>
                <c:pt idx="745">
                  <c:v>0.676041663</c:v>
                </c:pt>
                <c:pt idx="746">
                  <c:v>0.676157415</c:v>
                </c:pt>
                <c:pt idx="747">
                  <c:v>0.676273167</c:v>
                </c:pt>
                <c:pt idx="748">
                  <c:v>0.67638886</c:v>
                </c:pt>
                <c:pt idx="749">
                  <c:v>0.676504612</c:v>
                </c:pt>
                <c:pt idx="750">
                  <c:v>0.676620364</c:v>
                </c:pt>
                <c:pt idx="751">
                  <c:v>0.676736116</c:v>
                </c:pt>
                <c:pt idx="752">
                  <c:v>0.676851869</c:v>
                </c:pt>
                <c:pt idx="753">
                  <c:v>0.676967621</c:v>
                </c:pt>
                <c:pt idx="754">
                  <c:v>0.677083313</c:v>
                </c:pt>
                <c:pt idx="755">
                  <c:v>0.677199066</c:v>
                </c:pt>
                <c:pt idx="756">
                  <c:v>0.677314818</c:v>
                </c:pt>
                <c:pt idx="757">
                  <c:v>0.67743057</c:v>
                </c:pt>
                <c:pt idx="758">
                  <c:v>0.677546322</c:v>
                </c:pt>
                <c:pt idx="759">
                  <c:v>0.677662015</c:v>
                </c:pt>
                <c:pt idx="760">
                  <c:v>0.677777767</c:v>
                </c:pt>
                <c:pt idx="761">
                  <c:v>0.677893519</c:v>
                </c:pt>
                <c:pt idx="762">
                  <c:v>0.6780092592592593</c:v>
                </c:pt>
                <c:pt idx="763">
                  <c:v>0.678125024</c:v>
                </c:pt>
                <c:pt idx="764">
                  <c:v>0.678240716</c:v>
                </c:pt>
                <c:pt idx="765">
                  <c:v>0.678356469</c:v>
                </c:pt>
                <c:pt idx="766">
                  <c:v>0.678472221</c:v>
                </c:pt>
                <c:pt idx="767">
                  <c:v>0.678587973</c:v>
                </c:pt>
                <c:pt idx="768">
                  <c:v>0.678703725</c:v>
                </c:pt>
                <c:pt idx="769">
                  <c:v>0.678819418</c:v>
                </c:pt>
                <c:pt idx="770">
                  <c:v>0.67893517</c:v>
                </c:pt>
                <c:pt idx="771">
                  <c:v>0.679050922</c:v>
                </c:pt>
                <c:pt idx="772">
                  <c:v>0.679166675</c:v>
                </c:pt>
                <c:pt idx="773">
                  <c:v>0.679282427</c:v>
                </c:pt>
                <c:pt idx="774">
                  <c:v>0.679398119</c:v>
                </c:pt>
                <c:pt idx="775">
                  <c:v>0.679513872</c:v>
                </c:pt>
                <c:pt idx="776">
                  <c:v>0.679629624</c:v>
                </c:pt>
                <c:pt idx="777">
                  <c:v>0.679745376</c:v>
                </c:pt>
                <c:pt idx="778">
                  <c:v>0.679861128</c:v>
                </c:pt>
                <c:pt idx="779">
                  <c:v>0.679976881</c:v>
                </c:pt>
                <c:pt idx="780">
                  <c:v>0.680092573</c:v>
                </c:pt>
                <c:pt idx="781">
                  <c:v>0.680208325</c:v>
                </c:pt>
                <c:pt idx="782">
                  <c:v>0.680324078</c:v>
                </c:pt>
                <c:pt idx="783">
                  <c:v>0.68043983</c:v>
                </c:pt>
                <c:pt idx="784">
                  <c:v>0.680555582</c:v>
                </c:pt>
                <c:pt idx="785">
                  <c:v>0.680671275</c:v>
                </c:pt>
                <c:pt idx="786">
                  <c:v>0.680787027</c:v>
                </c:pt>
                <c:pt idx="787">
                  <c:v>0.680902779</c:v>
                </c:pt>
                <c:pt idx="788">
                  <c:v>0.681018531</c:v>
                </c:pt>
                <c:pt idx="789">
                  <c:v>0.681134284</c:v>
                </c:pt>
                <c:pt idx="790">
                  <c:v>0.681249976</c:v>
                </c:pt>
                <c:pt idx="791">
                  <c:v>0.681365728</c:v>
                </c:pt>
                <c:pt idx="792">
                  <c:v>0.681481481</c:v>
                </c:pt>
                <c:pt idx="793">
                  <c:v>0.681597233</c:v>
                </c:pt>
                <c:pt idx="794">
                  <c:v>0.681712985</c:v>
                </c:pt>
                <c:pt idx="795">
                  <c:v>0.681828678</c:v>
                </c:pt>
                <c:pt idx="796">
                  <c:v>0.68194443</c:v>
                </c:pt>
                <c:pt idx="797">
                  <c:v>0.682060182</c:v>
                </c:pt>
                <c:pt idx="798">
                  <c:v>0.682175934</c:v>
                </c:pt>
                <c:pt idx="799">
                  <c:v>0.682291687</c:v>
                </c:pt>
                <c:pt idx="800">
                  <c:v>0.682407379</c:v>
                </c:pt>
                <c:pt idx="801">
                  <c:v>0.682523131</c:v>
                </c:pt>
                <c:pt idx="802">
                  <c:v>0.682638884</c:v>
                </c:pt>
                <c:pt idx="803">
                  <c:v>0.682754636</c:v>
                </c:pt>
                <c:pt idx="804">
                  <c:v>0.682870388</c:v>
                </c:pt>
                <c:pt idx="805">
                  <c:v>0.68298614</c:v>
                </c:pt>
                <c:pt idx="806">
                  <c:v>0.683101833</c:v>
                </c:pt>
                <c:pt idx="807">
                  <c:v>0.683217585</c:v>
                </c:pt>
                <c:pt idx="808">
                  <c:v>0.683333337</c:v>
                </c:pt>
                <c:pt idx="809">
                  <c:v>0.68344909</c:v>
                </c:pt>
                <c:pt idx="810">
                  <c:v>0.683564842</c:v>
                </c:pt>
                <c:pt idx="811">
                  <c:v>0.683680534</c:v>
                </c:pt>
                <c:pt idx="812">
                  <c:v>0.683796287</c:v>
                </c:pt>
                <c:pt idx="813">
                  <c:v>0.683912039</c:v>
                </c:pt>
                <c:pt idx="814">
                  <c:v>0.684027791</c:v>
                </c:pt>
                <c:pt idx="815">
                  <c:v>0.684143543</c:v>
                </c:pt>
                <c:pt idx="816">
                  <c:v>0.684259236</c:v>
                </c:pt>
                <c:pt idx="817">
                  <c:v>0.684374988</c:v>
                </c:pt>
                <c:pt idx="818">
                  <c:v>0.68449074</c:v>
                </c:pt>
                <c:pt idx="819">
                  <c:v>0.684606493</c:v>
                </c:pt>
                <c:pt idx="820">
                  <c:v>0.684722245</c:v>
                </c:pt>
                <c:pt idx="821">
                  <c:v>0.684837937</c:v>
                </c:pt>
                <c:pt idx="822">
                  <c:v>0.68495369</c:v>
                </c:pt>
                <c:pt idx="823">
                  <c:v>0.685069442</c:v>
                </c:pt>
                <c:pt idx="824">
                  <c:v>0.685185194</c:v>
                </c:pt>
                <c:pt idx="825">
                  <c:v>0.685300946</c:v>
                </c:pt>
                <c:pt idx="826">
                  <c:v>0.685416639</c:v>
                </c:pt>
                <c:pt idx="827">
                  <c:v>0.685532391</c:v>
                </c:pt>
                <c:pt idx="828">
                  <c:v>0.685648143</c:v>
                </c:pt>
                <c:pt idx="829">
                  <c:v>0.685763896</c:v>
                </c:pt>
                <c:pt idx="830">
                  <c:v>0.685879648</c:v>
                </c:pt>
                <c:pt idx="831">
                  <c:v>0.6859954</c:v>
                </c:pt>
                <c:pt idx="832">
                  <c:v>0.686111093</c:v>
                </c:pt>
                <c:pt idx="833">
                  <c:v>0.686226845</c:v>
                </c:pt>
                <c:pt idx="834">
                  <c:v>0.686342597</c:v>
                </c:pt>
                <c:pt idx="835">
                  <c:v>0.686458349</c:v>
                </c:pt>
                <c:pt idx="836">
                  <c:v>0.686574101</c:v>
                </c:pt>
                <c:pt idx="837">
                  <c:v>0.686689794</c:v>
                </c:pt>
                <c:pt idx="838">
                  <c:v>0.686805546</c:v>
                </c:pt>
                <c:pt idx="839">
                  <c:v>0.686921299</c:v>
                </c:pt>
                <c:pt idx="840">
                  <c:v>0.687037051</c:v>
                </c:pt>
                <c:pt idx="841">
                  <c:v>0.687152803</c:v>
                </c:pt>
                <c:pt idx="842">
                  <c:v>0.687268496</c:v>
                </c:pt>
                <c:pt idx="843">
                  <c:v>0.687384248</c:v>
                </c:pt>
                <c:pt idx="844">
                  <c:v>0.6875</c:v>
                </c:pt>
                <c:pt idx="845">
                  <c:v>0.687615752</c:v>
                </c:pt>
              </c:strCache>
            </c:strRef>
          </c:xVal>
          <c:yVal>
            <c:numRef>
              <c:f>Data!$M$9:$M$854</c:f>
              <c:numCache>
                <c:ptCount val="846"/>
                <c:pt idx="0">
                  <c:v>37.22999390507615</c:v>
                </c:pt>
                <c:pt idx="1">
                  <c:v>37.22999390507615</c:v>
                </c:pt>
                <c:pt idx="2">
                  <c:v>37.22999390507615</c:v>
                </c:pt>
                <c:pt idx="3">
                  <c:v>37.22999390507615</c:v>
                </c:pt>
                <c:pt idx="4">
                  <c:v>37.22999390507615</c:v>
                </c:pt>
                <c:pt idx="5">
                  <c:v>37.22999390507615</c:v>
                </c:pt>
                <c:pt idx="6">
                  <c:v>37.22999390507615</c:v>
                </c:pt>
                <c:pt idx="7">
                  <c:v>37.22999390507615</c:v>
                </c:pt>
                <c:pt idx="8">
                  <c:v>37.22999390507615</c:v>
                </c:pt>
                <c:pt idx="9">
                  <c:v>37.22999390507615</c:v>
                </c:pt>
                <c:pt idx="10">
                  <c:v>37.22999390507615</c:v>
                </c:pt>
                <c:pt idx="11">
                  <c:v>37.22999390507615</c:v>
                </c:pt>
                <c:pt idx="12">
                  <c:v>37.22999390507615</c:v>
                </c:pt>
                <c:pt idx="13">
                  <c:v>37.22999390507615</c:v>
                </c:pt>
                <c:pt idx="14">
                  <c:v>37.22999390507615</c:v>
                </c:pt>
                <c:pt idx="15">
                  <c:v>37.22999390507615</c:v>
                </c:pt>
                <c:pt idx="16">
                  <c:v>37.22999390507615</c:v>
                </c:pt>
                <c:pt idx="17">
                  <c:v>37.22999390507615</c:v>
                </c:pt>
                <c:pt idx="18">
                  <c:v>37.22999390507615</c:v>
                </c:pt>
                <c:pt idx="19">
                  <c:v>37.22999390507615</c:v>
                </c:pt>
                <c:pt idx="20">
                  <c:v>37.22999390507615</c:v>
                </c:pt>
                <c:pt idx="21">
                  <c:v>37.22999390507615</c:v>
                </c:pt>
                <c:pt idx="22">
                  <c:v>37.22999390507615</c:v>
                </c:pt>
                <c:pt idx="23">
                  <c:v>37.22999390507615</c:v>
                </c:pt>
                <c:pt idx="24">
                  <c:v>37.22999390507615</c:v>
                </c:pt>
                <c:pt idx="25">
                  <c:v>37.22999390507615</c:v>
                </c:pt>
                <c:pt idx="26">
                  <c:v>37.22999390507615</c:v>
                </c:pt>
                <c:pt idx="27">
                  <c:v>37.22999390507615</c:v>
                </c:pt>
                <c:pt idx="28">
                  <c:v>37.22999390507615</c:v>
                </c:pt>
                <c:pt idx="29">
                  <c:v>37.22999390507615</c:v>
                </c:pt>
                <c:pt idx="30">
                  <c:v>37.22999390507615</c:v>
                </c:pt>
                <c:pt idx="31">
                  <c:v>37.22999390507615</c:v>
                </c:pt>
                <c:pt idx="32">
                  <c:v>37.22999390507615</c:v>
                </c:pt>
                <c:pt idx="33">
                  <c:v>37.22999390507615</c:v>
                </c:pt>
                <c:pt idx="34">
                  <c:v>37.22999390507615</c:v>
                </c:pt>
                <c:pt idx="35">
                  <c:v>37.22999390507615</c:v>
                </c:pt>
                <c:pt idx="36">
                  <c:v>37.22999390507615</c:v>
                </c:pt>
                <c:pt idx="37">
                  <c:v>37.22999390507615</c:v>
                </c:pt>
                <c:pt idx="38">
                  <c:v>37.22999390507615</c:v>
                </c:pt>
                <c:pt idx="39">
                  <c:v>37.22999390507615</c:v>
                </c:pt>
                <c:pt idx="40">
                  <c:v>37.22999390507615</c:v>
                </c:pt>
                <c:pt idx="41">
                  <c:v>37.22999390507615</c:v>
                </c:pt>
                <c:pt idx="42">
                  <c:v>37.22999390507615</c:v>
                </c:pt>
                <c:pt idx="43">
                  <c:v>37.22999390507615</c:v>
                </c:pt>
                <c:pt idx="44">
                  <c:v>37.22999390507615</c:v>
                </c:pt>
                <c:pt idx="45">
                  <c:v>37.22999390507615</c:v>
                </c:pt>
                <c:pt idx="46">
                  <c:v>37.22999390507615</c:v>
                </c:pt>
                <c:pt idx="47">
                  <c:v>37.22999390507615</c:v>
                </c:pt>
                <c:pt idx="48">
                  <c:v>37.22999390507615</c:v>
                </c:pt>
                <c:pt idx="49">
                  <c:v>37.22999390507615</c:v>
                </c:pt>
                <c:pt idx="50">
                  <c:v>37.22999390507615</c:v>
                </c:pt>
                <c:pt idx="51">
                  <c:v>37.22999390507615</c:v>
                </c:pt>
                <c:pt idx="52">
                  <c:v>37.22999390507615</c:v>
                </c:pt>
                <c:pt idx="53">
                  <c:v>37.22999390507615</c:v>
                </c:pt>
                <c:pt idx="54">
                  <c:v>37.22999390507615</c:v>
                </c:pt>
                <c:pt idx="55">
                  <c:v>37.22999390507615</c:v>
                </c:pt>
                <c:pt idx="56">
                  <c:v>37.22999390507615</c:v>
                </c:pt>
                <c:pt idx="57">
                  <c:v>37.22999390507615</c:v>
                </c:pt>
                <c:pt idx="58">
                  <c:v>37.22999390507615</c:v>
                </c:pt>
                <c:pt idx="59">
                  <c:v>37.22999390507615</c:v>
                </c:pt>
                <c:pt idx="60">
                  <c:v>37.22999390507615</c:v>
                </c:pt>
                <c:pt idx="61">
                  <c:v>37.22999390507615</c:v>
                </c:pt>
                <c:pt idx="62">
                  <c:v>37.22999390507615</c:v>
                </c:pt>
                <c:pt idx="63">
                  <c:v>37.22999390507615</c:v>
                </c:pt>
                <c:pt idx="64">
                  <c:v>37.22999390507615</c:v>
                </c:pt>
                <c:pt idx="65">
                  <c:v>45.39112613151125</c:v>
                </c:pt>
                <c:pt idx="66">
                  <c:v>37.22999390507615</c:v>
                </c:pt>
                <c:pt idx="67">
                  <c:v>37.22999390507615</c:v>
                </c:pt>
                <c:pt idx="68">
                  <c:v>37.22999390507615</c:v>
                </c:pt>
                <c:pt idx="69">
                  <c:v>45.39112613151125</c:v>
                </c:pt>
                <c:pt idx="70">
                  <c:v>61.73749237854119</c:v>
                </c:pt>
                <c:pt idx="71">
                  <c:v>78.1161</c:v>
                </c:pt>
                <c:pt idx="72">
                  <c:v>102.74474298317944</c:v>
                </c:pt>
                <c:pt idx="73">
                  <c:v>127.44664926606859</c:v>
                </c:pt>
                <c:pt idx="74">
                  <c:v>143.95550434969866</c:v>
                </c:pt>
                <c:pt idx="75">
                  <c:v>160.49724562056178</c:v>
                </c:pt>
                <c:pt idx="76">
                  <c:v>177.0720043609753</c:v>
                </c:pt>
                <c:pt idx="77">
                  <c:v>210.32110332449378</c:v>
                </c:pt>
                <c:pt idx="78">
                  <c:v>235.34558646785325</c:v>
                </c:pt>
                <c:pt idx="79">
                  <c:v>252.0705697088361</c:v>
                </c:pt>
                <c:pt idx="80">
                  <c:v>260.44571048131274</c:v>
                </c:pt>
                <c:pt idx="81">
                  <c:v>277.22137552411493</c:v>
                </c:pt>
                <c:pt idx="82">
                  <c:v>302.4485889680857</c:v>
                </c:pt>
                <c:pt idx="83">
                  <c:v>319.3094097293681</c:v>
                </c:pt>
                <c:pt idx="84">
                  <c:v>336.20453533781523</c:v>
                </c:pt>
                <c:pt idx="85">
                  <c:v>353.1341056706291</c:v>
                </c:pt>
                <c:pt idx="86">
                  <c:v>353.1341056706291</c:v>
                </c:pt>
                <c:pt idx="87">
                  <c:v>353.1341056706291</c:v>
                </c:pt>
                <c:pt idx="88">
                  <c:v>361.61185155451295</c:v>
                </c:pt>
                <c:pt idx="89">
                  <c:v>353.1341056706291</c:v>
                </c:pt>
                <c:pt idx="90">
                  <c:v>361.61185155451295</c:v>
                </c:pt>
                <c:pt idx="91">
                  <c:v>370.09826146227016</c:v>
                </c:pt>
                <c:pt idx="92">
                  <c:v>378.5933531208067</c:v>
                </c:pt>
                <c:pt idx="93">
                  <c:v>378.5933531208067</c:v>
                </c:pt>
                <c:pt idx="94">
                  <c:v>370.09826146227016</c:v>
                </c:pt>
                <c:pt idx="95">
                  <c:v>370.09826146227016</c:v>
                </c:pt>
                <c:pt idx="96">
                  <c:v>370.09826146227016</c:v>
                </c:pt>
                <c:pt idx="97">
                  <c:v>370.09826146227016</c:v>
                </c:pt>
                <c:pt idx="98">
                  <c:v>370.09826146227016</c:v>
                </c:pt>
                <c:pt idx="99">
                  <c:v>361.61185155451295</c:v>
                </c:pt>
                <c:pt idx="100">
                  <c:v>353.1341056706291</c:v>
                </c:pt>
                <c:pt idx="101">
                  <c:v>344.6650061379473</c:v>
                </c:pt>
                <c:pt idx="102">
                  <c:v>327.75267570538136</c:v>
                </c:pt>
                <c:pt idx="103">
                  <c:v>336.20453533781523</c:v>
                </c:pt>
                <c:pt idx="104">
                  <c:v>336.20453533781523</c:v>
                </c:pt>
                <c:pt idx="105">
                  <c:v>344.6650061379473</c:v>
                </c:pt>
                <c:pt idx="106">
                  <c:v>344.6650061379473</c:v>
                </c:pt>
                <c:pt idx="107">
                  <c:v>336.20453533781523</c:v>
                </c:pt>
                <c:pt idx="108">
                  <c:v>344.6650061379473</c:v>
                </c:pt>
                <c:pt idx="109">
                  <c:v>344.6650061379473</c:v>
                </c:pt>
                <c:pt idx="110">
                  <c:v>353.1341056706291</c:v>
                </c:pt>
                <c:pt idx="111">
                  <c:v>344.6650061379473</c:v>
                </c:pt>
                <c:pt idx="112">
                  <c:v>336.20453533781523</c:v>
                </c:pt>
                <c:pt idx="113">
                  <c:v>336.20453533781523</c:v>
                </c:pt>
                <c:pt idx="114">
                  <c:v>327.75267570538136</c:v>
                </c:pt>
                <c:pt idx="115">
                  <c:v>310.87471995185865</c:v>
                </c:pt>
                <c:pt idx="116">
                  <c:v>294.03099942620395</c:v>
                </c:pt>
                <c:pt idx="117">
                  <c:v>285.62193402708937</c:v>
                </c:pt>
                <c:pt idx="118">
                  <c:v>277.22137552411493</c:v>
                </c:pt>
                <c:pt idx="119">
                  <c:v>268.8293067229429</c:v>
                </c:pt>
                <c:pt idx="120">
                  <c:v>260.44571048131274</c:v>
                </c:pt>
                <c:pt idx="121">
                  <c:v>243.7038673667754</c:v>
                </c:pt>
                <c:pt idx="122">
                  <c:v>252.0705697088361</c:v>
                </c:pt>
                <c:pt idx="123">
                  <c:v>235.34558646785325</c:v>
                </c:pt>
                <c:pt idx="124">
                  <c:v>235.34558646785325</c:v>
                </c:pt>
                <c:pt idx="125">
                  <c:v>235.34558646785325</c:v>
                </c:pt>
                <c:pt idx="126">
                  <c:v>226.99571007602663</c:v>
                </c:pt>
                <c:pt idx="127">
                  <c:v>226.99571007602663</c:v>
                </c:pt>
                <c:pt idx="128">
                  <c:v>226.99571007602663</c:v>
                </c:pt>
                <c:pt idx="129">
                  <c:v>226.99571007602663</c:v>
                </c:pt>
                <c:pt idx="130">
                  <c:v>235.34558646785325</c:v>
                </c:pt>
                <c:pt idx="131">
                  <c:v>243.7038673667754</c:v>
                </c:pt>
                <c:pt idx="132">
                  <c:v>235.34558646785325</c:v>
                </c:pt>
                <c:pt idx="133">
                  <c:v>243.7038673667754</c:v>
                </c:pt>
                <c:pt idx="134">
                  <c:v>243.7038673667754</c:v>
                </c:pt>
                <c:pt idx="135">
                  <c:v>243.7038673667754</c:v>
                </c:pt>
                <c:pt idx="136">
                  <c:v>243.7038673667754</c:v>
                </c:pt>
                <c:pt idx="137">
                  <c:v>252.0705697088361</c:v>
                </c:pt>
                <c:pt idx="138">
                  <c:v>243.7038673667754</c:v>
                </c:pt>
                <c:pt idx="139">
                  <c:v>235.34558646785325</c:v>
                </c:pt>
                <c:pt idx="140">
                  <c:v>235.34558646785325</c:v>
                </c:pt>
                <c:pt idx="141">
                  <c:v>226.99571007602663</c:v>
                </c:pt>
                <c:pt idx="142">
                  <c:v>226.99571007602663</c:v>
                </c:pt>
                <c:pt idx="143">
                  <c:v>226.99571007602663</c:v>
                </c:pt>
                <c:pt idx="144">
                  <c:v>226.99571007602663</c:v>
                </c:pt>
                <c:pt idx="145">
                  <c:v>218.65422130629622</c:v>
                </c:pt>
                <c:pt idx="146">
                  <c:v>210.32110332449378</c:v>
                </c:pt>
                <c:pt idx="147">
                  <c:v>201.99633934708146</c:v>
                </c:pt>
                <c:pt idx="148">
                  <c:v>201.99633934708146</c:v>
                </c:pt>
                <c:pt idx="149">
                  <c:v>218.65422130629622</c:v>
                </c:pt>
                <c:pt idx="150">
                  <c:v>210.32110332449378</c:v>
                </c:pt>
                <c:pt idx="151">
                  <c:v>210.32110332449378</c:v>
                </c:pt>
                <c:pt idx="152">
                  <c:v>210.32110332449378</c:v>
                </c:pt>
                <c:pt idx="153">
                  <c:v>218.65422130629622</c:v>
                </c:pt>
                <c:pt idx="154">
                  <c:v>226.99571007602663</c:v>
                </c:pt>
                <c:pt idx="155">
                  <c:v>218.65422130629622</c:v>
                </c:pt>
                <c:pt idx="156">
                  <c:v>210.32110332449378</c:v>
                </c:pt>
                <c:pt idx="157">
                  <c:v>218.65422130629622</c:v>
                </c:pt>
                <c:pt idx="158">
                  <c:v>235.34558646785325</c:v>
                </c:pt>
                <c:pt idx="159">
                  <c:v>243.7038673667754</c:v>
                </c:pt>
                <c:pt idx="160">
                  <c:v>243.7038673667754</c:v>
                </c:pt>
                <c:pt idx="161">
                  <c:v>243.7038673667754</c:v>
                </c:pt>
                <c:pt idx="162">
                  <c:v>243.7038673667754</c:v>
                </c:pt>
                <c:pt idx="163">
                  <c:v>252.0705697088361</c:v>
                </c:pt>
                <c:pt idx="164">
                  <c:v>260.44571048131274</c:v>
                </c:pt>
                <c:pt idx="165">
                  <c:v>268.8293067229429</c:v>
                </c:pt>
                <c:pt idx="166">
                  <c:v>260.44571048131274</c:v>
                </c:pt>
                <c:pt idx="167">
                  <c:v>260.44571048131274</c:v>
                </c:pt>
                <c:pt idx="168">
                  <c:v>260.44571048131274</c:v>
                </c:pt>
                <c:pt idx="169">
                  <c:v>260.44571048131274</c:v>
                </c:pt>
                <c:pt idx="170">
                  <c:v>268.8293067229429</c:v>
                </c:pt>
                <c:pt idx="171">
                  <c:v>252.0705697088361</c:v>
                </c:pt>
                <c:pt idx="172">
                  <c:v>260.44571048131274</c:v>
                </c:pt>
                <c:pt idx="173">
                  <c:v>260.44571048131274</c:v>
                </c:pt>
                <c:pt idx="174">
                  <c:v>268.8293067229429</c:v>
                </c:pt>
                <c:pt idx="175">
                  <c:v>243.7038673667754</c:v>
                </c:pt>
                <c:pt idx="176">
                  <c:v>235.34558646785325</c:v>
                </c:pt>
                <c:pt idx="177">
                  <c:v>235.34558646785325</c:v>
                </c:pt>
                <c:pt idx="178">
                  <c:v>210.32110332449378</c:v>
                </c:pt>
                <c:pt idx="179">
                  <c:v>177.0720043609753</c:v>
                </c:pt>
                <c:pt idx="180">
                  <c:v>143.95550434969866</c:v>
                </c:pt>
                <c:pt idx="181">
                  <c:v>110.97054986879985</c:v>
                </c:pt>
                <c:pt idx="182">
                  <c:v>69.92275807036621</c:v>
                </c:pt>
                <c:pt idx="183">
                  <c:v>45.39112613151125</c:v>
                </c:pt>
                <c:pt idx="184">
                  <c:v>53.56028701858787</c:v>
                </c:pt>
                <c:pt idx="185">
                  <c:v>78.1161</c:v>
                </c:pt>
                <c:pt idx="186">
                  <c:v>119.20451323258725</c:v>
                </c:pt>
                <c:pt idx="187">
                  <c:v>143.95550434969866</c:v>
                </c:pt>
                <c:pt idx="188">
                  <c:v>168.7804895712345</c:v>
                </c:pt>
                <c:pt idx="189">
                  <c:v>185.37180652319762</c:v>
                </c:pt>
                <c:pt idx="190">
                  <c:v>210.32110332449378</c:v>
                </c:pt>
                <c:pt idx="191">
                  <c:v>226.99571007602663</c:v>
                </c:pt>
                <c:pt idx="192">
                  <c:v>260.44571048131274</c:v>
                </c:pt>
                <c:pt idx="193">
                  <c:v>277.22137552411493</c:v>
                </c:pt>
                <c:pt idx="194">
                  <c:v>294.03099942620395</c:v>
                </c:pt>
                <c:pt idx="195">
                  <c:v>302.4485889680857</c:v>
                </c:pt>
                <c:pt idx="196">
                  <c:v>302.4485889680857</c:v>
                </c:pt>
                <c:pt idx="197">
                  <c:v>319.3094097293681</c:v>
                </c:pt>
                <c:pt idx="198">
                  <c:v>336.20453533781523</c:v>
                </c:pt>
                <c:pt idx="199">
                  <c:v>353.1341056706291</c:v>
                </c:pt>
                <c:pt idx="200">
                  <c:v>370.09826146227016</c:v>
                </c:pt>
                <c:pt idx="201">
                  <c:v>387.0971443114909</c:v>
                </c:pt>
                <c:pt idx="202">
                  <c:v>412.6608937117212</c:v>
                </c:pt>
                <c:pt idx="203">
                  <c:v>429.7472194354963</c:v>
                </c:pt>
                <c:pt idx="204">
                  <c:v>438.30358430587717</c:v>
                </c:pt>
                <c:pt idx="205">
                  <c:v>446.86877472178185</c:v>
                </c:pt>
                <c:pt idx="206">
                  <c:v>455.4428089084021</c:v>
                </c:pt>
                <c:pt idx="207">
                  <c:v>464.02570514743945</c:v>
                </c:pt>
                <c:pt idx="208">
                  <c:v>472.6174817773385</c:v>
                </c:pt>
                <c:pt idx="209">
                  <c:v>498.446278252832</c:v>
                </c:pt>
                <c:pt idx="210">
                  <c:v>515.7102166374082</c:v>
                </c:pt>
                <c:pt idx="211">
                  <c:v>533.0101215862761</c:v>
                </c:pt>
                <c:pt idx="212">
                  <c:v>559.0277450801179</c:v>
                </c:pt>
                <c:pt idx="213">
                  <c:v>559.0277450801179</c:v>
                </c:pt>
                <c:pt idx="214">
                  <c:v>576.4182255136022</c:v>
                </c:pt>
                <c:pt idx="215">
                  <c:v>576.4182255136022</c:v>
                </c:pt>
                <c:pt idx="216">
                  <c:v>611.3088288270977</c:v>
                </c:pt>
                <c:pt idx="217">
                  <c:v>620.0544340293765</c:v>
                </c:pt>
                <c:pt idx="218">
                  <c:v>628.8092596921927</c:v>
                </c:pt>
                <c:pt idx="219">
                  <c:v>628.8092596921927</c:v>
                </c:pt>
                <c:pt idx="220">
                  <c:v>637.5733252782683</c:v>
                </c:pt>
                <c:pt idx="221">
                  <c:v>646.3466503120089</c:v>
                </c:pt>
                <c:pt idx="222">
                  <c:v>655.1292543797728</c:v>
                </c:pt>
                <c:pt idx="223">
                  <c:v>681.5329375855321</c:v>
                </c:pt>
                <c:pt idx="224">
                  <c:v>699.1821501210641</c:v>
                </c:pt>
                <c:pt idx="225">
                  <c:v>708.0208432088658</c:v>
                </c:pt>
                <c:pt idx="226">
                  <c:v>716.8689541919883</c:v>
                </c:pt>
                <c:pt idx="227">
                  <c:v>734.5935102746234</c:v>
                </c:pt>
                <c:pt idx="228">
                  <c:v>752.355979875087</c:v>
                </c:pt>
                <c:pt idx="229">
                  <c:v>752.355979875087</c:v>
                </c:pt>
                <c:pt idx="230">
                  <c:v>761.2514829989215</c:v>
                </c:pt>
                <c:pt idx="231">
                  <c:v>752.355979875087</c:v>
                </c:pt>
                <c:pt idx="232">
                  <c:v>752.355979875087</c:v>
                </c:pt>
                <c:pt idx="233">
                  <c:v>743.469995750528</c:v>
                </c:pt>
                <c:pt idx="234">
                  <c:v>752.355979875087</c:v>
                </c:pt>
                <c:pt idx="235">
                  <c:v>743.469995750528</c:v>
                </c:pt>
                <c:pt idx="236">
                  <c:v>761.2514829989215</c:v>
                </c:pt>
                <c:pt idx="237">
                  <c:v>761.2514829989215</c:v>
                </c:pt>
                <c:pt idx="238">
                  <c:v>752.355979875087</c:v>
                </c:pt>
                <c:pt idx="239">
                  <c:v>752.355979875087</c:v>
                </c:pt>
                <c:pt idx="240">
                  <c:v>779.0711279745292</c:v>
                </c:pt>
                <c:pt idx="241">
                  <c:v>796.9290947967945</c:v>
                </c:pt>
                <c:pt idx="242">
                  <c:v>814.8255486462839</c:v>
                </c:pt>
                <c:pt idx="243">
                  <c:v>823.7882601175672</c:v>
                </c:pt>
                <c:pt idx="244">
                  <c:v>841.742756565233</c:v>
                </c:pt>
                <c:pt idx="245">
                  <c:v>850.734583509889</c:v>
                </c:pt>
                <c:pt idx="246">
                  <c:v>877.7686324721991</c:v>
                </c:pt>
                <c:pt idx="247">
                  <c:v>886.7995755830914</c:v>
                </c:pt>
                <c:pt idx="248">
                  <c:v>895.8403509693164</c:v>
                </c:pt>
                <c:pt idx="249">
                  <c:v>904.8909800636347</c:v>
                </c:pt>
                <c:pt idx="250">
                  <c:v>923.0218854586758</c:v>
                </c:pt>
                <c:pt idx="251">
                  <c:v>932.1022049769244</c:v>
                </c:pt>
                <c:pt idx="252">
                  <c:v>941.1924646389419</c:v>
                </c:pt>
                <c:pt idx="253">
                  <c:v>959.4028916124724</c:v>
                </c:pt>
                <c:pt idx="254">
                  <c:v>977.6533415346133</c:v>
                </c:pt>
                <c:pt idx="255">
                  <c:v>995.9439907181278</c:v>
                </c:pt>
                <c:pt idx="256">
                  <c:v>1005.1044454496324</c:v>
                </c:pt>
                <c:pt idx="257">
                  <c:v>1023.4557266686625</c:v>
                </c:pt>
                <c:pt idx="258">
                  <c:v>1041.8476530620128</c:v>
                </c:pt>
                <c:pt idx="259">
                  <c:v>1051.0589145411877</c:v>
                </c:pt>
                <c:pt idx="260">
                  <c:v>1078.7541643557736</c:v>
                </c:pt>
                <c:pt idx="261">
                  <c:v>1097.2691137697382</c:v>
                </c:pt>
                <c:pt idx="262">
                  <c:v>1106.542092256531</c:v>
                </c:pt>
                <c:pt idx="263">
                  <c:v>1125.119172424965</c:v>
                </c:pt>
                <c:pt idx="264">
                  <c:v>1134.4233205938554</c:v>
                </c:pt>
                <c:pt idx="265">
                  <c:v>1153.0629499062022</c:v>
                </c:pt>
                <c:pt idx="266">
                  <c:v>1171.7445131780958</c:v>
                </c:pt>
                <c:pt idx="267">
                  <c:v>1190.46819951444</c:v>
                </c:pt>
                <c:pt idx="268">
                  <c:v>1209.2341993022085</c:v>
                </c:pt>
                <c:pt idx="269">
                  <c:v>1218.6331265897288</c:v>
                </c:pt>
                <c:pt idx="270">
                  <c:v>1237.4629563633582</c:v>
                </c:pt>
                <c:pt idx="271">
                  <c:v>1246.8939072600926</c:v>
                </c:pt>
                <c:pt idx="272">
                  <c:v>1265.788002719704</c:v>
                </c:pt>
                <c:pt idx="273">
                  <c:v>1284.7251862336332</c:v>
                </c:pt>
                <c:pt idx="274">
                  <c:v>1322.729606675097</c:v>
                </c:pt>
                <c:pt idx="275">
                  <c:v>1332.2579512340249</c:v>
                </c:pt>
                <c:pt idx="276">
                  <c:v>1360.90876069831</c:v>
                </c:pt>
                <c:pt idx="277">
                  <c:v>1380.0643663600308</c:v>
                </c:pt>
                <c:pt idx="278">
                  <c:v>1389.6587653152947</c:v>
                </c:pt>
                <c:pt idx="279">
                  <c:v>1408.880883555971</c:v>
                </c:pt>
                <c:pt idx="280">
                  <c:v>1418.508654341153</c:v>
                </c:pt>
                <c:pt idx="281">
                  <c:v>1437.7977486636992</c:v>
                </c:pt>
                <c:pt idx="282">
                  <c:v>1447.4591242410393</c:v>
                </c:pt>
                <c:pt idx="283">
                  <c:v>1466.8156630103008</c:v>
                </c:pt>
                <c:pt idx="284">
                  <c:v>1486.217427378533</c:v>
                </c:pt>
                <c:pt idx="285">
                  <c:v>1495.935335300966</c:v>
                </c:pt>
                <c:pt idx="286">
                  <c:v>1515.405335714147</c:v>
                </c:pt>
                <c:pt idx="287">
                  <c:v>1525.1574817228468</c:v>
                </c:pt>
                <c:pt idx="288">
                  <c:v>1544.696199847842</c:v>
                </c:pt>
                <c:pt idx="289">
                  <c:v>1544.696199847842</c:v>
                </c:pt>
                <c:pt idx="290">
                  <c:v>1564.2809998978782</c:v>
                </c:pt>
                <c:pt idx="291">
                  <c:v>1583.9120997547016</c:v>
                </c:pt>
                <c:pt idx="292">
                  <c:v>1583.9120997547016</c:v>
                </c:pt>
                <c:pt idx="293">
                  <c:v>1593.745080621838</c:v>
                </c:pt>
                <c:pt idx="294">
                  <c:v>1603.5897188489841</c:v>
                </c:pt>
                <c:pt idx="295">
                  <c:v>1623.3140781750394</c:v>
                </c:pt>
                <c:pt idx="296">
                  <c:v>1623.3140781750394</c:v>
                </c:pt>
                <c:pt idx="297">
                  <c:v>1633.1938549169222</c:v>
                </c:pt>
                <c:pt idx="298">
                  <c:v>1652.9887424121305</c:v>
                </c:pt>
                <c:pt idx="299">
                  <c:v>1652.9887424121305</c:v>
                </c:pt>
                <c:pt idx="300">
                  <c:v>1672.8309295639929</c:v>
                </c:pt>
                <c:pt idx="301">
                  <c:v>1682.7698312555708</c:v>
                </c:pt>
                <c:pt idx="302">
                  <c:v>1692.7206429580149</c:v>
                </c:pt>
                <c:pt idx="303">
                  <c:v>1712.658110811774</c:v>
                </c:pt>
                <c:pt idx="304">
                  <c:v>1702.683393249648</c:v>
                </c:pt>
                <c:pt idx="305">
                  <c:v>1702.683393249648</c:v>
                </c:pt>
                <c:pt idx="306">
                  <c:v>1702.683393249648</c:v>
                </c:pt>
                <c:pt idx="307">
                  <c:v>1712.658110811774</c:v>
                </c:pt>
                <c:pt idx="308">
                  <c:v>1712.658110811774</c:v>
                </c:pt>
                <c:pt idx="309">
                  <c:v>1712.658110811774</c:v>
                </c:pt>
                <c:pt idx="310">
                  <c:v>1712.658110811774</c:v>
                </c:pt>
                <c:pt idx="311">
                  <c:v>1712.658110811774</c:v>
                </c:pt>
                <c:pt idx="312">
                  <c:v>1712.658110811774</c:v>
                </c:pt>
                <c:pt idx="313">
                  <c:v>1712.658110811774</c:v>
                </c:pt>
                <c:pt idx="314">
                  <c:v>1702.683393249648</c:v>
                </c:pt>
                <c:pt idx="315">
                  <c:v>1702.683393249648</c:v>
                </c:pt>
                <c:pt idx="316">
                  <c:v>1702.683393249648</c:v>
                </c:pt>
                <c:pt idx="317">
                  <c:v>1702.683393249648</c:v>
                </c:pt>
                <c:pt idx="318">
                  <c:v>1702.683393249648</c:v>
                </c:pt>
                <c:pt idx="319">
                  <c:v>1702.683393249648</c:v>
                </c:pt>
                <c:pt idx="320">
                  <c:v>1702.683393249648</c:v>
                </c:pt>
                <c:pt idx="321">
                  <c:v>1702.683393249648</c:v>
                </c:pt>
                <c:pt idx="322">
                  <c:v>1702.683393249648</c:v>
                </c:pt>
                <c:pt idx="323">
                  <c:v>1692.7206429580149</c:v>
                </c:pt>
                <c:pt idx="324">
                  <c:v>1692.7206429580149</c:v>
                </c:pt>
                <c:pt idx="325">
                  <c:v>1692.7206429580149</c:v>
                </c:pt>
                <c:pt idx="326">
                  <c:v>1702.683393249648</c:v>
                </c:pt>
                <c:pt idx="327">
                  <c:v>1712.658110811774</c:v>
                </c:pt>
                <c:pt idx="328">
                  <c:v>1712.658110811774</c:v>
                </c:pt>
                <c:pt idx="329">
                  <c:v>1712.658110811774</c:v>
                </c:pt>
                <c:pt idx="330">
                  <c:v>1702.683393249648</c:v>
                </c:pt>
                <c:pt idx="331">
                  <c:v>1712.658110811774</c:v>
                </c:pt>
                <c:pt idx="332">
                  <c:v>1702.683393249648</c:v>
                </c:pt>
                <c:pt idx="333">
                  <c:v>1692.7206429580149</c:v>
                </c:pt>
                <c:pt idx="334">
                  <c:v>1692.7206429580149</c:v>
                </c:pt>
                <c:pt idx="335">
                  <c:v>1682.7698312555708</c:v>
                </c:pt>
                <c:pt idx="336">
                  <c:v>1682.7698312555708</c:v>
                </c:pt>
                <c:pt idx="337">
                  <c:v>1682.7698312555708</c:v>
                </c:pt>
                <c:pt idx="338">
                  <c:v>1682.7698312555708</c:v>
                </c:pt>
                <c:pt idx="339">
                  <c:v>1682.7698312555708</c:v>
                </c:pt>
                <c:pt idx="340">
                  <c:v>1682.7698312555708</c:v>
                </c:pt>
                <c:pt idx="341">
                  <c:v>1682.7698312555708</c:v>
                </c:pt>
                <c:pt idx="342">
                  <c:v>1682.7698312555708</c:v>
                </c:pt>
                <c:pt idx="343">
                  <c:v>1682.7698312555708</c:v>
                </c:pt>
                <c:pt idx="344">
                  <c:v>1692.7206429580149</c:v>
                </c:pt>
                <c:pt idx="345">
                  <c:v>1702.683393249648</c:v>
                </c:pt>
                <c:pt idx="346">
                  <c:v>1702.683393249648</c:v>
                </c:pt>
                <c:pt idx="347">
                  <c:v>1702.683393249648</c:v>
                </c:pt>
                <c:pt idx="348">
                  <c:v>1702.683393249648</c:v>
                </c:pt>
                <c:pt idx="349">
                  <c:v>1692.7206429580149</c:v>
                </c:pt>
                <c:pt idx="350">
                  <c:v>1692.7206429580149</c:v>
                </c:pt>
                <c:pt idx="351">
                  <c:v>1692.7206429580149</c:v>
                </c:pt>
                <c:pt idx="352">
                  <c:v>1692.7206429580149</c:v>
                </c:pt>
                <c:pt idx="353">
                  <c:v>1692.7206429580149</c:v>
                </c:pt>
                <c:pt idx="354">
                  <c:v>1692.7206429580149</c:v>
                </c:pt>
                <c:pt idx="355">
                  <c:v>1692.7206429580149</c:v>
                </c:pt>
                <c:pt idx="356">
                  <c:v>1692.7206429580149</c:v>
                </c:pt>
                <c:pt idx="357">
                  <c:v>1692.7206429580149</c:v>
                </c:pt>
                <c:pt idx="358">
                  <c:v>1682.7698312555708</c:v>
                </c:pt>
                <c:pt idx="359">
                  <c:v>1692.7206429580149</c:v>
                </c:pt>
                <c:pt idx="360">
                  <c:v>1712.658110811774</c:v>
                </c:pt>
                <c:pt idx="361">
                  <c:v>1722.6448244291798</c:v>
                </c:pt>
                <c:pt idx="362">
                  <c:v>1742.6543554893724</c:v>
                </c:pt>
                <c:pt idx="363">
                  <c:v>1762.7122187971354</c:v>
                </c:pt>
                <c:pt idx="364">
                  <c:v>1782.8186484072774</c:v>
                </c:pt>
                <c:pt idx="365">
                  <c:v>1802.9738800788966</c:v>
                </c:pt>
                <c:pt idx="366">
                  <c:v>1823.1781512919608</c:v>
                </c:pt>
                <c:pt idx="367">
                  <c:v>1843.4317012640995</c:v>
                </c:pt>
                <c:pt idx="368">
                  <c:v>1863.7347709675998</c:v>
                </c:pt>
                <c:pt idx="369">
                  <c:v>1873.904951506467</c:v>
                </c:pt>
                <c:pt idx="370">
                  <c:v>1894.282756510742</c:v>
                </c:pt>
                <c:pt idx="371">
                  <c:v>1894.282756510742</c:v>
                </c:pt>
                <c:pt idx="372">
                  <c:v>1914.7106914671253</c:v>
                </c:pt>
                <c:pt idx="373">
                  <c:v>1924.9435348717038</c:v>
                </c:pt>
                <c:pt idx="374">
                  <c:v>1935.189003626067</c:v>
                </c:pt>
                <c:pt idx="375">
                  <c:v>1945.447128923182</c:v>
                </c:pt>
                <c:pt idx="376">
                  <c:v>1966.001474496844</c:v>
                </c:pt>
                <c:pt idx="377">
                  <c:v>1986.606823461674</c:v>
                </c:pt>
                <c:pt idx="378">
                  <c:v>1996.9287034382826</c:v>
                </c:pt>
                <c:pt idx="379">
                  <c:v>2007.2634295662783</c:v>
                </c:pt>
                <c:pt idx="380">
                  <c:v>2017.611033861005</c:v>
                </c:pt>
                <c:pt idx="381">
                  <c:v>2027.971548457637</c:v>
                </c:pt>
                <c:pt idx="382">
                  <c:v>2038.3450056117836</c:v>
                </c:pt>
                <c:pt idx="383">
                  <c:v>2048.731437700084</c:v>
                </c:pt>
                <c:pt idx="384">
                  <c:v>2069.5433567945324</c:v>
                </c:pt>
                <c:pt idx="385">
                  <c:v>2079.968909164611</c:v>
                </c:pt>
                <c:pt idx="386">
                  <c:v>2090.407567197937</c:v>
                </c:pt>
                <c:pt idx="387">
                  <c:v>2100.8593638854973</c:v>
                </c:pt>
                <c:pt idx="388">
                  <c:v>2121.8025058115268</c:v>
                </c:pt>
                <c:pt idx="389">
                  <c:v>2132.2939176581363</c:v>
                </c:pt>
                <c:pt idx="390">
                  <c:v>2153.316590587669</c:v>
                </c:pt>
                <c:pt idx="391">
                  <c:v>2163.8479190404437</c:v>
                </c:pt>
                <c:pt idx="392">
                  <c:v>2184.9507293099296</c:v>
                </c:pt>
                <c:pt idx="393">
                  <c:v>2195.5222792698664</c:v>
                </c:pt>
                <c:pt idx="394">
                  <c:v>2216.705840176271</c:v>
                </c:pt>
                <c:pt idx="395">
                  <c:v>2237.943579046792</c:v>
                </c:pt>
                <c:pt idx="396">
                  <c:v>2248.58285195896</c:v>
                </c:pt>
                <c:pt idx="397">
                  <c:v>2259.2357737176035</c:v>
                </c:pt>
                <c:pt idx="398">
                  <c:v>2280.5827041675707</c:v>
                </c:pt>
                <c:pt idx="399">
                  <c:v>2291.2767833944613</c:v>
                </c:pt>
                <c:pt idx="400">
                  <c:v>2312.706347215133</c:v>
                </c:pt>
                <c:pt idx="401">
                  <c:v>2334.1913562821155</c:v>
                </c:pt>
                <c:pt idx="402">
                  <c:v>2344.9547425875</c:v>
                </c:pt>
                <c:pt idx="403">
                  <c:v>2366.5234595759553</c:v>
                </c:pt>
                <c:pt idx="404">
                  <c:v>2377.3288630160323</c:v>
                </c:pt>
                <c:pt idx="405">
                  <c:v>2388.1483451616396</c:v>
                </c:pt>
                <c:pt idx="406">
                  <c:v>2398.9819427478383</c:v>
                </c:pt>
                <c:pt idx="407">
                  <c:v>2420.691631902824</c:v>
                </c:pt>
                <c:pt idx="408">
                  <c:v>2431.5677976645725</c:v>
                </c:pt>
                <c:pt idx="409">
                  <c:v>2453.3629581346454</c:v>
                </c:pt>
                <c:pt idx="410">
                  <c:v>2475.2154743562783</c:v>
                </c:pt>
                <c:pt idx="411">
                  <c:v>2497.125648998872</c:v>
                </c:pt>
                <c:pt idx="412">
                  <c:v>2508.102453468357</c:v>
                </c:pt>
                <c:pt idx="413">
                  <c:v>2519.0937871339684</c:v>
                </c:pt>
                <c:pt idx="414">
                  <c:v>2530.099688509162</c:v>
                </c:pt>
                <c:pt idx="415">
                  <c:v>2552.155349209649</c:v>
                </c:pt>
                <c:pt idx="416">
                  <c:v>2563.205186331817</c:v>
                </c:pt>
                <c:pt idx="417">
                  <c:v>2585.349069779458</c:v>
                </c:pt>
                <c:pt idx="418">
                  <c:v>2596.443194839112</c:v>
                </c:pt>
                <c:pt idx="419">
                  <c:v>2607.5521615420657</c:v>
                </c:pt>
                <c:pt idx="420">
                  <c:v>2618.676009651614</c:v>
                </c:pt>
                <c:pt idx="421">
                  <c:v>2618.676009651614</c:v>
                </c:pt>
                <c:pt idx="422">
                  <c:v>2629.814779091067</c:v>
                </c:pt>
                <c:pt idx="423">
                  <c:v>2640.968509944605</c:v>
                </c:pt>
                <c:pt idx="424">
                  <c:v>2640.968509944605</c:v>
                </c:pt>
                <c:pt idx="425">
                  <c:v>2663.3210170402285</c:v>
                </c:pt>
                <c:pt idx="426">
                  <c:v>2663.3210170402285</c:v>
                </c:pt>
                <c:pt idx="427">
                  <c:v>2663.3210170402285</c:v>
                </c:pt>
                <c:pt idx="428">
                  <c:v>2674.519874262859</c:v>
                </c:pt>
                <c:pt idx="429">
                  <c:v>2674.519874262859</c:v>
                </c:pt>
                <c:pt idx="430">
                  <c:v>2674.519874262859</c:v>
                </c:pt>
                <c:pt idx="431">
                  <c:v>2674.519874262859</c:v>
                </c:pt>
                <c:pt idx="432">
                  <c:v>2685.7338548624307</c:v>
                </c:pt>
                <c:pt idx="433">
                  <c:v>2674.519874262859</c:v>
                </c:pt>
                <c:pt idx="434">
                  <c:v>2674.519874262859</c:v>
                </c:pt>
                <c:pt idx="435">
                  <c:v>2663.3210170402285</c:v>
                </c:pt>
                <c:pt idx="436">
                  <c:v>2674.519874262859</c:v>
                </c:pt>
                <c:pt idx="437">
                  <c:v>2663.3210170402285</c:v>
                </c:pt>
                <c:pt idx="438">
                  <c:v>2663.3210170402285</c:v>
                </c:pt>
                <c:pt idx="439">
                  <c:v>2663.3210170402285</c:v>
                </c:pt>
                <c:pt idx="440">
                  <c:v>2663.3210170402285</c:v>
                </c:pt>
                <c:pt idx="441">
                  <c:v>2663.3210170402285</c:v>
                </c:pt>
                <c:pt idx="442">
                  <c:v>2663.3210170402285</c:v>
                </c:pt>
                <c:pt idx="443">
                  <c:v>2663.3210170402285</c:v>
                </c:pt>
                <c:pt idx="444">
                  <c:v>2674.519874262859</c:v>
                </c:pt>
                <c:pt idx="445">
                  <c:v>2674.519874262859</c:v>
                </c:pt>
                <c:pt idx="446">
                  <c:v>2663.3210170402285</c:v>
                </c:pt>
                <c:pt idx="447">
                  <c:v>2663.3210170402285</c:v>
                </c:pt>
                <c:pt idx="448">
                  <c:v>2663.3210170402285</c:v>
                </c:pt>
                <c:pt idx="449">
                  <c:v>2674.519874262859</c:v>
                </c:pt>
                <c:pt idx="450">
                  <c:v>2674.519874262859</c:v>
                </c:pt>
                <c:pt idx="451">
                  <c:v>2674.519874262859</c:v>
                </c:pt>
                <c:pt idx="452">
                  <c:v>2674.519874262859</c:v>
                </c:pt>
                <c:pt idx="453">
                  <c:v>2674.519874262859</c:v>
                </c:pt>
                <c:pt idx="454">
                  <c:v>2674.519874262859</c:v>
                </c:pt>
                <c:pt idx="455">
                  <c:v>2663.3210170402285</c:v>
                </c:pt>
                <c:pt idx="456">
                  <c:v>2663.3210170402285</c:v>
                </c:pt>
                <c:pt idx="457">
                  <c:v>2663.3210170402285</c:v>
                </c:pt>
                <c:pt idx="458">
                  <c:v>2663.3210170402285</c:v>
                </c:pt>
                <c:pt idx="459">
                  <c:v>2652.1372424581496</c:v>
                </c:pt>
                <c:pt idx="460">
                  <c:v>2652.1372424581496</c:v>
                </c:pt>
                <c:pt idx="461">
                  <c:v>2640.968509944605</c:v>
                </c:pt>
                <c:pt idx="462">
                  <c:v>2640.968509944605</c:v>
                </c:pt>
                <c:pt idx="463">
                  <c:v>2640.968509944605</c:v>
                </c:pt>
                <c:pt idx="464">
                  <c:v>2652.1372424581496</c:v>
                </c:pt>
                <c:pt idx="465">
                  <c:v>2652.1372424581496</c:v>
                </c:pt>
                <c:pt idx="466">
                  <c:v>2663.3210170402285</c:v>
                </c:pt>
                <c:pt idx="467">
                  <c:v>2663.3210170402285</c:v>
                </c:pt>
                <c:pt idx="468">
                  <c:v>2663.3210170402285</c:v>
                </c:pt>
                <c:pt idx="469">
                  <c:v>2652.1372424581496</c:v>
                </c:pt>
                <c:pt idx="470">
                  <c:v>2652.1372424581496</c:v>
                </c:pt>
                <c:pt idx="471">
                  <c:v>2652.1372424581496</c:v>
                </c:pt>
                <c:pt idx="472">
                  <c:v>2640.968509944605</c:v>
                </c:pt>
                <c:pt idx="473">
                  <c:v>2640.968509944605</c:v>
                </c:pt>
                <c:pt idx="474">
                  <c:v>2640.968509944605</c:v>
                </c:pt>
                <c:pt idx="475">
                  <c:v>2629.814779091067</c:v>
                </c:pt>
                <c:pt idx="476">
                  <c:v>2629.814779091067</c:v>
                </c:pt>
                <c:pt idx="477">
                  <c:v>2629.814779091067</c:v>
                </c:pt>
                <c:pt idx="478">
                  <c:v>2629.814779091067</c:v>
                </c:pt>
                <c:pt idx="479">
                  <c:v>2629.814779091067</c:v>
                </c:pt>
                <c:pt idx="480">
                  <c:v>2629.814779091067</c:v>
                </c:pt>
                <c:pt idx="481">
                  <c:v>2629.814779091067</c:v>
                </c:pt>
                <c:pt idx="482">
                  <c:v>2640.968509944605</c:v>
                </c:pt>
                <c:pt idx="483">
                  <c:v>2640.968509944605</c:v>
                </c:pt>
                <c:pt idx="484">
                  <c:v>2629.814779091067</c:v>
                </c:pt>
                <c:pt idx="485">
                  <c:v>2629.814779091067</c:v>
                </c:pt>
                <c:pt idx="486">
                  <c:v>2618.676009651614</c:v>
                </c:pt>
                <c:pt idx="487">
                  <c:v>2618.676009651614</c:v>
                </c:pt>
                <c:pt idx="488">
                  <c:v>2618.676009651614</c:v>
                </c:pt>
                <c:pt idx="489">
                  <c:v>2629.814779091067</c:v>
                </c:pt>
                <c:pt idx="490">
                  <c:v>2629.814779091067</c:v>
                </c:pt>
                <c:pt idx="491">
                  <c:v>2629.814779091067</c:v>
                </c:pt>
                <c:pt idx="492">
                  <c:v>2629.814779091067</c:v>
                </c:pt>
                <c:pt idx="493">
                  <c:v>2640.968509944605</c:v>
                </c:pt>
                <c:pt idx="494">
                  <c:v>2640.968509944605</c:v>
                </c:pt>
                <c:pt idx="495">
                  <c:v>2640.968509944605</c:v>
                </c:pt>
                <c:pt idx="496">
                  <c:v>2640.968509944605</c:v>
                </c:pt>
                <c:pt idx="497">
                  <c:v>2640.968509944605</c:v>
                </c:pt>
                <c:pt idx="498">
                  <c:v>2640.968509944605</c:v>
                </c:pt>
                <c:pt idx="499">
                  <c:v>2618.676009651614</c:v>
                </c:pt>
                <c:pt idx="500">
                  <c:v>2607.5521615420657</c:v>
                </c:pt>
                <c:pt idx="501">
                  <c:v>2596.443194839112</c:v>
                </c:pt>
                <c:pt idx="502">
                  <c:v>2596.443194839112</c:v>
                </c:pt>
                <c:pt idx="503">
                  <c:v>2585.349069779458</c:v>
                </c:pt>
                <c:pt idx="504">
                  <c:v>2574.2697467589683</c:v>
                </c:pt>
                <c:pt idx="505">
                  <c:v>2552.155349209649</c:v>
                </c:pt>
                <c:pt idx="506">
                  <c:v>2541.120196260739</c:v>
                </c:pt>
                <c:pt idx="507">
                  <c:v>2541.120196260739</c:v>
                </c:pt>
                <c:pt idx="508">
                  <c:v>2530.099688509162</c:v>
                </c:pt>
                <c:pt idx="509">
                  <c:v>2508.102453468357</c:v>
                </c:pt>
                <c:pt idx="510">
                  <c:v>2508.102453468357</c:v>
                </c:pt>
                <c:pt idx="511">
                  <c:v>2486.1633353645807</c:v>
                </c:pt>
                <c:pt idx="512">
                  <c:v>2464.282027915684</c:v>
                </c:pt>
                <c:pt idx="513">
                  <c:v>2453.3629581346454</c:v>
                </c:pt>
                <c:pt idx="514">
                  <c:v>2442.458227254357</c:v>
                </c:pt>
                <c:pt idx="515">
                  <c:v>2431.5677976645725</c:v>
                </c:pt>
                <c:pt idx="516">
                  <c:v>2409.829692653652</c:v>
                </c:pt>
                <c:pt idx="517">
                  <c:v>2398.9819427478383</c:v>
                </c:pt>
                <c:pt idx="518">
                  <c:v>2388.1483451616396</c:v>
                </c:pt>
                <c:pt idx="519">
                  <c:v>2366.5234595759553</c:v>
                </c:pt>
                <c:pt idx="520">
                  <c:v>2355.732098249569</c:v>
                </c:pt>
                <c:pt idx="521">
                  <c:v>2344.9547425875</c:v>
                </c:pt>
                <c:pt idx="522">
                  <c:v>2334.1913562821155</c:v>
                </c:pt>
                <c:pt idx="523">
                  <c:v>2323.4419031667803</c:v>
                </c:pt>
                <c:pt idx="524">
                  <c:v>2323.4419031667803</c:v>
                </c:pt>
                <c:pt idx="525">
                  <c:v>2301.984652540357</c:v>
                </c:pt>
                <c:pt idx="526">
                  <c:v>2280.5827041675707</c:v>
                </c:pt>
                <c:pt idx="527">
                  <c:v>2269.9023793872116</c:v>
                </c:pt>
                <c:pt idx="528">
                  <c:v>2248.58285195896</c:v>
                </c:pt>
                <c:pt idx="529">
                  <c:v>2237.943579046792</c:v>
                </c:pt>
                <c:pt idx="530">
                  <c:v>2227.317920051218</c:v>
                </c:pt>
                <c:pt idx="531">
                  <c:v>2206.1073047592126</c:v>
                </c:pt>
                <c:pt idx="532">
                  <c:v>2195.5222792698664</c:v>
                </c:pt>
                <c:pt idx="533">
                  <c:v>2174.392620612306</c:v>
                </c:pt>
                <c:pt idx="534">
                  <c:v>2163.8479190404437</c:v>
                </c:pt>
                <c:pt idx="535">
                  <c:v>2142.798601376528</c:v>
                </c:pt>
                <c:pt idx="536">
                  <c:v>2132.2939176581363</c:v>
                </c:pt>
                <c:pt idx="537">
                  <c:v>2100.8593638854973</c:v>
                </c:pt>
                <c:pt idx="538">
                  <c:v>2079.968909164611</c:v>
                </c:pt>
                <c:pt idx="539">
                  <c:v>2069.5433567945324</c:v>
                </c:pt>
                <c:pt idx="540">
                  <c:v>2048.731437700084</c:v>
                </c:pt>
                <c:pt idx="541">
                  <c:v>2038.3450056117836</c:v>
                </c:pt>
                <c:pt idx="542">
                  <c:v>2027.971548457637</c:v>
                </c:pt>
                <c:pt idx="543">
                  <c:v>2017.611033861005</c:v>
                </c:pt>
                <c:pt idx="544">
                  <c:v>2017.611033861005</c:v>
                </c:pt>
                <c:pt idx="545">
                  <c:v>2017.611033861005</c:v>
                </c:pt>
                <c:pt idx="546">
                  <c:v>2017.611033861005</c:v>
                </c:pt>
                <c:pt idx="547">
                  <c:v>1986.606823461674</c:v>
                </c:pt>
                <c:pt idx="548">
                  <c:v>1986.606823461674</c:v>
                </c:pt>
                <c:pt idx="549">
                  <c:v>1976.297757740347</c:v>
                </c:pt>
                <c:pt idx="550">
                  <c:v>1955.7179420717632</c:v>
                </c:pt>
                <c:pt idx="551">
                  <c:v>1945.447128923182</c:v>
                </c:pt>
                <c:pt idx="552">
                  <c:v>1945.447128923182</c:v>
                </c:pt>
                <c:pt idx="553">
                  <c:v>1924.9435348717038</c:v>
                </c:pt>
                <c:pt idx="554">
                  <c:v>1904.490442334534</c:v>
                </c:pt>
                <c:pt idx="555">
                  <c:v>1884.0876031466041</c:v>
                </c:pt>
                <c:pt idx="556">
                  <c:v>1863.7347709675998</c:v>
                </c:pt>
                <c:pt idx="557">
                  <c:v>1853.5770310196506</c:v>
                </c:pt>
                <c:pt idx="558">
                  <c:v>1843.4317012640995</c:v>
                </c:pt>
                <c:pt idx="559">
                  <c:v>1823.1781512919608</c:v>
                </c:pt>
                <c:pt idx="560">
                  <c:v>1813.0698708325715</c:v>
                </c:pt>
                <c:pt idx="561">
                  <c:v>1802.9738800788966</c:v>
                </c:pt>
                <c:pt idx="562">
                  <c:v>1782.8186484072774</c:v>
                </c:pt>
                <c:pt idx="563">
                  <c:v>1772.7593481196034</c:v>
                </c:pt>
                <c:pt idx="564">
                  <c:v>1762.7122187971354</c:v>
                </c:pt>
                <c:pt idx="565">
                  <c:v>1742.6543554893724</c:v>
                </c:pt>
                <c:pt idx="566">
                  <c:v>1732.6435629906318</c:v>
                </c:pt>
                <c:pt idx="567">
                  <c:v>1722.6448244291798</c:v>
                </c:pt>
                <c:pt idx="568">
                  <c:v>1702.683393249648</c:v>
                </c:pt>
                <c:pt idx="569">
                  <c:v>1682.7698312555708</c:v>
                </c:pt>
                <c:pt idx="570">
                  <c:v>1682.7698312555708</c:v>
                </c:pt>
                <c:pt idx="571">
                  <c:v>1692.7206429580149</c:v>
                </c:pt>
                <c:pt idx="572">
                  <c:v>1692.7206429580149</c:v>
                </c:pt>
                <c:pt idx="573">
                  <c:v>1692.7206429580149</c:v>
                </c:pt>
                <c:pt idx="574">
                  <c:v>1692.7206429580149</c:v>
                </c:pt>
                <c:pt idx="575">
                  <c:v>1682.7698312555708</c:v>
                </c:pt>
                <c:pt idx="576">
                  <c:v>1672.8309295639929</c:v>
                </c:pt>
                <c:pt idx="577">
                  <c:v>1672.8309295639929</c:v>
                </c:pt>
                <c:pt idx="578">
                  <c:v>1672.8309295639929</c:v>
                </c:pt>
                <c:pt idx="579">
                  <c:v>1682.7698312555708</c:v>
                </c:pt>
                <c:pt idx="580">
                  <c:v>1672.8309295639929</c:v>
                </c:pt>
                <c:pt idx="581">
                  <c:v>1672.8309295639929</c:v>
                </c:pt>
                <c:pt idx="582">
                  <c:v>1672.8309295639929</c:v>
                </c:pt>
                <c:pt idx="583">
                  <c:v>1672.8309295639929</c:v>
                </c:pt>
                <c:pt idx="584">
                  <c:v>1672.8309295639929</c:v>
                </c:pt>
                <c:pt idx="585">
                  <c:v>1662.903909407455</c:v>
                </c:pt>
                <c:pt idx="586">
                  <c:v>1672.8309295639929</c:v>
                </c:pt>
                <c:pt idx="587">
                  <c:v>1692.7206429580149</c:v>
                </c:pt>
                <c:pt idx="588">
                  <c:v>1702.683393249648</c:v>
                </c:pt>
                <c:pt idx="589">
                  <c:v>1702.683393249648</c:v>
                </c:pt>
                <c:pt idx="590">
                  <c:v>1702.683393249648</c:v>
                </c:pt>
                <c:pt idx="591">
                  <c:v>1702.683393249648</c:v>
                </c:pt>
                <c:pt idx="592">
                  <c:v>1692.7206429580149</c:v>
                </c:pt>
                <c:pt idx="593">
                  <c:v>1692.7206429580149</c:v>
                </c:pt>
                <c:pt idx="594">
                  <c:v>1692.7206429580149</c:v>
                </c:pt>
                <c:pt idx="595">
                  <c:v>1692.7206429580149</c:v>
                </c:pt>
                <c:pt idx="596">
                  <c:v>1682.7698312555708</c:v>
                </c:pt>
                <c:pt idx="597">
                  <c:v>1682.7698312555708</c:v>
                </c:pt>
                <c:pt idx="598">
                  <c:v>1682.7698312555708</c:v>
                </c:pt>
                <c:pt idx="599">
                  <c:v>1692.7206429580149</c:v>
                </c:pt>
                <c:pt idx="600">
                  <c:v>1692.7206429580149</c:v>
                </c:pt>
                <c:pt idx="601">
                  <c:v>1692.7206429580149</c:v>
                </c:pt>
                <c:pt idx="602">
                  <c:v>1692.7206429580149</c:v>
                </c:pt>
                <c:pt idx="603">
                  <c:v>1702.683393249648</c:v>
                </c:pt>
                <c:pt idx="604">
                  <c:v>1702.683393249648</c:v>
                </c:pt>
                <c:pt idx="605">
                  <c:v>1702.683393249648</c:v>
                </c:pt>
                <c:pt idx="606">
                  <c:v>1702.683393249648</c:v>
                </c:pt>
                <c:pt idx="607">
                  <c:v>1702.683393249648</c:v>
                </c:pt>
                <c:pt idx="608">
                  <c:v>1702.683393249648</c:v>
                </c:pt>
                <c:pt idx="609">
                  <c:v>1702.683393249648</c:v>
                </c:pt>
                <c:pt idx="610">
                  <c:v>1702.683393249648</c:v>
                </c:pt>
                <c:pt idx="611">
                  <c:v>1692.7206429580149</c:v>
                </c:pt>
                <c:pt idx="612">
                  <c:v>1692.7206429580149</c:v>
                </c:pt>
                <c:pt idx="613">
                  <c:v>1682.7698312555708</c:v>
                </c:pt>
                <c:pt idx="614">
                  <c:v>1672.8309295639929</c:v>
                </c:pt>
                <c:pt idx="615">
                  <c:v>1672.8309295639929</c:v>
                </c:pt>
                <c:pt idx="616">
                  <c:v>1682.7698312555708</c:v>
                </c:pt>
                <c:pt idx="617">
                  <c:v>1672.8309295639929</c:v>
                </c:pt>
                <c:pt idx="618">
                  <c:v>1672.8309295639929</c:v>
                </c:pt>
                <c:pt idx="619">
                  <c:v>1672.8309295639929</c:v>
                </c:pt>
                <c:pt idx="620">
                  <c:v>1672.8309295639929</c:v>
                </c:pt>
                <c:pt idx="621">
                  <c:v>1672.8309295639929</c:v>
                </c:pt>
                <c:pt idx="622">
                  <c:v>1672.8309295639929</c:v>
                </c:pt>
                <c:pt idx="623">
                  <c:v>1672.8309295639929</c:v>
                </c:pt>
                <c:pt idx="624">
                  <c:v>1662.903909407455</c:v>
                </c:pt>
                <c:pt idx="625">
                  <c:v>1672.8309295639929</c:v>
                </c:pt>
                <c:pt idx="626">
                  <c:v>1682.7698312555708</c:v>
                </c:pt>
                <c:pt idx="627">
                  <c:v>1682.7698312555708</c:v>
                </c:pt>
                <c:pt idx="628">
                  <c:v>1662.903909407455</c:v>
                </c:pt>
                <c:pt idx="629">
                  <c:v>1643.0854003057125</c:v>
                </c:pt>
                <c:pt idx="630">
                  <c:v>1633.1938549169222</c:v>
                </c:pt>
                <c:pt idx="631">
                  <c:v>1623.3140781750394</c:v>
                </c:pt>
                <c:pt idx="632">
                  <c:v>1603.5897188489841</c:v>
                </c:pt>
                <c:pt idx="633">
                  <c:v>1593.745080621838</c:v>
                </c:pt>
                <c:pt idx="634">
                  <c:v>1593.745080621838</c:v>
                </c:pt>
                <c:pt idx="635">
                  <c:v>1583.9120997547016</c:v>
                </c:pt>
                <c:pt idx="636">
                  <c:v>1574.0907486724989</c:v>
                </c:pt>
                <c:pt idx="637">
                  <c:v>1564.2809998978782</c:v>
                </c:pt>
                <c:pt idx="638">
                  <c:v>1554.482826050752</c:v>
                </c:pt>
                <c:pt idx="639">
                  <c:v>1544.696199847842</c:v>
                </c:pt>
                <c:pt idx="640">
                  <c:v>1534.9210941022168</c:v>
                </c:pt>
                <c:pt idx="641">
                  <c:v>1515.405335714147</c:v>
                </c:pt>
                <c:pt idx="642">
                  <c:v>1495.935335300966</c:v>
                </c:pt>
                <c:pt idx="643">
                  <c:v>1476.5108787899821</c:v>
                </c:pt>
                <c:pt idx="644">
                  <c:v>1466.8156630103008</c:v>
                </c:pt>
                <c:pt idx="645">
                  <c:v>1457.1317536072695</c:v>
                </c:pt>
                <c:pt idx="646">
                  <c:v>1447.4591242410393</c:v>
                </c:pt>
                <c:pt idx="647">
                  <c:v>1447.4591242410393</c:v>
                </c:pt>
                <c:pt idx="648">
                  <c:v>1428.1476007188435</c:v>
                </c:pt>
                <c:pt idx="649">
                  <c:v>1418.508654341153</c:v>
                </c:pt>
                <c:pt idx="650">
                  <c:v>1408.880883555971</c:v>
                </c:pt>
                <c:pt idx="651">
                  <c:v>1399.2642624788816</c:v>
                </c:pt>
                <c:pt idx="652">
                  <c:v>1380.0643663600308</c:v>
                </c:pt>
                <c:pt idx="653">
                  <c:v>1370.4810399969012</c:v>
                </c:pt>
                <c:pt idx="654">
                  <c:v>1360.90876069831</c:v>
                </c:pt>
                <c:pt idx="655">
                  <c:v>1341.7972416248351</c:v>
                </c:pt>
                <c:pt idx="656">
                  <c:v>1332.2579512340249</c:v>
                </c:pt>
                <c:pt idx="657">
                  <c:v>1322.729606675097</c:v>
                </c:pt>
                <c:pt idx="658">
                  <c:v>1303.7056547761</c:v>
                </c:pt>
                <c:pt idx="659">
                  <c:v>1284.7251862336332</c:v>
                </c:pt>
                <c:pt idx="660">
                  <c:v>1275.251196190576</c:v>
                </c:pt>
                <c:pt idx="661">
                  <c:v>1256.3355812414522</c:v>
                </c:pt>
                <c:pt idx="662">
                  <c:v>1237.4629563633582</c:v>
                </c:pt>
                <c:pt idx="663">
                  <c:v>1228.0427042220624</c:v>
                </c:pt>
                <c:pt idx="664">
                  <c:v>1199.8458982773136</c:v>
                </c:pt>
                <c:pt idx="665">
                  <c:v>1209.2341993022085</c:v>
                </c:pt>
                <c:pt idx="666">
                  <c:v>1218.6331265897288</c:v>
                </c:pt>
                <c:pt idx="667">
                  <c:v>1218.6331265897288</c:v>
                </c:pt>
                <c:pt idx="668">
                  <c:v>1209.2341993022085</c:v>
                </c:pt>
                <c:pt idx="669">
                  <c:v>1199.8458982773136</c:v>
                </c:pt>
                <c:pt idx="670">
                  <c:v>1190.46819951444</c:v>
                </c:pt>
                <c:pt idx="671">
                  <c:v>1171.7445131780958</c:v>
                </c:pt>
                <c:pt idx="672">
                  <c:v>1171.7445131780958</c:v>
                </c:pt>
                <c:pt idx="673">
                  <c:v>1162.3984780080634</c:v>
                </c:pt>
                <c:pt idx="674">
                  <c:v>1153.0629499062022</c:v>
                </c:pt>
                <c:pt idx="675">
                  <c:v>1143.737905274377</c:v>
                </c:pt>
                <c:pt idx="676">
                  <c:v>1134.4233205938554</c:v>
                </c:pt>
                <c:pt idx="677">
                  <c:v>1125.119172424965</c:v>
                </c:pt>
                <c:pt idx="678">
                  <c:v>1115.825437406732</c:v>
                </c:pt>
                <c:pt idx="679">
                  <c:v>1106.542092256531</c:v>
                </c:pt>
                <c:pt idx="680">
                  <c:v>1088.0064788193758</c:v>
                </c:pt>
                <c:pt idx="681">
                  <c:v>1078.7541643557736</c:v>
                </c:pt>
                <c:pt idx="682">
                  <c:v>1051.0589145411877</c:v>
                </c:pt>
                <c:pt idx="683">
                  <c:v>1041.8476530620128</c:v>
                </c:pt>
                <c:pt idx="684">
                  <c:v>1023.4557266686625</c:v>
                </c:pt>
                <c:pt idx="685">
                  <c:v>1023.4557266686625</c:v>
                </c:pt>
                <c:pt idx="686">
                  <c:v>1014.2750166434146</c:v>
                </c:pt>
                <c:pt idx="687">
                  <c:v>995.9439907181278</c:v>
                </c:pt>
                <c:pt idx="688">
                  <c:v>977.6533415346133</c:v>
                </c:pt>
                <c:pt idx="689">
                  <c:v>968.5231027126653</c:v>
                </c:pt>
                <c:pt idx="690">
                  <c:v>959.4028916124724</c:v>
                </c:pt>
                <c:pt idx="691">
                  <c:v>941.1924646389419</c:v>
                </c:pt>
                <c:pt idx="692">
                  <c:v>932.1022049769244</c:v>
                </c:pt>
                <c:pt idx="693">
                  <c:v>923.0218854586758</c:v>
                </c:pt>
                <c:pt idx="694">
                  <c:v>913.9514843689617</c:v>
                </c:pt>
                <c:pt idx="695">
                  <c:v>895.8403509693164</c:v>
                </c:pt>
                <c:pt idx="696">
                  <c:v>886.7995755830914</c:v>
                </c:pt>
                <c:pt idx="697">
                  <c:v>868.7475002737334</c:v>
                </c:pt>
                <c:pt idx="698">
                  <c:v>850.734583509889</c:v>
                </c:pt>
                <c:pt idx="699">
                  <c:v>859.7361576943342</c:v>
                </c:pt>
                <c:pt idx="700">
                  <c:v>832.7606557738465</c:v>
                </c:pt>
                <c:pt idx="701">
                  <c:v>814.8255486462839</c:v>
                </c:pt>
                <c:pt idx="702">
                  <c:v>805.8725004776501</c:v>
                </c:pt>
                <c:pt idx="703">
                  <c:v>796.9290947967945</c:v>
                </c:pt>
                <c:pt idx="704">
                  <c:v>796.9290947967945</c:v>
                </c:pt>
                <c:pt idx="705">
                  <c:v>779.0711279745292</c:v>
                </c:pt>
                <c:pt idx="706">
                  <c:v>770.1565255381217</c:v>
                </c:pt>
                <c:pt idx="707">
                  <c:v>761.2514829989215</c:v>
                </c:pt>
                <c:pt idx="708">
                  <c:v>752.355979875087</c:v>
                </c:pt>
                <c:pt idx="709">
                  <c:v>743.469995750528</c:v>
                </c:pt>
                <c:pt idx="710">
                  <c:v>725.7265031619494</c:v>
                </c:pt>
                <c:pt idx="711">
                  <c:v>716.8689541919883</c:v>
                </c:pt>
                <c:pt idx="712">
                  <c:v>716.8689541919883</c:v>
                </c:pt>
                <c:pt idx="713">
                  <c:v>699.1821501210641</c:v>
                </c:pt>
                <c:pt idx="714">
                  <c:v>681.5329375855321</c:v>
                </c:pt>
                <c:pt idx="715">
                  <c:v>672.7223782741182</c:v>
                </c:pt>
                <c:pt idx="716">
                  <c:v>681.5329375855321</c:v>
                </c:pt>
                <c:pt idx="717">
                  <c:v>663.9211571301283</c:v>
                </c:pt>
                <c:pt idx="718">
                  <c:v>646.3466503120089</c:v>
                </c:pt>
                <c:pt idx="719">
                  <c:v>628.8092596921927</c:v>
                </c:pt>
                <c:pt idx="720">
                  <c:v>620.0544340293765</c:v>
                </c:pt>
                <c:pt idx="721">
                  <c:v>602.5724246840708</c:v>
                </c:pt>
                <c:pt idx="722">
                  <c:v>585.1271422761993</c:v>
                </c:pt>
                <c:pt idx="723">
                  <c:v>576.4182255136022</c:v>
                </c:pt>
                <c:pt idx="724">
                  <c:v>576.4182255136022</c:v>
                </c:pt>
                <c:pt idx="725">
                  <c:v>559.0277450801179</c:v>
                </c:pt>
                <c:pt idx="726">
                  <c:v>541.6736084148793</c:v>
                </c:pt>
                <c:pt idx="727">
                  <c:v>550.3461432731456</c:v>
                </c:pt>
                <c:pt idx="728">
                  <c:v>533.0101215862761</c:v>
                </c:pt>
                <c:pt idx="729">
                  <c:v>524.3556639274473</c:v>
                </c:pt>
                <c:pt idx="730">
                  <c:v>515.7102166374082</c:v>
                </c:pt>
                <c:pt idx="731">
                  <c:v>498.446278252832</c:v>
                </c:pt>
                <c:pt idx="732">
                  <c:v>481.2181571935317</c:v>
                </c:pt>
                <c:pt idx="733">
                  <c:v>481.2181571935317</c:v>
                </c:pt>
                <c:pt idx="734">
                  <c:v>464.02570514743945</c:v>
                </c:pt>
                <c:pt idx="735">
                  <c:v>446.86877472178185</c:v>
                </c:pt>
                <c:pt idx="736">
                  <c:v>429.7472194354963</c:v>
                </c:pt>
                <c:pt idx="737">
                  <c:v>412.6608937117212</c:v>
                </c:pt>
                <c:pt idx="738">
                  <c:v>404.13089668842076</c:v>
                </c:pt>
                <c:pt idx="739">
                  <c:v>404.13089668842076</c:v>
                </c:pt>
                <c:pt idx="740">
                  <c:v>395.6096528703749</c:v>
                </c:pt>
                <c:pt idx="741">
                  <c:v>395.6096528703749</c:v>
                </c:pt>
                <c:pt idx="742">
                  <c:v>412.6608937117212</c:v>
                </c:pt>
                <c:pt idx="743">
                  <c:v>404.13089668842076</c:v>
                </c:pt>
                <c:pt idx="744">
                  <c:v>404.13089668842076</c:v>
                </c:pt>
                <c:pt idx="745">
                  <c:v>387.0971443114909</c:v>
                </c:pt>
                <c:pt idx="746">
                  <c:v>370.09826146227016</c:v>
                </c:pt>
                <c:pt idx="747">
                  <c:v>353.1341056706291</c:v>
                </c:pt>
                <c:pt idx="748">
                  <c:v>353.1341056706291</c:v>
                </c:pt>
                <c:pt idx="749">
                  <c:v>361.61185155451295</c:v>
                </c:pt>
                <c:pt idx="750">
                  <c:v>361.61185155451295</c:v>
                </c:pt>
                <c:pt idx="751">
                  <c:v>344.6650061379473</c:v>
                </c:pt>
                <c:pt idx="752">
                  <c:v>319.3094097293681</c:v>
                </c:pt>
                <c:pt idx="753">
                  <c:v>302.4485889680857</c:v>
                </c:pt>
                <c:pt idx="754">
                  <c:v>294.03099942620395</c:v>
                </c:pt>
                <c:pt idx="755">
                  <c:v>285.62193402708937</c:v>
                </c:pt>
                <c:pt idx="756">
                  <c:v>260.44571048131274</c:v>
                </c:pt>
                <c:pt idx="757">
                  <c:v>226.99571007602663</c:v>
                </c:pt>
                <c:pt idx="758">
                  <c:v>177.0720043609753</c:v>
                </c:pt>
                <c:pt idx="759">
                  <c:v>135.6969742090252</c:v>
                </c:pt>
                <c:pt idx="760">
                  <c:v>94.52707643227403</c:v>
                </c:pt>
                <c:pt idx="761">
                  <c:v>53.56028701858787</c:v>
                </c:pt>
                <c:pt idx="762">
                  <c:v>53.56028701858787</c:v>
                </c:pt>
                <c:pt idx="763">
                  <c:v>53.56028701858787</c:v>
                </c:pt>
                <c:pt idx="764">
                  <c:v>94.52707643227403</c:v>
                </c:pt>
                <c:pt idx="765">
                  <c:v>135.6969742090252</c:v>
                </c:pt>
                <c:pt idx="766">
                  <c:v>168.7804895712345</c:v>
                </c:pt>
                <c:pt idx="767">
                  <c:v>193.67991264094513</c:v>
                </c:pt>
                <c:pt idx="768">
                  <c:v>218.65422130629622</c:v>
                </c:pt>
                <c:pt idx="769">
                  <c:v>243.7038673667754</c:v>
                </c:pt>
                <c:pt idx="770">
                  <c:v>260.44571048131274</c:v>
                </c:pt>
                <c:pt idx="771">
                  <c:v>302.4485889680857</c:v>
                </c:pt>
                <c:pt idx="772">
                  <c:v>327.75267570538136</c:v>
                </c:pt>
                <c:pt idx="773">
                  <c:v>353.1341056706291</c:v>
                </c:pt>
                <c:pt idx="774">
                  <c:v>361.61185155451295</c:v>
                </c:pt>
                <c:pt idx="775">
                  <c:v>344.6650061379473</c:v>
                </c:pt>
                <c:pt idx="776">
                  <c:v>353.1341056706291</c:v>
                </c:pt>
                <c:pt idx="777">
                  <c:v>344.6650061379473</c:v>
                </c:pt>
                <c:pt idx="778">
                  <c:v>361.61185155451295</c:v>
                </c:pt>
                <c:pt idx="779">
                  <c:v>370.09826146227016</c:v>
                </c:pt>
                <c:pt idx="780">
                  <c:v>370.09826146227016</c:v>
                </c:pt>
                <c:pt idx="781">
                  <c:v>361.61185155451295</c:v>
                </c:pt>
                <c:pt idx="782">
                  <c:v>378.5933531208067</c:v>
                </c:pt>
                <c:pt idx="783">
                  <c:v>387.0971443114909</c:v>
                </c:pt>
                <c:pt idx="784">
                  <c:v>387.0971443114909</c:v>
                </c:pt>
                <c:pt idx="785">
                  <c:v>378.5933531208067</c:v>
                </c:pt>
                <c:pt idx="786">
                  <c:v>370.09826146227016</c:v>
                </c:pt>
                <c:pt idx="787">
                  <c:v>344.6650061379473</c:v>
                </c:pt>
                <c:pt idx="788">
                  <c:v>336.20453533781523</c:v>
                </c:pt>
                <c:pt idx="789">
                  <c:v>336.20453533781523</c:v>
                </c:pt>
                <c:pt idx="790">
                  <c:v>336.20453533781523</c:v>
                </c:pt>
                <c:pt idx="791">
                  <c:v>319.3094097293681</c:v>
                </c:pt>
                <c:pt idx="792">
                  <c:v>319.3094097293681</c:v>
                </c:pt>
                <c:pt idx="793">
                  <c:v>336.20453533781523</c:v>
                </c:pt>
                <c:pt idx="794">
                  <c:v>344.6650061379473</c:v>
                </c:pt>
                <c:pt idx="795">
                  <c:v>353.1341056706291</c:v>
                </c:pt>
                <c:pt idx="796">
                  <c:v>361.61185155451295</c:v>
                </c:pt>
                <c:pt idx="797">
                  <c:v>387.0971443114909</c:v>
                </c:pt>
                <c:pt idx="798">
                  <c:v>412.6608937117212</c:v>
                </c:pt>
                <c:pt idx="799">
                  <c:v>412.6608937117212</c:v>
                </c:pt>
                <c:pt idx="800">
                  <c:v>404.13089668842076</c:v>
                </c:pt>
                <c:pt idx="801">
                  <c:v>387.0971443114909</c:v>
                </c:pt>
                <c:pt idx="802">
                  <c:v>387.0971443114909</c:v>
                </c:pt>
                <c:pt idx="803">
                  <c:v>387.0971443114909</c:v>
                </c:pt>
                <c:pt idx="804">
                  <c:v>378.5933531208067</c:v>
                </c:pt>
                <c:pt idx="805">
                  <c:v>370.09826146227016</c:v>
                </c:pt>
                <c:pt idx="806">
                  <c:v>353.1341056706291</c:v>
                </c:pt>
                <c:pt idx="807">
                  <c:v>319.3094097293681</c:v>
                </c:pt>
                <c:pt idx="808">
                  <c:v>302.4485889680857</c:v>
                </c:pt>
                <c:pt idx="809">
                  <c:v>294.03099942620395</c:v>
                </c:pt>
                <c:pt idx="810">
                  <c:v>277.22137552411493</c:v>
                </c:pt>
                <c:pt idx="811">
                  <c:v>268.8293067229429</c:v>
                </c:pt>
                <c:pt idx="812">
                  <c:v>268.8293067229429</c:v>
                </c:pt>
                <c:pt idx="813">
                  <c:v>260.44571048131274</c:v>
                </c:pt>
                <c:pt idx="814">
                  <c:v>243.7038673667754</c:v>
                </c:pt>
                <c:pt idx="815">
                  <c:v>201.99633934708146</c:v>
                </c:pt>
                <c:pt idx="816">
                  <c:v>177.0720043609753</c:v>
                </c:pt>
                <c:pt idx="817">
                  <c:v>143.95550434969866</c:v>
                </c:pt>
                <c:pt idx="818">
                  <c:v>127.44664926606859</c:v>
                </c:pt>
                <c:pt idx="819">
                  <c:v>102.74474298317944</c:v>
                </c:pt>
                <c:pt idx="820">
                  <c:v>78.1161</c:v>
                </c:pt>
                <c:pt idx="821">
                  <c:v>53.56028701858787</c:v>
                </c:pt>
                <c:pt idx="822">
                  <c:v>37.22999390507615</c:v>
                </c:pt>
                <c:pt idx="823">
                  <c:v>37.22999390507615</c:v>
                </c:pt>
                <c:pt idx="824">
                  <c:v>37.22999390507615</c:v>
                </c:pt>
                <c:pt idx="825">
                  <c:v>37.22999390507615</c:v>
                </c:pt>
                <c:pt idx="826">
                  <c:v>37.22999390507615</c:v>
                </c:pt>
                <c:pt idx="827">
                  <c:v>45.39112613151125</c:v>
                </c:pt>
                <c:pt idx="828">
                  <c:v>45.39112613151125</c:v>
                </c:pt>
                <c:pt idx="829">
                  <c:v>45.39112613151125</c:v>
                </c:pt>
                <c:pt idx="830">
                  <c:v>37.22999390507615</c:v>
                </c:pt>
                <c:pt idx="831">
                  <c:v>37.22999390507615</c:v>
                </c:pt>
                <c:pt idx="832">
                  <c:v>45.39112613151125</c:v>
                </c:pt>
                <c:pt idx="833">
                  <c:v>37.22999390507615</c:v>
                </c:pt>
                <c:pt idx="834">
                  <c:v>37.22999390507615</c:v>
                </c:pt>
                <c:pt idx="835">
                  <c:v>45.39112613151125</c:v>
                </c:pt>
                <c:pt idx="836">
                  <c:v>45.39112613151125</c:v>
                </c:pt>
                <c:pt idx="837">
                  <c:v>37.22999390507615</c:v>
                </c:pt>
                <c:pt idx="838">
                  <c:v>37.22999390507615</c:v>
                </c:pt>
                <c:pt idx="839">
                  <c:v>45.39112613151125</c:v>
                </c:pt>
                <c:pt idx="840">
                  <c:v>45.39112613151125</c:v>
                </c:pt>
                <c:pt idx="841">
                  <c:v>45.39112613151125</c:v>
                </c:pt>
                <c:pt idx="842">
                  <c:v>45.39112613151125</c:v>
                </c:pt>
                <c:pt idx="843">
                  <c:v>45.39112613151125</c:v>
                </c:pt>
                <c:pt idx="844">
                  <c:v>45.39112613151125</c:v>
                </c:pt>
                <c:pt idx="845">
                  <c:v>45.39112613151125</c:v>
                </c:pt>
              </c:numCache>
            </c:numRef>
          </c:yVal>
          <c:smooth val="0"/>
        </c:ser>
        <c:axId val="54480232"/>
        <c:axId val="20560041"/>
      </c:scatterChart>
      <c:valAx>
        <c:axId val="54480232"/>
        <c:scaling>
          <c:orientation val="minMax"/>
          <c:max val="0.69"/>
          <c:min val="0.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crossBetween val="midCat"/>
        <c:dispUnits/>
      </c:valAx>
      <c:valAx>
        <c:axId val="2056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480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Data!$D$9:$D$854</c:f>
              <c:strCache>
                <c:ptCount val="846"/>
                <c:pt idx="0">
                  <c:v>0.589918971</c:v>
                </c:pt>
                <c:pt idx="1">
                  <c:v>0.589930534</c:v>
                </c:pt>
                <c:pt idx="2">
                  <c:v>0.590046287</c:v>
                </c:pt>
                <c:pt idx="3">
                  <c:v>0.590162039</c:v>
                </c:pt>
                <c:pt idx="4">
                  <c:v>0.590277791</c:v>
                </c:pt>
                <c:pt idx="5">
                  <c:v>0.590393543</c:v>
                </c:pt>
                <c:pt idx="6">
                  <c:v>0.590509236</c:v>
                </c:pt>
                <c:pt idx="7">
                  <c:v>0.590624988</c:v>
                </c:pt>
                <c:pt idx="8">
                  <c:v>0.59074074</c:v>
                </c:pt>
                <c:pt idx="9">
                  <c:v>0.590856493</c:v>
                </c:pt>
                <c:pt idx="10">
                  <c:v>0.590972245</c:v>
                </c:pt>
                <c:pt idx="11">
                  <c:v>0.591087937</c:v>
                </c:pt>
                <c:pt idx="12">
                  <c:v>0.59120369</c:v>
                </c:pt>
                <c:pt idx="13">
                  <c:v>0.591319442</c:v>
                </c:pt>
                <c:pt idx="14">
                  <c:v>0.591435194</c:v>
                </c:pt>
                <c:pt idx="15">
                  <c:v>0.591550946</c:v>
                </c:pt>
                <c:pt idx="16">
                  <c:v>0.591666639</c:v>
                </c:pt>
                <c:pt idx="17">
                  <c:v>0.591782391</c:v>
                </c:pt>
                <c:pt idx="18">
                  <c:v>0.591898143</c:v>
                </c:pt>
                <c:pt idx="19">
                  <c:v>0.592013896</c:v>
                </c:pt>
                <c:pt idx="20">
                  <c:v>0.592129648</c:v>
                </c:pt>
                <c:pt idx="21">
                  <c:v>0.5922454</c:v>
                </c:pt>
                <c:pt idx="22">
                  <c:v>0.592361093</c:v>
                </c:pt>
                <c:pt idx="23">
                  <c:v>0.592476845</c:v>
                </c:pt>
                <c:pt idx="24">
                  <c:v>0.592592597</c:v>
                </c:pt>
                <c:pt idx="25">
                  <c:v>0.592708349</c:v>
                </c:pt>
                <c:pt idx="26">
                  <c:v>0.592824101</c:v>
                </c:pt>
                <c:pt idx="27">
                  <c:v>0.592939794</c:v>
                </c:pt>
                <c:pt idx="28">
                  <c:v>0.593055546</c:v>
                </c:pt>
                <c:pt idx="29">
                  <c:v>0.593171299</c:v>
                </c:pt>
                <c:pt idx="30">
                  <c:v>0.593287051</c:v>
                </c:pt>
                <c:pt idx="31">
                  <c:v>0.593402803</c:v>
                </c:pt>
                <c:pt idx="32">
                  <c:v>0.593518496</c:v>
                </c:pt>
                <c:pt idx="33">
                  <c:v>0.593634248</c:v>
                </c:pt>
                <c:pt idx="34">
                  <c:v>0.59375</c:v>
                </c:pt>
                <c:pt idx="35">
                  <c:v>0.593865752</c:v>
                </c:pt>
                <c:pt idx="36">
                  <c:v>0.593981504</c:v>
                </c:pt>
                <c:pt idx="37">
                  <c:v>0.594097197</c:v>
                </c:pt>
                <c:pt idx="38">
                  <c:v>0.594212949</c:v>
                </c:pt>
                <c:pt idx="39">
                  <c:v>0.594328701</c:v>
                </c:pt>
                <c:pt idx="40">
                  <c:v>0.594444454</c:v>
                </c:pt>
                <c:pt idx="41">
                  <c:v>0.594560206</c:v>
                </c:pt>
                <c:pt idx="42">
                  <c:v>0.594675899</c:v>
                </c:pt>
                <c:pt idx="43">
                  <c:v>0.594791651</c:v>
                </c:pt>
                <c:pt idx="44">
                  <c:v>0.594907403</c:v>
                </c:pt>
                <c:pt idx="45">
                  <c:v>0.595023155</c:v>
                </c:pt>
                <c:pt idx="46">
                  <c:v>0.595138907</c:v>
                </c:pt>
                <c:pt idx="47">
                  <c:v>0.5952546</c:v>
                </c:pt>
                <c:pt idx="48">
                  <c:v>0.595370352</c:v>
                </c:pt>
                <c:pt idx="49">
                  <c:v>0.595486104</c:v>
                </c:pt>
                <c:pt idx="50">
                  <c:v>0.595601857</c:v>
                </c:pt>
                <c:pt idx="51">
                  <c:v>0.595717609</c:v>
                </c:pt>
                <c:pt idx="52">
                  <c:v>0.595833361</c:v>
                </c:pt>
                <c:pt idx="53">
                  <c:v>0.595949054</c:v>
                </c:pt>
                <c:pt idx="54">
                  <c:v>0.596064806</c:v>
                </c:pt>
                <c:pt idx="55">
                  <c:v>0.596180558</c:v>
                </c:pt>
                <c:pt idx="56">
                  <c:v>0.59629631</c:v>
                </c:pt>
                <c:pt idx="57">
                  <c:v>0.596412063</c:v>
                </c:pt>
                <c:pt idx="58">
                  <c:v>0.596527755</c:v>
                </c:pt>
                <c:pt idx="59">
                  <c:v>0.596643507</c:v>
                </c:pt>
                <c:pt idx="60">
                  <c:v>0.59675926</c:v>
                </c:pt>
                <c:pt idx="61">
                  <c:v>0.596875012</c:v>
                </c:pt>
                <c:pt idx="62">
                  <c:v>0.596990764</c:v>
                </c:pt>
                <c:pt idx="63">
                  <c:v>0.597106457</c:v>
                </c:pt>
                <c:pt idx="64">
                  <c:v>0.597222209</c:v>
                </c:pt>
                <c:pt idx="65">
                  <c:v>0.597337961</c:v>
                </c:pt>
                <c:pt idx="66">
                  <c:v>0.597453713</c:v>
                </c:pt>
                <c:pt idx="67">
                  <c:v>0.597569466</c:v>
                </c:pt>
                <c:pt idx="68">
                  <c:v>0.597685158</c:v>
                </c:pt>
                <c:pt idx="69">
                  <c:v>0.59780091</c:v>
                </c:pt>
                <c:pt idx="70">
                  <c:v>0.597916663</c:v>
                </c:pt>
                <c:pt idx="71">
                  <c:v>0.598032415</c:v>
                </c:pt>
                <c:pt idx="72">
                  <c:v>0.598148167</c:v>
                </c:pt>
                <c:pt idx="73">
                  <c:v>0.59826386</c:v>
                </c:pt>
                <c:pt idx="74">
                  <c:v>0.598379612</c:v>
                </c:pt>
                <c:pt idx="75">
                  <c:v>0.598495364</c:v>
                </c:pt>
                <c:pt idx="76">
                  <c:v>0.598611116</c:v>
                </c:pt>
                <c:pt idx="77">
                  <c:v>0.598726869</c:v>
                </c:pt>
                <c:pt idx="78">
                  <c:v>0.598842621</c:v>
                </c:pt>
                <c:pt idx="79">
                  <c:v>0.598958313</c:v>
                </c:pt>
                <c:pt idx="80">
                  <c:v>0.599074066</c:v>
                </c:pt>
                <c:pt idx="81">
                  <c:v>0.599189818</c:v>
                </c:pt>
                <c:pt idx="82">
                  <c:v>0.59930557</c:v>
                </c:pt>
                <c:pt idx="83">
                  <c:v>0.599421322</c:v>
                </c:pt>
                <c:pt idx="84">
                  <c:v>0.599537015</c:v>
                </c:pt>
                <c:pt idx="85">
                  <c:v>0.599652767</c:v>
                </c:pt>
                <c:pt idx="86">
                  <c:v>0.599768519</c:v>
                </c:pt>
                <c:pt idx="87">
                  <c:v>0.599884272</c:v>
                </c:pt>
                <c:pt idx="88">
                  <c:v>0.600000024</c:v>
                </c:pt>
                <c:pt idx="89">
                  <c:v>0.600115716</c:v>
                </c:pt>
                <c:pt idx="90">
                  <c:v>0.600231469</c:v>
                </c:pt>
                <c:pt idx="91">
                  <c:v>0.600347221</c:v>
                </c:pt>
                <c:pt idx="92">
                  <c:v>0.600462973</c:v>
                </c:pt>
                <c:pt idx="93">
                  <c:v>0.600578725</c:v>
                </c:pt>
                <c:pt idx="94">
                  <c:v>0.600694418</c:v>
                </c:pt>
                <c:pt idx="95">
                  <c:v>0.60081017</c:v>
                </c:pt>
                <c:pt idx="96">
                  <c:v>0.600925922</c:v>
                </c:pt>
                <c:pt idx="97">
                  <c:v>0.601041675</c:v>
                </c:pt>
                <c:pt idx="98">
                  <c:v>0.601157427</c:v>
                </c:pt>
                <c:pt idx="99">
                  <c:v>0.601273119</c:v>
                </c:pt>
                <c:pt idx="100">
                  <c:v>0.601388872</c:v>
                </c:pt>
                <c:pt idx="101">
                  <c:v>0.601504624</c:v>
                </c:pt>
                <c:pt idx="102">
                  <c:v>0.601620376</c:v>
                </c:pt>
                <c:pt idx="103">
                  <c:v>0.601736128</c:v>
                </c:pt>
                <c:pt idx="104">
                  <c:v>0.601851881</c:v>
                </c:pt>
                <c:pt idx="105">
                  <c:v>0.601967573</c:v>
                </c:pt>
                <c:pt idx="106">
                  <c:v>0.602083325</c:v>
                </c:pt>
                <c:pt idx="107">
                  <c:v>0.602199078</c:v>
                </c:pt>
                <c:pt idx="108">
                  <c:v>0.60231483</c:v>
                </c:pt>
                <c:pt idx="109">
                  <c:v>0.602430582</c:v>
                </c:pt>
                <c:pt idx="110">
                  <c:v>0.602546275</c:v>
                </c:pt>
                <c:pt idx="111">
                  <c:v>0.602662027</c:v>
                </c:pt>
                <c:pt idx="112">
                  <c:v>0.602777779</c:v>
                </c:pt>
                <c:pt idx="113">
                  <c:v>0.602893531</c:v>
                </c:pt>
                <c:pt idx="114">
                  <c:v>0.603009284</c:v>
                </c:pt>
                <c:pt idx="115">
                  <c:v>0.603124976</c:v>
                </c:pt>
                <c:pt idx="116">
                  <c:v>0.603240728</c:v>
                </c:pt>
                <c:pt idx="117">
                  <c:v>0.603356481</c:v>
                </c:pt>
                <c:pt idx="118">
                  <c:v>0.603472233</c:v>
                </c:pt>
                <c:pt idx="119">
                  <c:v>0.603587985</c:v>
                </c:pt>
                <c:pt idx="120">
                  <c:v>0.603703678</c:v>
                </c:pt>
                <c:pt idx="121">
                  <c:v>0.60381943</c:v>
                </c:pt>
                <c:pt idx="122">
                  <c:v>0.603935182</c:v>
                </c:pt>
                <c:pt idx="123">
                  <c:v>0.604050934</c:v>
                </c:pt>
                <c:pt idx="124">
                  <c:v>0.604166687</c:v>
                </c:pt>
                <c:pt idx="125">
                  <c:v>0.604282379</c:v>
                </c:pt>
                <c:pt idx="126">
                  <c:v>0.604398131</c:v>
                </c:pt>
                <c:pt idx="127">
                  <c:v>0.604513884</c:v>
                </c:pt>
                <c:pt idx="128">
                  <c:v>0.604629636</c:v>
                </c:pt>
                <c:pt idx="129">
                  <c:v>0.604745388</c:v>
                </c:pt>
                <c:pt idx="130">
                  <c:v>0.60486114</c:v>
                </c:pt>
                <c:pt idx="131">
                  <c:v>0.604976833</c:v>
                </c:pt>
                <c:pt idx="132">
                  <c:v>0.605092585</c:v>
                </c:pt>
                <c:pt idx="133">
                  <c:v>0.605208337</c:v>
                </c:pt>
                <c:pt idx="134">
                  <c:v>0.60532409</c:v>
                </c:pt>
                <c:pt idx="135">
                  <c:v>0.605439842</c:v>
                </c:pt>
                <c:pt idx="136">
                  <c:v>0.605555534</c:v>
                </c:pt>
                <c:pt idx="137">
                  <c:v>0.605671287</c:v>
                </c:pt>
                <c:pt idx="138">
                  <c:v>0.605787039</c:v>
                </c:pt>
                <c:pt idx="139">
                  <c:v>0.605902791</c:v>
                </c:pt>
                <c:pt idx="140">
                  <c:v>0.606018543</c:v>
                </c:pt>
                <c:pt idx="141">
                  <c:v>0.606134236</c:v>
                </c:pt>
                <c:pt idx="142">
                  <c:v>0.606249988</c:v>
                </c:pt>
                <c:pt idx="143">
                  <c:v>0.60636574</c:v>
                </c:pt>
                <c:pt idx="144">
                  <c:v>0.606481493</c:v>
                </c:pt>
                <c:pt idx="145">
                  <c:v>0.606597245</c:v>
                </c:pt>
                <c:pt idx="146">
                  <c:v>0.606712937</c:v>
                </c:pt>
                <c:pt idx="147">
                  <c:v>0.60682869</c:v>
                </c:pt>
                <c:pt idx="148">
                  <c:v>0.606944442</c:v>
                </c:pt>
                <c:pt idx="149">
                  <c:v>0.607060194</c:v>
                </c:pt>
                <c:pt idx="150">
                  <c:v>0.607175946</c:v>
                </c:pt>
                <c:pt idx="151">
                  <c:v>0.607291639</c:v>
                </c:pt>
                <c:pt idx="152">
                  <c:v>0.607407391</c:v>
                </c:pt>
                <c:pt idx="153">
                  <c:v>0.607523143</c:v>
                </c:pt>
                <c:pt idx="154">
                  <c:v>0.607638896</c:v>
                </c:pt>
                <c:pt idx="155">
                  <c:v>0.607754648</c:v>
                </c:pt>
                <c:pt idx="156">
                  <c:v>0.6078704</c:v>
                </c:pt>
                <c:pt idx="157">
                  <c:v>0.607986093</c:v>
                </c:pt>
                <c:pt idx="158">
                  <c:v>0.608101845</c:v>
                </c:pt>
                <c:pt idx="159">
                  <c:v>0.608217597</c:v>
                </c:pt>
                <c:pt idx="160">
                  <c:v>0.6083333333333333</c:v>
                </c:pt>
                <c:pt idx="161">
                  <c:v>0.608449101</c:v>
                </c:pt>
                <c:pt idx="162">
                  <c:v>0.608564794</c:v>
                </c:pt>
                <c:pt idx="163">
                  <c:v>0.608680546</c:v>
                </c:pt>
                <c:pt idx="164">
                  <c:v>0.608796299</c:v>
                </c:pt>
                <c:pt idx="165">
                  <c:v>0.608912051</c:v>
                </c:pt>
                <c:pt idx="166">
                  <c:v>0.609027803</c:v>
                </c:pt>
                <c:pt idx="167">
                  <c:v>0.609143496</c:v>
                </c:pt>
                <c:pt idx="168">
                  <c:v>0.609259248</c:v>
                </c:pt>
                <c:pt idx="169">
                  <c:v>0.609375</c:v>
                </c:pt>
                <c:pt idx="170">
                  <c:v>0.609490752</c:v>
                </c:pt>
                <c:pt idx="171">
                  <c:v>0.609606504</c:v>
                </c:pt>
                <c:pt idx="172">
                  <c:v>0.609722197</c:v>
                </c:pt>
                <c:pt idx="173">
                  <c:v>0.609837949</c:v>
                </c:pt>
                <c:pt idx="174">
                  <c:v>0.609953701</c:v>
                </c:pt>
                <c:pt idx="175">
                  <c:v>0.610069454</c:v>
                </c:pt>
                <c:pt idx="176">
                  <c:v>0.610185206</c:v>
                </c:pt>
                <c:pt idx="177">
                  <c:v>0.610300899</c:v>
                </c:pt>
                <c:pt idx="178">
                  <c:v>0.610416651</c:v>
                </c:pt>
                <c:pt idx="179">
                  <c:v>0.610532403</c:v>
                </c:pt>
                <c:pt idx="180">
                  <c:v>0.610648155</c:v>
                </c:pt>
                <c:pt idx="181">
                  <c:v>0.610763907</c:v>
                </c:pt>
                <c:pt idx="182">
                  <c:v>0.6108796</c:v>
                </c:pt>
                <c:pt idx="183">
                  <c:v>0.610995352</c:v>
                </c:pt>
                <c:pt idx="184">
                  <c:v>0.611111104</c:v>
                </c:pt>
                <c:pt idx="185">
                  <c:v>0.611226857</c:v>
                </c:pt>
                <c:pt idx="186">
                  <c:v>0.611342609</c:v>
                </c:pt>
                <c:pt idx="187">
                  <c:v>0.611458361</c:v>
                </c:pt>
                <c:pt idx="188">
                  <c:v>0.611574054</c:v>
                </c:pt>
                <c:pt idx="189">
                  <c:v>0.611689806</c:v>
                </c:pt>
                <c:pt idx="190">
                  <c:v>0.611805558</c:v>
                </c:pt>
                <c:pt idx="191">
                  <c:v>0.61192131</c:v>
                </c:pt>
                <c:pt idx="192">
                  <c:v>0.612037063</c:v>
                </c:pt>
                <c:pt idx="193">
                  <c:v>0.612152755</c:v>
                </c:pt>
                <c:pt idx="194">
                  <c:v>0.612268507</c:v>
                </c:pt>
                <c:pt idx="195">
                  <c:v>0.61238426</c:v>
                </c:pt>
                <c:pt idx="196">
                  <c:v>0.612500012</c:v>
                </c:pt>
                <c:pt idx="197">
                  <c:v>0.612615764</c:v>
                </c:pt>
                <c:pt idx="198">
                  <c:v>0.612731457</c:v>
                </c:pt>
                <c:pt idx="199">
                  <c:v>0.612847209</c:v>
                </c:pt>
                <c:pt idx="200">
                  <c:v>0.612962961</c:v>
                </c:pt>
                <c:pt idx="201">
                  <c:v>0.613078713</c:v>
                </c:pt>
                <c:pt idx="202">
                  <c:v>0.613194466</c:v>
                </c:pt>
                <c:pt idx="203">
                  <c:v>0.613310158</c:v>
                </c:pt>
                <c:pt idx="204">
                  <c:v>0.61342591</c:v>
                </c:pt>
                <c:pt idx="205">
                  <c:v>0.613541663</c:v>
                </c:pt>
                <c:pt idx="206">
                  <c:v>0.613657415</c:v>
                </c:pt>
                <c:pt idx="207">
                  <c:v>0.613773167</c:v>
                </c:pt>
                <c:pt idx="208">
                  <c:v>0.61388886</c:v>
                </c:pt>
                <c:pt idx="209">
                  <c:v>0.614004612</c:v>
                </c:pt>
                <c:pt idx="210">
                  <c:v>0.614120364</c:v>
                </c:pt>
                <c:pt idx="211">
                  <c:v>0.614236116</c:v>
                </c:pt>
                <c:pt idx="212">
                  <c:v>0.614351869</c:v>
                </c:pt>
                <c:pt idx="213">
                  <c:v>0.614467621</c:v>
                </c:pt>
                <c:pt idx="214">
                  <c:v>0.614583313</c:v>
                </c:pt>
                <c:pt idx="215">
                  <c:v>0.614699066</c:v>
                </c:pt>
                <c:pt idx="216">
                  <c:v>0.614814818</c:v>
                </c:pt>
                <c:pt idx="217">
                  <c:v>0.61493057</c:v>
                </c:pt>
                <c:pt idx="218">
                  <c:v>0.615046322</c:v>
                </c:pt>
                <c:pt idx="219">
                  <c:v>0.615162015</c:v>
                </c:pt>
                <c:pt idx="220">
                  <c:v>0.615277767</c:v>
                </c:pt>
                <c:pt idx="221">
                  <c:v>0.615393519</c:v>
                </c:pt>
                <c:pt idx="222">
                  <c:v>0.615509272</c:v>
                </c:pt>
                <c:pt idx="223">
                  <c:v>0.615625024</c:v>
                </c:pt>
                <c:pt idx="224">
                  <c:v>0.615740716</c:v>
                </c:pt>
                <c:pt idx="225">
                  <c:v>0.615856469</c:v>
                </c:pt>
                <c:pt idx="226">
                  <c:v>0.615972221</c:v>
                </c:pt>
                <c:pt idx="227">
                  <c:v>0.616087973</c:v>
                </c:pt>
                <c:pt idx="228">
                  <c:v>0.616203725</c:v>
                </c:pt>
                <c:pt idx="229">
                  <c:v>0.616319418</c:v>
                </c:pt>
                <c:pt idx="230">
                  <c:v>0.61643517</c:v>
                </c:pt>
                <c:pt idx="231">
                  <c:v>0.616550922</c:v>
                </c:pt>
                <c:pt idx="232">
                  <c:v>0.616666675</c:v>
                </c:pt>
                <c:pt idx="233">
                  <c:v>0.616782427</c:v>
                </c:pt>
                <c:pt idx="234">
                  <c:v>0.616898119</c:v>
                </c:pt>
                <c:pt idx="235">
                  <c:v>0.617013872</c:v>
                </c:pt>
                <c:pt idx="236">
                  <c:v>0.617129624</c:v>
                </c:pt>
                <c:pt idx="237">
                  <c:v>0.617245376</c:v>
                </c:pt>
                <c:pt idx="238">
                  <c:v>0.617361128</c:v>
                </c:pt>
                <c:pt idx="239">
                  <c:v>0.617476881</c:v>
                </c:pt>
                <c:pt idx="240">
                  <c:v>0.617592573</c:v>
                </c:pt>
                <c:pt idx="241">
                  <c:v>0.617708325</c:v>
                </c:pt>
                <c:pt idx="242">
                  <c:v>0.617824078</c:v>
                </c:pt>
                <c:pt idx="243">
                  <c:v>0.61793983</c:v>
                </c:pt>
                <c:pt idx="244">
                  <c:v>0.618055582</c:v>
                </c:pt>
                <c:pt idx="245">
                  <c:v>0.618171275</c:v>
                </c:pt>
                <c:pt idx="246">
                  <c:v>0.618287027</c:v>
                </c:pt>
                <c:pt idx="247">
                  <c:v>0.618402779</c:v>
                </c:pt>
                <c:pt idx="248">
                  <c:v>0.618518531</c:v>
                </c:pt>
                <c:pt idx="249">
                  <c:v>0.618634284</c:v>
                </c:pt>
                <c:pt idx="250">
                  <c:v>0.618749976</c:v>
                </c:pt>
                <c:pt idx="251">
                  <c:v>0.618865728</c:v>
                </c:pt>
                <c:pt idx="252">
                  <c:v>0.618981481</c:v>
                </c:pt>
                <c:pt idx="253">
                  <c:v>0.619097233</c:v>
                </c:pt>
                <c:pt idx="254">
                  <c:v>0.619212985</c:v>
                </c:pt>
                <c:pt idx="255">
                  <c:v>0.619328678</c:v>
                </c:pt>
                <c:pt idx="256">
                  <c:v>0.61944443</c:v>
                </c:pt>
                <c:pt idx="257">
                  <c:v>0.619560182</c:v>
                </c:pt>
                <c:pt idx="258">
                  <c:v>0.619675934</c:v>
                </c:pt>
                <c:pt idx="259">
                  <c:v>0.619791687</c:v>
                </c:pt>
                <c:pt idx="260">
                  <c:v>0.619907379</c:v>
                </c:pt>
                <c:pt idx="261">
                  <c:v>0.620023131</c:v>
                </c:pt>
                <c:pt idx="262">
                  <c:v>0.620138884</c:v>
                </c:pt>
                <c:pt idx="263">
                  <c:v>0.620254636</c:v>
                </c:pt>
                <c:pt idx="264">
                  <c:v>0.620370388</c:v>
                </c:pt>
                <c:pt idx="265">
                  <c:v>0.62048614</c:v>
                </c:pt>
                <c:pt idx="266">
                  <c:v>0.620601833</c:v>
                </c:pt>
                <c:pt idx="267">
                  <c:v>0.620717585</c:v>
                </c:pt>
                <c:pt idx="268">
                  <c:v>0.620833337</c:v>
                </c:pt>
                <c:pt idx="269">
                  <c:v>0.62094909</c:v>
                </c:pt>
                <c:pt idx="270">
                  <c:v>0.621064842</c:v>
                </c:pt>
                <c:pt idx="271">
                  <c:v>0.621180534</c:v>
                </c:pt>
                <c:pt idx="272">
                  <c:v>0.621296287</c:v>
                </c:pt>
                <c:pt idx="273">
                  <c:v>0.621412039</c:v>
                </c:pt>
                <c:pt idx="274">
                  <c:v>0.621527791</c:v>
                </c:pt>
                <c:pt idx="275">
                  <c:v>0.621643543</c:v>
                </c:pt>
                <c:pt idx="276">
                  <c:v>0.621759236</c:v>
                </c:pt>
                <c:pt idx="277">
                  <c:v>0.621874988</c:v>
                </c:pt>
                <c:pt idx="278">
                  <c:v>0.62199074</c:v>
                </c:pt>
                <c:pt idx="279">
                  <c:v>0.622106493</c:v>
                </c:pt>
                <c:pt idx="280">
                  <c:v>0.622222245</c:v>
                </c:pt>
                <c:pt idx="281">
                  <c:v>0.622337937</c:v>
                </c:pt>
                <c:pt idx="282">
                  <c:v>0.62245369</c:v>
                </c:pt>
                <c:pt idx="283">
                  <c:v>0.622569442</c:v>
                </c:pt>
                <c:pt idx="284">
                  <c:v>0.622685194</c:v>
                </c:pt>
                <c:pt idx="285">
                  <c:v>0.622800946</c:v>
                </c:pt>
                <c:pt idx="286">
                  <c:v>0.622916639</c:v>
                </c:pt>
                <c:pt idx="287">
                  <c:v>0.623032391</c:v>
                </c:pt>
                <c:pt idx="288">
                  <c:v>0.623148143</c:v>
                </c:pt>
                <c:pt idx="289">
                  <c:v>0.623263896</c:v>
                </c:pt>
                <c:pt idx="290">
                  <c:v>0.623379648</c:v>
                </c:pt>
                <c:pt idx="291">
                  <c:v>0.6234954</c:v>
                </c:pt>
                <c:pt idx="292">
                  <c:v>0.623611093</c:v>
                </c:pt>
                <c:pt idx="293">
                  <c:v>0.623726845</c:v>
                </c:pt>
                <c:pt idx="294">
                  <c:v>0.623842597</c:v>
                </c:pt>
                <c:pt idx="295">
                  <c:v>0.623958349</c:v>
                </c:pt>
                <c:pt idx="296">
                  <c:v>0.624074101</c:v>
                </c:pt>
                <c:pt idx="297">
                  <c:v>0.624189794</c:v>
                </c:pt>
                <c:pt idx="298">
                  <c:v>0.624305546</c:v>
                </c:pt>
                <c:pt idx="299">
                  <c:v>0.624421299</c:v>
                </c:pt>
                <c:pt idx="300">
                  <c:v>0.624537051</c:v>
                </c:pt>
                <c:pt idx="301">
                  <c:v>0.624652803</c:v>
                </c:pt>
                <c:pt idx="302">
                  <c:v>0.624768496</c:v>
                </c:pt>
                <c:pt idx="303">
                  <c:v>0.624884248</c:v>
                </c:pt>
                <c:pt idx="304">
                  <c:v>0.625</c:v>
                </c:pt>
                <c:pt idx="305">
                  <c:v>0.625115752</c:v>
                </c:pt>
                <c:pt idx="306">
                  <c:v>0.625231504</c:v>
                </c:pt>
                <c:pt idx="307">
                  <c:v>0.625347197</c:v>
                </c:pt>
                <c:pt idx="308">
                  <c:v>0.625462949</c:v>
                </c:pt>
                <c:pt idx="309">
                  <c:v>0.625578701</c:v>
                </c:pt>
                <c:pt idx="310">
                  <c:v>0.625694454</c:v>
                </c:pt>
                <c:pt idx="311">
                  <c:v>0.625810206</c:v>
                </c:pt>
                <c:pt idx="312">
                  <c:v>0.625925899</c:v>
                </c:pt>
                <c:pt idx="313">
                  <c:v>0.626041651</c:v>
                </c:pt>
                <c:pt idx="314">
                  <c:v>0.626157403</c:v>
                </c:pt>
                <c:pt idx="315">
                  <c:v>0.626273155</c:v>
                </c:pt>
                <c:pt idx="316">
                  <c:v>0.626388907</c:v>
                </c:pt>
                <c:pt idx="317">
                  <c:v>0.6265046</c:v>
                </c:pt>
                <c:pt idx="318">
                  <c:v>0.626620352</c:v>
                </c:pt>
                <c:pt idx="319">
                  <c:v>0.626736104</c:v>
                </c:pt>
                <c:pt idx="320">
                  <c:v>0.626851857</c:v>
                </c:pt>
                <c:pt idx="321">
                  <c:v>0.626967609</c:v>
                </c:pt>
                <c:pt idx="322">
                  <c:v>0.627083361</c:v>
                </c:pt>
                <c:pt idx="323">
                  <c:v>0.627199054</c:v>
                </c:pt>
                <c:pt idx="324">
                  <c:v>0.627314806</c:v>
                </c:pt>
                <c:pt idx="325">
                  <c:v>0.627430558</c:v>
                </c:pt>
                <c:pt idx="326">
                  <c:v>0.62754631</c:v>
                </c:pt>
                <c:pt idx="327">
                  <c:v>0.627662063</c:v>
                </c:pt>
                <c:pt idx="328">
                  <c:v>0.627777755</c:v>
                </c:pt>
                <c:pt idx="329">
                  <c:v>0.627893507</c:v>
                </c:pt>
                <c:pt idx="330">
                  <c:v>0.62800926</c:v>
                </c:pt>
                <c:pt idx="331">
                  <c:v>0.628125012</c:v>
                </c:pt>
                <c:pt idx="332">
                  <c:v>0.628240764</c:v>
                </c:pt>
                <c:pt idx="333">
                  <c:v>0.628356457</c:v>
                </c:pt>
                <c:pt idx="334">
                  <c:v>0.628472209</c:v>
                </c:pt>
                <c:pt idx="335">
                  <c:v>0.628587961</c:v>
                </c:pt>
                <c:pt idx="336">
                  <c:v>0.628703713</c:v>
                </c:pt>
                <c:pt idx="337">
                  <c:v>0.628819466</c:v>
                </c:pt>
                <c:pt idx="338">
                  <c:v>0.628935158</c:v>
                </c:pt>
                <c:pt idx="339">
                  <c:v>0.62905091</c:v>
                </c:pt>
                <c:pt idx="340">
                  <c:v>0.629166663</c:v>
                </c:pt>
                <c:pt idx="341">
                  <c:v>0.629282415</c:v>
                </c:pt>
                <c:pt idx="342">
                  <c:v>0.629398167</c:v>
                </c:pt>
                <c:pt idx="343">
                  <c:v>0.62951386</c:v>
                </c:pt>
                <c:pt idx="344">
                  <c:v>0.629629612</c:v>
                </c:pt>
                <c:pt idx="345">
                  <c:v>0.629745364</c:v>
                </c:pt>
                <c:pt idx="346">
                  <c:v>0.629861116</c:v>
                </c:pt>
                <c:pt idx="347">
                  <c:v>0.629976869</c:v>
                </c:pt>
                <c:pt idx="348">
                  <c:v>0.630092621</c:v>
                </c:pt>
                <c:pt idx="349">
                  <c:v>0.630208313</c:v>
                </c:pt>
                <c:pt idx="350">
                  <c:v>0.630324066</c:v>
                </c:pt>
                <c:pt idx="351">
                  <c:v>0.630439818</c:v>
                </c:pt>
                <c:pt idx="352">
                  <c:v>0.63055557</c:v>
                </c:pt>
                <c:pt idx="353">
                  <c:v>0.630671322</c:v>
                </c:pt>
                <c:pt idx="354">
                  <c:v>0.630787015</c:v>
                </c:pt>
                <c:pt idx="355">
                  <c:v>0.630902767</c:v>
                </c:pt>
                <c:pt idx="356">
                  <c:v>0.631018519</c:v>
                </c:pt>
                <c:pt idx="357">
                  <c:v>0.631134272</c:v>
                </c:pt>
                <c:pt idx="358">
                  <c:v>0.631250024</c:v>
                </c:pt>
                <c:pt idx="359">
                  <c:v>0.631365716</c:v>
                </c:pt>
                <c:pt idx="360">
                  <c:v>0.631481469</c:v>
                </c:pt>
                <c:pt idx="361">
                  <c:v>0.631597221</c:v>
                </c:pt>
                <c:pt idx="362">
                  <c:v>0.631712973</c:v>
                </c:pt>
                <c:pt idx="363">
                  <c:v>0.631828725</c:v>
                </c:pt>
                <c:pt idx="364">
                  <c:v>0.631944418</c:v>
                </c:pt>
                <c:pt idx="365">
                  <c:v>0.63206017</c:v>
                </c:pt>
                <c:pt idx="366">
                  <c:v>0.632175922</c:v>
                </c:pt>
                <c:pt idx="367">
                  <c:v>0.632291675</c:v>
                </c:pt>
                <c:pt idx="368">
                  <c:v>0.632407427</c:v>
                </c:pt>
                <c:pt idx="369">
                  <c:v>0.632523119</c:v>
                </c:pt>
                <c:pt idx="370">
                  <c:v>0.632638872</c:v>
                </c:pt>
                <c:pt idx="371">
                  <c:v>0.632754624</c:v>
                </c:pt>
                <c:pt idx="372">
                  <c:v>0.632870376</c:v>
                </c:pt>
                <c:pt idx="373">
                  <c:v>0.632986128</c:v>
                </c:pt>
                <c:pt idx="374">
                  <c:v>0.633101881</c:v>
                </c:pt>
                <c:pt idx="375">
                  <c:v>0.633217573</c:v>
                </c:pt>
                <c:pt idx="376">
                  <c:v>0.633333325</c:v>
                </c:pt>
                <c:pt idx="377">
                  <c:v>0.633449078</c:v>
                </c:pt>
                <c:pt idx="378">
                  <c:v>0.63356483</c:v>
                </c:pt>
                <c:pt idx="379">
                  <c:v>0.633680582</c:v>
                </c:pt>
                <c:pt idx="380">
                  <c:v>0.633796275</c:v>
                </c:pt>
                <c:pt idx="381">
                  <c:v>0.633912027</c:v>
                </c:pt>
                <c:pt idx="382">
                  <c:v>0.634027779</c:v>
                </c:pt>
                <c:pt idx="383">
                  <c:v>0.634143531</c:v>
                </c:pt>
                <c:pt idx="384">
                  <c:v>0.634259284</c:v>
                </c:pt>
                <c:pt idx="385">
                  <c:v>0.634374976</c:v>
                </c:pt>
                <c:pt idx="386">
                  <c:v>0.634490728</c:v>
                </c:pt>
                <c:pt idx="387">
                  <c:v>0.634606481</c:v>
                </c:pt>
                <c:pt idx="388">
                  <c:v>0.634722233</c:v>
                </c:pt>
                <c:pt idx="389">
                  <c:v>0.634837985</c:v>
                </c:pt>
                <c:pt idx="390">
                  <c:v>0.634953678</c:v>
                </c:pt>
                <c:pt idx="391">
                  <c:v>0.63506943</c:v>
                </c:pt>
                <c:pt idx="392">
                  <c:v>0.635185182</c:v>
                </c:pt>
                <c:pt idx="393">
                  <c:v>0.635300934</c:v>
                </c:pt>
                <c:pt idx="394">
                  <c:v>0.635416687</c:v>
                </c:pt>
                <c:pt idx="395">
                  <c:v>0.635532379</c:v>
                </c:pt>
                <c:pt idx="396">
                  <c:v>0.635648131</c:v>
                </c:pt>
                <c:pt idx="397">
                  <c:v>0.635763884</c:v>
                </c:pt>
                <c:pt idx="398">
                  <c:v>0.635879636</c:v>
                </c:pt>
                <c:pt idx="399">
                  <c:v>0.635995388</c:v>
                </c:pt>
                <c:pt idx="400">
                  <c:v>0.63611114</c:v>
                </c:pt>
                <c:pt idx="401">
                  <c:v>0.636226833</c:v>
                </c:pt>
                <c:pt idx="402">
                  <c:v>0.636342585</c:v>
                </c:pt>
                <c:pt idx="403">
                  <c:v>0.636458337</c:v>
                </c:pt>
                <c:pt idx="404">
                  <c:v>0.63657409</c:v>
                </c:pt>
                <c:pt idx="405">
                  <c:v>0.636689842</c:v>
                </c:pt>
                <c:pt idx="406">
                  <c:v>0.636805534</c:v>
                </c:pt>
                <c:pt idx="407">
                  <c:v>0.636921287</c:v>
                </c:pt>
                <c:pt idx="408">
                  <c:v>0.637037039</c:v>
                </c:pt>
                <c:pt idx="409">
                  <c:v>0.637152791</c:v>
                </c:pt>
                <c:pt idx="410">
                  <c:v>0.637268543</c:v>
                </c:pt>
                <c:pt idx="411">
                  <c:v>0.637384236</c:v>
                </c:pt>
                <c:pt idx="412">
                  <c:v>0.637499988</c:v>
                </c:pt>
                <c:pt idx="413">
                  <c:v>0.63761574</c:v>
                </c:pt>
                <c:pt idx="414">
                  <c:v>0.637731493</c:v>
                </c:pt>
                <c:pt idx="415">
                  <c:v>0.637847245</c:v>
                </c:pt>
                <c:pt idx="416">
                  <c:v>0.637962937</c:v>
                </c:pt>
                <c:pt idx="417">
                  <c:v>0.63807869</c:v>
                </c:pt>
                <c:pt idx="418">
                  <c:v>0.638194442</c:v>
                </c:pt>
                <c:pt idx="419">
                  <c:v>0.638310194</c:v>
                </c:pt>
                <c:pt idx="420">
                  <c:v>0.638425946</c:v>
                </c:pt>
                <c:pt idx="421">
                  <c:v>0.638541639</c:v>
                </c:pt>
                <c:pt idx="422">
                  <c:v>0.638657391</c:v>
                </c:pt>
                <c:pt idx="423">
                  <c:v>0.638773143</c:v>
                </c:pt>
                <c:pt idx="424">
                  <c:v>0.638888896</c:v>
                </c:pt>
                <c:pt idx="425">
                  <c:v>0.639004648</c:v>
                </c:pt>
                <c:pt idx="426">
                  <c:v>0.6391204</c:v>
                </c:pt>
                <c:pt idx="427">
                  <c:v>0.639236093</c:v>
                </c:pt>
                <c:pt idx="428">
                  <c:v>0.639351845</c:v>
                </c:pt>
                <c:pt idx="429">
                  <c:v>0.639467597</c:v>
                </c:pt>
                <c:pt idx="430">
                  <c:v>0.639583349</c:v>
                </c:pt>
                <c:pt idx="431">
                  <c:v>0.639699101</c:v>
                </c:pt>
                <c:pt idx="432">
                  <c:v>0.639814794</c:v>
                </c:pt>
                <c:pt idx="433">
                  <c:v>0.639930546</c:v>
                </c:pt>
                <c:pt idx="434">
                  <c:v>0.640046299</c:v>
                </c:pt>
                <c:pt idx="435">
                  <c:v>0.640162051</c:v>
                </c:pt>
                <c:pt idx="436">
                  <c:v>0.640277803</c:v>
                </c:pt>
                <c:pt idx="437">
                  <c:v>0.640393496</c:v>
                </c:pt>
                <c:pt idx="438">
                  <c:v>0.640509248</c:v>
                </c:pt>
                <c:pt idx="439">
                  <c:v>0.640625</c:v>
                </c:pt>
                <c:pt idx="440">
                  <c:v>0.640740752</c:v>
                </c:pt>
                <c:pt idx="441">
                  <c:v>0.640856504</c:v>
                </c:pt>
                <c:pt idx="442">
                  <c:v>0.640972197</c:v>
                </c:pt>
                <c:pt idx="443">
                  <c:v>0.641087949</c:v>
                </c:pt>
                <c:pt idx="444">
                  <c:v>0.641203701</c:v>
                </c:pt>
                <c:pt idx="445">
                  <c:v>0.641319454</c:v>
                </c:pt>
                <c:pt idx="446">
                  <c:v>0.641435206</c:v>
                </c:pt>
                <c:pt idx="447">
                  <c:v>0.641550899</c:v>
                </c:pt>
                <c:pt idx="448">
                  <c:v>0.641666651</c:v>
                </c:pt>
                <c:pt idx="449">
                  <c:v>0.641782403</c:v>
                </c:pt>
                <c:pt idx="450">
                  <c:v>0.641898155</c:v>
                </c:pt>
                <c:pt idx="451">
                  <c:v>0.642013907</c:v>
                </c:pt>
                <c:pt idx="452">
                  <c:v>0.6421296</c:v>
                </c:pt>
                <c:pt idx="453">
                  <c:v>0.642245352</c:v>
                </c:pt>
                <c:pt idx="454">
                  <c:v>0.642361104</c:v>
                </c:pt>
                <c:pt idx="455">
                  <c:v>0.642476857</c:v>
                </c:pt>
                <c:pt idx="456">
                  <c:v>0.642592609</c:v>
                </c:pt>
                <c:pt idx="457">
                  <c:v>0.642708361</c:v>
                </c:pt>
                <c:pt idx="458">
                  <c:v>0.642824054</c:v>
                </c:pt>
                <c:pt idx="459">
                  <c:v>0.642939806</c:v>
                </c:pt>
                <c:pt idx="460">
                  <c:v>0.643055558</c:v>
                </c:pt>
                <c:pt idx="461">
                  <c:v>0.64317131</c:v>
                </c:pt>
                <c:pt idx="462">
                  <c:v>0.643287063</c:v>
                </c:pt>
                <c:pt idx="463">
                  <c:v>0.643402755</c:v>
                </c:pt>
                <c:pt idx="464">
                  <c:v>0.643518507</c:v>
                </c:pt>
                <c:pt idx="465">
                  <c:v>0.64363426</c:v>
                </c:pt>
                <c:pt idx="466">
                  <c:v>0.643750012</c:v>
                </c:pt>
                <c:pt idx="467">
                  <c:v>0.643865764</c:v>
                </c:pt>
                <c:pt idx="468">
                  <c:v>0.643981457</c:v>
                </c:pt>
                <c:pt idx="469">
                  <c:v>0.644097209</c:v>
                </c:pt>
                <c:pt idx="470">
                  <c:v>0.644212961</c:v>
                </c:pt>
                <c:pt idx="471">
                  <c:v>0.644328713</c:v>
                </c:pt>
                <c:pt idx="472">
                  <c:v>0.644444466</c:v>
                </c:pt>
                <c:pt idx="473">
                  <c:v>0.644560158</c:v>
                </c:pt>
                <c:pt idx="474">
                  <c:v>0.64467591</c:v>
                </c:pt>
                <c:pt idx="475">
                  <c:v>0.644791663</c:v>
                </c:pt>
                <c:pt idx="476">
                  <c:v>0.644907415</c:v>
                </c:pt>
                <c:pt idx="477">
                  <c:v>0.645023167</c:v>
                </c:pt>
                <c:pt idx="478">
                  <c:v>0.64513886</c:v>
                </c:pt>
                <c:pt idx="479">
                  <c:v>0.645254612</c:v>
                </c:pt>
                <c:pt idx="480">
                  <c:v>0.645370364</c:v>
                </c:pt>
                <c:pt idx="481">
                  <c:v>0.645486116</c:v>
                </c:pt>
                <c:pt idx="482">
                  <c:v>0.645601869</c:v>
                </c:pt>
                <c:pt idx="483">
                  <c:v>0.645717621</c:v>
                </c:pt>
                <c:pt idx="484">
                  <c:v>0.645833313</c:v>
                </c:pt>
                <c:pt idx="485">
                  <c:v>0.645949066</c:v>
                </c:pt>
                <c:pt idx="486">
                  <c:v>0.646064818</c:v>
                </c:pt>
                <c:pt idx="487">
                  <c:v>0.64618057</c:v>
                </c:pt>
                <c:pt idx="488">
                  <c:v>0.646296322</c:v>
                </c:pt>
                <c:pt idx="489">
                  <c:v>0.646412015</c:v>
                </c:pt>
                <c:pt idx="490">
                  <c:v>0.646527767</c:v>
                </c:pt>
                <c:pt idx="491">
                  <c:v>0.646643519</c:v>
                </c:pt>
                <c:pt idx="492">
                  <c:v>0.646759272</c:v>
                </c:pt>
                <c:pt idx="493">
                  <c:v>0.646875024</c:v>
                </c:pt>
                <c:pt idx="494">
                  <c:v>0.646990716</c:v>
                </c:pt>
                <c:pt idx="495">
                  <c:v>0.647106469</c:v>
                </c:pt>
                <c:pt idx="496">
                  <c:v>0.647222221</c:v>
                </c:pt>
                <c:pt idx="497">
                  <c:v>0.647337973</c:v>
                </c:pt>
                <c:pt idx="498">
                  <c:v>0.647453725</c:v>
                </c:pt>
                <c:pt idx="499">
                  <c:v>0.647569418</c:v>
                </c:pt>
                <c:pt idx="500">
                  <c:v>0.64768517</c:v>
                </c:pt>
                <c:pt idx="501">
                  <c:v>0.647800922</c:v>
                </c:pt>
                <c:pt idx="502">
                  <c:v>0.647916675</c:v>
                </c:pt>
                <c:pt idx="503">
                  <c:v>0.648032427</c:v>
                </c:pt>
                <c:pt idx="504">
                  <c:v>0.648148119</c:v>
                </c:pt>
                <c:pt idx="505">
                  <c:v>0.648263872</c:v>
                </c:pt>
                <c:pt idx="506">
                  <c:v>0.648379624</c:v>
                </c:pt>
                <c:pt idx="507">
                  <c:v>0.648495376</c:v>
                </c:pt>
                <c:pt idx="508">
                  <c:v>0.648611128</c:v>
                </c:pt>
                <c:pt idx="509">
                  <c:v>0.648726881</c:v>
                </c:pt>
                <c:pt idx="510">
                  <c:v>0.648842573</c:v>
                </c:pt>
                <c:pt idx="511">
                  <c:v>0.648958325</c:v>
                </c:pt>
                <c:pt idx="512">
                  <c:v>0.649074078</c:v>
                </c:pt>
                <c:pt idx="513">
                  <c:v>0.64918983</c:v>
                </c:pt>
                <c:pt idx="514">
                  <c:v>0.649305582</c:v>
                </c:pt>
                <c:pt idx="515">
                  <c:v>0.649421275</c:v>
                </c:pt>
                <c:pt idx="516">
                  <c:v>0.649537027</c:v>
                </c:pt>
                <c:pt idx="517">
                  <c:v>0.649652779</c:v>
                </c:pt>
                <c:pt idx="518">
                  <c:v>0.649768531</c:v>
                </c:pt>
                <c:pt idx="519">
                  <c:v>0.649884284</c:v>
                </c:pt>
                <c:pt idx="520">
                  <c:v>0.649999976</c:v>
                </c:pt>
                <c:pt idx="521">
                  <c:v>0.650115728</c:v>
                </c:pt>
                <c:pt idx="522">
                  <c:v>0.650231481</c:v>
                </c:pt>
                <c:pt idx="523">
                  <c:v>0.650347233</c:v>
                </c:pt>
                <c:pt idx="524">
                  <c:v>0.650462985</c:v>
                </c:pt>
                <c:pt idx="525">
                  <c:v>0.650578678</c:v>
                </c:pt>
                <c:pt idx="526">
                  <c:v>0.65069443</c:v>
                </c:pt>
                <c:pt idx="527">
                  <c:v>0.650810182</c:v>
                </c:pt>
                <c:pt idx="528">
                  <c:v>0.650925934</c:v>
                </c:pt>
                <c:pt idx="529">
                  <c:v>0.651041687</c:v>
                </c:pt>
                <c:pt idx="530">
                  <c:v>0.651157379</c:v>
                </c:pt>
                <c:pt idx="531">
                  <c:v>0.651273131</c:v>
                </c:pt>
                <c:pt idx="532">
                  <c:v>0.651388884</c:v>
                </c:pt>
                <c:pt idx="533">
                  <c:v>0.651504636</c:v>
                </c:pt>
                <c:pt idx="534">
                  <c:v>0.651620388</c:v>
                </c:pt>
                <c:pt idx="535">
                  <c:v>0.65173614</c:v>
                </c:pt>
                <c:pt idx="536">
                  <c:v>0.651851833</c:v>
                </c:pt>
                <c:pt idx="537">
                  <c:v>0.651967585</c:v>
                </c:pt>
                <c:pt idx="538">
                  <c:v>0.652083337</c:v>
                </c:pt>
                <c:pt idx="539">
                  <c:v>0.65219909</c:v>
                </c:pt>
                <c:pt idx="540">
                  <c:v>0.652314842</c:v>
                </c:pt>
                <c:pt idx="541">
                  <c:v>0.652430534</c:v>
                </c:pt>
                <c:pt idx="542">
                  <c:v>0.652546287</c:v>
                </c:pt>
                <c:pt idx="543">
                  <c:v>0.652662039</c:v>
                </c:pt>
                <c:pt idx="544">
                  <c:v>0.652777791</c:v>
                </c:pt>
                <c:pt idx="545">
                  <c:v>0.652893543</c:v>
                </c:pt>
                <c:pt idx="546">
                  <c:v>0.653009236</c:v>
                </c:pt>
                <c:pt idx="547">
                  <c:v>0.653124988</c:v>
                </c:pt>
                <c:pt idx="548">
                  <c:v>0.65324074</c:v>
                </c:pt>
                <c:pt idx="549">
                  <c:v>0.653356493</c:v>
                </c:pt>
                <c:pt idx="550">
                  <c:v>0.653472245</c:v>
                </c:pt>
                <c:pt idx="551">
                  <c:v>0.653587937</c:v>
                </c:pt>
                <c:pt idx="552">
                  <c:v>0.65370369</c:v>
                </c:pt>
                <c:pt idx="553">
                  <c:v>0.653819442</c:v>
                </c:pt>
                <c:pt idx="554">
                  <c:v>0.653935194</c:v>
                </c:pt>
                <c:pt idx="555">
                  <c:v>0.654050946</c:v>
                </c:pt>
                <c:pt idx="556">
                  <c:v>0.654166639</c:v>
                </c:pt>
                <c:pt idx="557">
                  <c:v>0.654282391</c:v>
                </c:pt>
                <c:pt idx="558">
                  <c:v>0.654398143</c:v>
                </c:pt>
                <c:pt idx="559">
                  <c:v>0.654513896</c:v>
                </c:pt>
                <c:pt idx="560">
                  <c:v>0.654629648</c:v>
                </c:pt>
                <c:pt idx="561">
                  <c:v>0.6547454</c:v>
                </c:pt>
                <c:pt idx="562">
                  <c:v>0.654861093</c:v>
                </c:pt>
                <c:pt idx="563">
                  <c:v>0.654976845</c:v>
                </c:pt>
                <c:pt idx="564">
                  <c:v>0.655092597</c:v>
                </c:pt>
                <c:pt idx="565">
                  <c:v>0.655208349</c:v>
                </c:pt>
                <c:pt idx="566">
                  <c:v>0.655324101</c:v>
                </c:pt>
                <c:pt idx="567">
                  <c:v>0.655439794</c:v>
                </c:pt>
                <c:pt idx="568">
                  <c:v>0.655555546</c:v>
                </c:pt>
                <c:pt idx="569">
                  <c:v>0.655671299</c:v>
                </c:pt>
                <c:pt idx="570">
                  <c:v>0.655787051</c:v>
                </c:pt>
                <c:pt idx="571">
                  <c:v>0.655902803</c:v>
                </c:pt>
                <c:pt idx="572">
                  <c:v>0.656018496</c:v>
                </c:pt>
                <c:pt idx="573">
                  <c:v>0.656134248</c:v>
                </c:pt>
                <c:pt idx="574">
                  <c:v>0.65625</c:v>
                </c:pt>
                <c:pt idx="575">
                  <c:v>0.656365752</c:v>
                </c:pt>
                <c:pt idx="576">
                  <c:v>0.656481504</c:v>
                </c:pt>
                <c:pt idx="577">
                  <c:v>0.656597197</c:v>
                </c:pt>
                <c:pt idx="578">
                  <c:v>0.656712949</c:v>
                </c:pt>
                <c:pt idx="579">
                  <c:v>0.656828701</c:v>
                </c:pt>
                <c:pt idx="580">
                  <c:v>0.656944454</c:v>
                </c:pt>
                <c:pt idx="581">
                  <c:v>0.657060206</c:v>
                </c:pt>
                <c:pt idx="582">
                  <c:v>0.657175899</c:v>
                </c:pt>
                <c:pt idx="583">
                  <c:v>0.657291651</c:v>
                </c:pt>
                <c:pt idx="584">
                  <c:v>0.657407403</c:v>
                </c:pt>
                <c:pt idx="585">
                  <c:v>0.657523155</c:v>
                </c:pt>
                <c:pt idx="586">
                  <c:v>0.657638907</c:v>
                </c:pt>
                <c:pt idx="587">
                  <c:v>0.6577546</c:v>
                </c:pt>
                <c:pt idx="588">
                  <c:v>0.657870352</c:v>
                </c:pt>
                <c:pt idx="589">
                  <c:v>0.657986104</c:v>
                </c:pt>
                <c:pt idx="590">
                  <c:v>0.658101857</c:v>
                </c:pt>
                <c:pt idx="591">
                  <c:v>0.658217609</c:v>
                </c:pt>
                <c:pt idx="592">
                  <c:v>0.658333361</c:v>
                </c:pt>
                <c:pt idx="593">
                  <c:v>0.658449054</c:v>
                </c:pt>
                <c:pt idx="594">
                  <c:v>0.658564806</c:v>
                </c:pt>
                <c:pt idx="595">
                  <c:v>0.658680558</c:v>
                </c:pt>
                <c:pt idx="596">
                  <c:v>0.65879631</c:v>
                </c:pt>
                <c:pt idx="597">
                  <c:v>0.658912063</c:v>
                </c:pt>
                <c:pt idx="598">
                  <c:v>0.659027755</c:v>
                </c:pt>
                <c:pt idx="599">
                  <c:v>0.659143507</c:v>
                </c:pt>
                <c:pt idx="600">
                  <c:v>0.65925926</c:v>
                </c:pt>
                <c:pt idx="601">
                  <c:v>0.659375012</c:v>
                </c:pt>
                <c:pt idx="602">
                  <c:v>0.659490764</c:v>
                </c:pt>
                <c:pt idx="603">
                  <c:v>0.659606457</c:v>
                </c:pt>
                <c:pt idx="604">
                  <c:v>0.659722209</c:v>
                </c:pt>
                <c:pt idx="605">
                  <c:v>0.659837961</c:v>
                </c:pt>
                <c:pt idx="606">
                  <c:v>0.659953713</c:v>
                </c:pt>
                <c:pt idx="607">
                  <c:v>0.660069466</c:v>
                </c:pt>
                <c:pt idx="608">
                  <c:v>0.660185158</c:v>
                </c:pt>
                <c:pt idx="609">
                  <c:v>0.66030091</c:v>
                </c:pt>
                <c:pt idx="610">
                  <c:v>0.660416663</c:v>
                </c:pt>
                <c:pt idx="611">
                  <c:v>0.660532415</c:v>
                </c:pt>
                <c:pt idx="612">
                  <c:v>0.660648167</c:v>
                </c:pt>
                <c:pt idx="613">
                  <c:v>0.66076386</c:v>
                </c:pt>
                <c:pt idx="614">
                  <c:v>0.660879612</c:v>
                </c:pt>
                <c:pt idx="615">
                  <c:v>0.660995364</c:v>
                </c:pt>
                <c:pt idx="616">
                  <c:v>0.661111116</c:v>
                </c:pt>
                <c:pt idx="617">
                  <c:v>0.661226869</c:v>
                </c:pt>
                <c:pt idx="618">
                  <c:v>0.661342621</c:v>
                </c:pt>
                <c:pt idx="619">
                  <c:v>0.661458313</c:v>
                </c:pt>
                <c:pt idx="620">
                  <c:v>0.661574066</c:v>
                </c:pt>
                <c:pt idx="621">
                  <c:v>0.661689818</c:v>
                </c:pt>
                <c:pt idx="622">
                  <c:v>0.66180557</c:v>
                </c:pt>
                <c:pt idx="623">
                  <c:v>0.661921322</c:v>
                </c:pt>
                <c:pt idx="624">
                  <c:v>0.662037015</c:v>
                </c:pt>
                <c:pt idx="625">
                  <c:v>0.662152767</c:v>
                </c:pt>
                <c:pt idx="626">
                  <c:v>0.662268519</c:v>
                </c:pt>
                <c:pt idx="627">
                  <c:v>0.662384272</c:v>
                </c:pt>
                <c:pt idx="628">
                  <c:v>0.662500024</c:v>
                </c:pt>
                <c:pt idx="629">
                  <c:v>0.662615716</c:v>
                </c:pt>
                <c:pt idx="630">
                  <c:v>0.662731469</c:v>
                </c:pt>
                <c:pt idx="631">
                  <c:v>0.662847221</c:v>
                </c:pt>
                <c:pt idx="632">
                  <c:v>0.662962973</c:v>
                </c:pt>
                <c:pt idx="633">
                  <c:v>0.663078725</c:v>
                </c:pt>
                <c:pt idx="634">
                  <c:v>0.663194418</c:v>
                </c:pt>
                <c:pt idx="635">
                  <c:v>0.66331017</c:v>
                </c:pt>
                <c:pt idx="636">
                  <c:v>0.663425922</c:v>
                </c:pt>
                <c:pt idx="637">
                  <c:v>0.663541675</c:v>
                </c:pt>
                <c:pt idx="638">
                  <c:v>0.663657427</c:v>
                </c:pt>
                <c:pt idx="639">
                  <c:v>0.663773119</c:v>
                </c:pt>
                <c:pt idx="640">
                  <c:v>0.663888872</c:v>
                </c:pt>
                <c:pt idx="641">
                  <c:v>0.664004624</c:v>
                </c:pt>
                <c:pt idx="642">
                  <c:v>0.664120376</c:v>
                </c:pt>
                <c:pt idx="643">
                  <c:v>0.664236128</c:v>
                </c:pt>
                <c:pt idx="644">
                  <c:v>0.664351881</c:v>
                </c:pt>
                <c:pt idx="645">
                  <c:v>0.664467573</c:v>
                </c:pt>
                <c:pt idx="646">
                  <c:v>0.664583325</c:v>
                </c:pt>
                <c:pt idx="647">
                  <c:v>0.664699078</c:v>
                </c:pt>
                <c:pt idx="648">
                  <c:v>0.66481483</c:v>
                </c:pt>
                <c:pt idx="649">
                  <c:v>0.664930582</c:v>
                </c:pt>
                <c:pt idx="650">
                  <c:v>0.665046275</c:v>
                </c:pt>
                <c:pt idx="651">
                  <c:v>0.665162027</c:v>
                </c:pt>
                <c:pt idx="652">
                  <c:v>0.665277779</c:v>
                </c:pt>
                <c:pt idx="653">
                  <c:v>0.665393531</c:v>
                </c:pt>
                <c:pt idx="654">
                  <c:v>0.665509284</c:v>
                </c:pt>
                <c:pt idx="655">
                  <c:v>0.665624976</c:v>
                </c:pt>
                <c:pt idx="656">
                  <c:v>0.665740728</c:v>
                </c:pt>
                <c:pt idx="657">
                  <c:v>0.665856481</c:v>
                </c:pt>
                <c:pt idx="658">
                  <c:v>0.665972233</c:v>
                </c:pt>
                <c:pt idx="659">
                  <c:v>0.666087985</c:v>
                </c:pt>
                <c:pt idx="660">
                  <c:v>0.666203678</c:v>
                </c:pt>
                <c:pt idx="661">
                  <c:v>0.66631943</c:v>
                </c:pt>
                <c:pt idx="662">
                  <c:v>0.666435182</c:v>
                </c:pt>
                <c:pt idx="663">
                  <c:v>0.666550934</c:v>
                </c:pt>
                <c:pt idx="664">
                  <c:v>0.666666687</c:v>
                </c:pt>
                <c:pt idx="665">
                  <c:v>0.666782379</c:v>
                </c:pt>
                <c:pt idx="666">
                  <c:v>0.666898131</c:v>
                </c:pt>
                <c:pt idx="667">
                  <c:v>0.667013884</c:v>
                </c:pt>
                <c:pt idx="668">
                  <c:v>0.667129636</c:v>
                </c:pt>
                <c:pt idx="669">
                  <c:v>0.667245388</c:v>
                </c:pt>
                <c:pt idx="670">
                  <c:v>0.66736114</c:v>
                </c:pt>
                <c:pt idx="671">
                  <c:v>0.667476833</c:v>
                </c:pt>
                <c:pt idx="672">
                  <c:v>0.667592585</c:v>
                </c:pt>
                <c:pt idx="673">
                  <c:v>0.667708337</c:v>
                </c:pt>
                <c:pt idx="674">
                  <c:v>0.66782409</c:v>
                </c:pt>
                <c:pt idx="675">
                  <c:v>0.667939842</c:v>
                </c:pt>
                <c:pt idx="676">
                  <c:v>0.668055534</c:v>
                </c:pt>
                <c:pt idx="677">
                  <c:v>0.668171287</c:v>
                </c:pt>
                <c:pt idx="678">
                  <c:v>0.668287039</c:v>
                </c:pt>
                <c:pt idx="679">
                  <c:v>0.668402791</c:v>
                </c:pt>
                <c:pt idx="680">
                  <c:v>0.668518543</c:v>
                </c:pt>
                <c:pt idx="681">
                  <c:v>0.668634236</c:v>
                </c:pt>
                <c:pt idx="682">
                  <c:v>0.668749988</c:v>
                </c:pt>
                <c:pt idx="683">
                  <c:v>0.66886574</c:v>
                </c:pt>
                <c:pt idx="684">
                  <c:v>0.668981493</c:v>
                </c:pt>
                <c:pt idx="685">
                  <c:v>0.669097245</c:v>
                </c:pt>
                <c:pt idx="686">
                  <c:v>0.669212937</c:v>
                </c:pt>
                <c:pt idx="687">
                  <c:v>0.66932869</c:v>
                </c:pt>
                <c:pt idx="688">
                  <c:v>0.669444442</c:v>
                </c:pt>
                <c:pt idx="689">
                  <c:v>0.669560194</c:v>
                </c:pt>
                <c:pt idx="690">
                  <c:v>0.669675946</c:v>
                </c:pt>
                <c:pt idx="691">
                  <c:v>0.669791639</c:v>
                </c:pt>
                <c:pt idx="692">
                  <c:v>0.669907391</c:v>
                </c:pt>
                <c:pt idx="693">
                  <c:v>0.670023143</c:v>
                </c:pt>
                <c:pt idx="694">
                  <c:v>0.670138896</c:v>
                </c:pt>
                <c:pt idx="695">
                  <c:v>0.670254648</c:v>
                </c:pt>
                <c:pt idx="696">
                  <c:v>0.6703704</c:v>
                </c:pt>
                <c:pt idx="697">
                  <c:v>0.670486093</c:v>
                </c:pt>
                <c:pt idx="698">
                  <c:v>0.670601845</c:v>
                </c:pt>
                <c:pt idx="699">
                  <c:v>0.670717597</c:v>
                </c:pt>
                <c:pt idx="700">
                  <c:v>0.670833349</c:v>
                </c:pt>
                <c:pt idx="701">
                  <c:v>0.670949101</c:v>
                </c:pt>
                <c:pt idx="702">
                  <c:v>0.671064794</c:v>
                </c:pt>
                <c:pt idx="703">
                  <c:v>0.671180546</c:v>
                </c:pt>
                <c:pt idx="704">
                  <c:v>0.671296299</c:v>
                </c:pt>
                <c:pt idx="705">
                  <c:v>0.671412051</c:v>
                </c:pt>
                <c:pt idx="706">
                  <c:v>0.671527803</c:v>
                </c:pt>
                <c:pt idx="707">
                  <c:v>0.671643496</c:v>
                </c:pt>
                <c:pt idx="708">
                  <c:v>0.671759248</c:v>
                </c:pt>
                <c:pt idx="709">
                  <c:v>0.671875</c:v>
                </c:pt>
                <c:pt idx="710">
                  <c:v>0.671990752</c:v>
                </c:pt>
                <c:pt idx="711">
                  <c:v>0.672106504</c:v>
                </c:pt>
                <c:pt idx="712">
                  <c:v>0.672222197</c:v>
                </c:pt>
                <c:pt idx="713">
                  <c:v>0.672337949</c:v>
                </c:pt>
                <c:pt idx="714">
                  <c:v>0.672453701</c:v>
                </c:pt>
                <c:pt idx="715">
                  <c:v>0.672569454</c:v>
                </c:pt>
                <c:pt idx="716">
                  <c:v>0.672685206</c:v>
                </c:pt>
                <c:pt idx="717">
                  <c:v>0.672800899</c:v>
                </c:pt>
                <c:pt idx="718">
                  <c:v>0.672916651</c:v>
                </c:pt>
                <c:pt idx="719">
                  <c:v>0.673032403</c:v>
                </c:pt>
                <c:pt idx="720">
                  <c:v>0.673148155</c:v>
                </c:pt>
                <c:pt idx="721">
                  <c:v>0.673263907</c:v>
                </c:pt>
                <c:pt idx="722">
                  <c:v>0.6733796</c:v>
                </c:pt>
                <c:pt idx="723">
                  <c:v>0.673495352</c:v>
                </c:pt>
                <c:pt idx="724">
                  <c:v>0.673611104</c:v>
                </c:pt>
                <c:pt idx="725">
                  <c:v>0.673726857</c:v>
                </c:pt>
                <c:pt idx="726">
                  <c:v>0.673842609</c:v>
                </c:pt>
                <c:pt idx="727">
                  <c:v>0.673958361</c:v>
                </c:pt>
                <c:pt idx="728">
                  <c:v>0.674074054</c:v>
                </c:pt>
                <c:pt idx="729">
                  <c:v>0.674189806</c:v>
                </c:pt>
                <c:pt idx="730">
                  <c:v>0.674305558</c:v>
                </c:pt>
                <c:pt idx="731">
                  <c:v>0.67442131</c:v>
                </c:pt>
                <c:pt idx="732">
                  <c:v>0.674537063</c:v>
                </c:pt>
                <c:pt idx="733">
                  <c:v>0.674652755</c:v>
                </c:pt>
                <c:pt idx="734">
                  <c:v>0.674768507</c:v>
                </c:pt>
                <c:pt idx="735">
                  <c:v>0.67488426</c:v>
                </c:pt>
                <c:pt idx="736">
                  <c:v>0.675000012</c:v>
                </c:pt>
                <c:pt idx="737">
                  <c:v>0.675115764</c:v>
                </c:pt>
                <c:pt idx="738">
                  <c:v>0.675231457</c:v>
                </c:pt>
                <c:pt idx="739">
                  <c:v>0.675347209</c:v>
                </c:pt>
                <c:pt idx="740">
                  <c:v>0.675462961</c:v>
                </c:pt>
                <c:pt idx="741">
                  <c:v>0.675578713</c:v>
                </c:pt>
                <c:pt idx="742">
                  <c:v>0.675694466</c:v>
                </c:pt>
                <c:pt idx="743">
                  <c:v>0.675810158</c:v>
                </c:pt>
                <c:pt idx="744">
                  <c:v>0.67592591</c:v>
                </c:pt>
                <c:pt idx="745">
                  <c:v>0.676041663</c:v>
                </c:pt>
                <c:pt idx="746">
                  <c:v>0.676157415</c:v>
                </c:pt>
                <c:pt idx="747">
                  <c:v>0.676273167</c:v>
                </c:pt>
                <c:pt idx="748">
                  <c:v>0.67638886</c:v>
                </c:pt>
                <c:pt idx="749">
                  <c:v>0.676504612</c:v>
                </c:pt>
                <c:pt idx="750">
                  <c:v>0.676620364</c:v>
                </c:pt>
                <c:pt idx="751">
                  <c:v>0.676736116</c:v>
                </c:pt>
                <c:pt idx="752">
                  <c:v>0.676851869</c:v>
                </c:pt>
                <c:pt idx="753">
                  <c:v>0.676967621</c:v>
                </c:pt>
                <c:pt idx="754">
                  <c:v>0.677083313</c:v>
                </c:pt>
                <c:pt idx="755">
                  <c:v>0.677199066</c:v>
                </c:pt>
                <c:pt idx="756">
                  <c:v>0.677314818</c:v>
                </c:pt>
                <c:pt idx="757">
                  <c:v>0.67743057</c:v>
                </c:pt>
                <c:pt idx="758">
                  <c:v>0.677546322</c:v>
                </c:pt>
                <c:pt idx="759">
                  <c:v>0.677662015</c:v>
                </c:pt>
                <c:pt idx="760">
                  <c:v>0.677777767</c:v>
                </c:pt>
                <c:pt idx="761">
                  <c:v>0.677893519</c:v>
                </c:pt>
                <c:pt idx="762">
                  <c:v>0.6780092592592593</c:v>
                </c:pt>
                <c:pt idx="763">
                  <c:v>0.678125024</c:v>
                </c:pt>
                <c:pt idx="764">
                  <c:v>0.678240716</c:v>
                </c:pt>
                <c:pt idx="765">
                  <c:v>0.678356469</c:v>
                </c:pt>
                <c:pt idx="766">
                  <c:v>0.678472221</c:v>
                </c:pt>
                <c:pt idx="767">
                  <c:v>0.678587973</c:v>
                </c:pt>
                <c:pt idx="768">
                  <c:v>0.678703725</c:v>
                </c:pt>
                <c:pt idx="769">
                  <c:v>0.678819418</c:v>
                </c:pt>
                <c:pt idx="770">
                  <c:v>0.67893517</c:v>
                </c:pt>
                <c:pt idx="771">
                  <c:v>0.679050922</c:v>
                </c:pt>
                <c:pt idx="772">
                  <c:v>0.679166675</c:v>
                </c:pt>
                <c:pt idx="773">
                  <c:v>0.679282427</c:v>
                </c:pt>
                <c:pt idx="774">
                  <c:v>0.679398119</c:v>
                </c:pt>
                <c:pt idx="775">
                  <c:v>0.679513872</c:v>
                </c:pt>
                <c:pt idx="776">
                  <c:v>0.679629624</c:v>
                </c:pt>
                <c:pt idx="777">
                  <c:v>0.679745376</c:v>
                </c:pt>
                <c:pt idx="778">
                  <c:v>0.679861128</c:v>
                </c:pt>
                <c:pt idx="779">
                  <c:v>0.679976881</c:v>
                </c:pt>
                <c:pt idx="780">
                  <c:v>0.680092573</c:v>
                </c:pt>
                <c:pt idx="781">
                  <c:v>0.680208325</c:v>
                </c:pt>
                <c:pt idx="782">
                  <c:v>0.680324078</c:v>
                </c:pt>
                <c:pt idx="783">
                  <c:v>0.68043983</c:v>
                </c:pt>
                <c:pt idx="784">
                  <c:v>0.680555582</c:v>
                </c:pt>
                <c:pt idx="785">
                  <c:v>0.680671275</c:v>
                </c:pt>
                <c:pt idx="786">
                  <c:v>0.680787027</c:v>
                </c:pt>
                <c:pt idx="787">
                  <c:v>0.680902779</c:v>
                </c:pt>
                <c:pt idx="788">
                  <c:v>0.681018531</c:v>
                </c:pt>
                <c:pt idx="789">
                  <c:v>0.681134284</c:v>
                </c:pt>
                <c:pt idx="790">
                  <c:v>0.681249976</c:v>
                </c:pt>
                <c:pt idx="791">
                  <c:v>0.681365728</c:v>
                </c:pt>
                <c:pt idx="792">
                  <c:v>0.681481481</c:v>
                </c:pt>
                <c:pt idx="793">
                  <c:v>0.681597233</c:v>
                </c:pt>
                <c:pt idx="794">
                  <c:v>0.681712985</c:v>
                </c:pt>
                <c:pt idx="795">
                  <c:v>0.681828678</c:v>
                </c:pt>
                <c:pt idx="796">
                  <c:v>0.68194443</c:v>
                </c:pt>
                <c:pt idx="797">
                  <c:v>0.682060182</c:v>
                </c:pt>
                <c:pt idx="798">
                  <c:v>0.682175934</c:v>
                </c:pt>
                <c:pt idx="799">
                  <c:v>0.682291687</c:v>
                </c:pt>
                <c:pt idx="800">
                  <c:v>0.682407379</c:v>
                </c:pt>
                <c:pt idx="801">
                  <c:v>0.682523131</c:v>
                </c:pt>
                <c:pt idx="802">
                  <c:v>0.682638884</c:v>
                </c:pt>
                <c:pt idx="803">
                  <c:v>0.682754636</c:v>
                </c:pt>
                <c:pt idx="804">
                  <c:v>0.682870388</c:v>
                </c:pt>
                <c:pt idx="805">
                  <c:v>0.68298614</c:v>
                </c:pt>
                <c:pt idx="806">
                  <c:v>0.683101833</c:v>
                </c:pt>
                <c:pt idx="807">
                  <c:v>0.683217585</c:v>
                </c:pt>
                <c:pt idx="808">
                  <c:v>0.683333337</c:v>
                </c:pt>
                <c:pt idx="809">
                  <c:v>0.68344909</c:v>
                </c:pt>
                <c:pt idx="810">
                  <c:v>0.683564842</c:v>
                </c:pt>
                <c:pt idx="811">
                  <c:v>0.683680534</c:v>
                </c:pt>
                <c:pt idx="812">
                  <c:v>0.683796287</c:v>
                </c:pt>
                <c:pt idx="813">
                  <c:v>0.683912039</c:v>
                </c:pt>
                <c:pt idx="814">
                  <c:v>0.684027791</c:v>
                </c:pt>
                <c:pt idx="815">
                  <c:v>0.684143543</c:v>
                </c:pt>
                <c:pt idx="816">
                  <c:v>0.684259236</c:v>
                </c:pt>
                <c:pt idx="817">
                  <c:v>0.684374988</c:v>
                </c:pt>
                <c:pt idx="818">
                  <c:v>0.68449074</c:v>
                </c:pt>
                <c:pt idx="819">
                  <c:v>0.684606493</c:v>
                </c:pt>
                <c:pt idx="820">
                  <c:v>0.684722245</c:v>
                </c:pt>
                <c:pt idx="821">
                  <c:v>0.684837937</c:v>
                </c:pt>
                <c:pt idx="822">
                  <c:v>0.68495369</c:v>
                </c:pt>
                <c:pt idx="823">
                  <c:v>0.685069442</c:v>
                </c:pt>
                <c:pt idx="824">
                  <c:v>0.685185194</c:v>
                </c:pt>
                <c:pt idx="825">
                  <c:v>0.685300946</c:v>
                </c:pt>
                <c:pt idx="826">
                  <c:v>0.685416639</c:v>
                </c:pt>
                <c:pt idx="827">
                  <c:v>0.685532391</c:v>
                </c:pt>
                <c:pt idx="828">
                  <c:v>0.685648143</c:v>
                </c:pt>
                <c:pt idx="829">
                  <c:v>0.685763896</c:v>
                </c:pt>
                <c:pt idx="830">
                  <c:v>0.685879648</c:v>
                </c:pt>
                <c:pt idx="831">
                  <c:v>0.6859954</c:v>
                </c:pt>
                <c:pt idx="832">
                  <c:v>0.686111093</c:v>
                </c:pt>
                <c:pt idx="833">
                  <c:v>0.686226845</c:v>
                </c:pt>
                <c:pt idx="834">
                  <c:v>0.686342597</c:v>
                </c:pt>
                <c:pt idx="835">
                  <c:v>0.686458349</c:v>
                </c:pt>
                <c:pt idx="836">
                  <c:v>0.686574101</c:v>
                </c:pt>
                <c:pt idx="837">
                  <c:v>0.686689794</c:v>
                </c:pt>
                <c:pt idx="838">
                  <c:v>0.686805546</c:v>
                </c:pt>
                <c:pt idx="839">
                  <c:v>0.686921299</c:v>
                </c:pt>
                <c:pt idx="840">
                  <c:v>0.687037051</c:v>
                </c:pt>
                <c:pt idx="841">
                  <c:v>0.687152803</c:v>
                </c:pt>
                <c:pt idx="842">
                  <c:v>0.687268496</c:v>
                </c:pt>
                <c:pt idx="843">
                  <c:v>0.687384248</c:v>
                </c:pt>
                <c:pt idx="844">
                  <c:v>0.6875</c:v>
                </c:pt>
                <c:pt idx="845">
                  <c:v>0.687615752</c:v>
                </c:pt>
              </c:strCache>
            </c:strRef>
          </c:xVal>
          <c:yVal>
            <c:numRef>
              <c:f>Data!$R$9:$R$854</c:f>
              <c:numCache>
                <c:ptCount val="846"/>
                <c:pt idx="71">
                  <c:v>65.7</c:v>
                </c:pt>
                <c:pt idx="72">
                  <c:v>69.8</c:v>
                </c:pt>
                <c:pt idx="73">
                  <c:v>67.9</c:v>
                </c:pt>
                <c:pt idx="74">
                  <c:v>67.6</c:v>
                </c:pt>
                <c:pt idx="75">
                  <c:v>68.2</c:v>
                </c:pt>
                <c:pt idx="76">
                  <c:v>70.9</c:v>
                </c:pt>
                <c:pt idx="77">
                  <c:v>70.3</c:v>
                </c:pt>
                <c:pt idx="78">
                  <c:v>71.4</c:v>
                </c:pt>
                <c:pt idx="79">
                  <c:v>70.3</c:v>
                </c:pt>
                <c:pt idx="80">
                  <c:v>71.6</c:v>
                </c:pt>
                <c:pt idx="81">
                  <c:v>72.3</c:v>
                </c:pt>
                <c:pt idx="82">
                  <c:v>73.3</c:v>
                </c:pt>
                <c:pt idx="83">
                  <c:v>70.2</c:v>
                </c:pt>
                <c:pt idx="84">
                  <c:v>72.6</c:v>
                </c:pt>
                <c:pt idx="85">
                  <c:v>70.2</c:v>
                </c:pt>
                <c:pt idx="86">
                  <c:v>72.8</c:v>
                </c:pt>
                <c:pt idx="87">
                  <c:v>70.7</c:v>
                </c:pt>
                <c:pt idx="88">
                  <c:v>72.3</c:v>
                </c:pt>
                <c:pt idx="89">
                  <c:v>72.9</c:v>
                </c:pt>
                <c:pt idx="90">
                  <c:v>73.1</c:v>
                </c:pt>
                <c:pt idx="91">
                  <c:v>71.2</c:v>
                </c:pt>
                <c:pt idx="92">
                  <c:v>74.6</c:v>
                </c:pt>
                <c:pt idx="93">
                  <c:v>69.7</c:v>
                </c:pt>
                <c:pt idx="94">
                  <c:v>72.7</c:v>
                </c:pt>
                <c:pt idx="95">
                  <c:v>72.2</c:v>
                </c:pt>
                <c:pt idx="96">
                  <c:v>72.7</c:v>
                </c:pt>
                <c:pt idx="97">
                  <c:v>71.9</c:v>
                </c:pt>
                <c:pt idx="98">
                  <c:v>74.2</c:v>
                </c:pt>
                <c:pt idx="99">
                  <c:v>73.2</c:v>
                </c:pt>
                <c:pt idx="100">
                  <c:v>74.1</c:v>
                </c:pt>
                <c:pt idx="101">
                  <c:v>71.7</c:v>
                </c:pt>
                <c:pt idx="102">
                  <c:v>71.7</c:v>
                </c:pt>
                <c:pt idx="103">
                  <c:v>70.2</c:v>
                </c:pt>
                <c:pt idx="104">
                  <c:v>72.2</c:v>
                </c:pt>
                <c:pt idx="105">
                  <c:v>69.6</c:v>
                </c:pt>
                <c:pt idx="106">
                  <c:v>72.6</c:v>
                </c:pt>
                <c:pt idx="107">
                  <c:v>71.3</c:v>
                </c:pt>
                <c:pt idx="108">
                  <c:v>74.3</c:v>
                </c:pt>
                <c:pt idx="109">
                  <c:v>71.3</c:v>
                </c:pt>
                <c:pt idx="110">
                  <c:v>73.4</c:v>
                </c:pt>
                <c:pt idx="111">
                  <c:v>70.8</c:v>
                </c:pt>
                <c:pt idx="112">
                  <c:v>75.4</c:v>
                </c:pt>
                <c:pt idx="113">
                  <c:v>73.3</c:v>
                </c:pt>
                <c:pt idx="114">
                  <c:v>75.3</c:v>
                </c:pt>
                <c:pt idx="115">
                  <c:v>73.4</c:v>
                </c:pt>
                <c:pt idx="116">
                  <c:v>74.7</c:v>
                </c:pt>
                <c:pt idx="117">
                  <c:v>72.7</c:v>
                </c:pt>
                <c:pt idx="118">
                  <c:v>74.7</c:v>
                </c:pt>
                <c:pt idx="119">
                  <c:v>72.6</c:v>
                </c:pt>
                <c:pt idx="120">
                  <c:v>74.6</c:v>
                </c:pt>
                <c:pt idx="121">
                  <c:v>72.2</c:v>
                </c:pt>
                <c:pt idx="122">
                  <c:v>75.8</c:v>
                </c:pt>
                <c:pt idx="123">
                  <c:v>72.3</c:v>
                </c:pt>
                <c:pt idx="124">
                  <c:v>76.4</c:v>
                </c:pt>
                <c:pt idx="125">
                  <c:v>69.6</c:v>
                </c:pt>
                <c:pt idx="126">
                  <c:v>71.8</c:v>
                </c:pt>
                <c:pt idx="127">
                  <c:v>72.9</c:v>
                </c:pt>
                <c:pt idx="128">
                  <c:v>75.4</c:v>
                </c:pt>
                <c:pt idx="129">
                  <c:v>72.9</c:v>
                </c:pt>
                <c:pt idx="130">
                  <c:v>77.3</c:v>
                </c:pt>
                <c:pt idx="131">
                  <c:v>73.8</c:v>
                </c:pt>
                <c:pt idx="132">
                  <c:v>75.3</c:v>
                </c:pt>
                <c:pt idx="133">
                  <c:v>71.8</c:v>
                </c:pt>
                <c:pt idx="134">
                  <c:v>73.8</c:v>
                </c:pt>
                <c:pt idx="135">
                  <c:v>74.7</c:v>
                </c:pt>
                <c:pt idx="136">
                  <c:v>75.8</c:v>
                </c:pt>
                <c:pt idx="137">
                  <c:v>71.9</c:v>
                </c:pt>
                <c:pt idx="138">
                  <c:v>75.2</c:v>
                </c:pt>
                <c:pt idx="139">
                  <c:v>73.3</c:v>
                </c:pt>
                <c:pt idx="140">
                  <c:v>75.3</c:v>
                </c:pt>
                <c:pt idx="141">
                  <c:v>69.8</c:v>
                </c:pt>
                <c:pt idx="142">
                  <c:v>76.3</c:v>
                </c:pt>
                <c:pt idx="143">
                  <c:v>75.3</c:v>
                </c:pt>
                <c:pt idx="144">
                  <c:v>75.4</c:v>
                </c:pt>
                <c:pt idx="145">
                  <c:v>72.8</c:v>
                </c:pt>
                <c:pt idx="146">
                  <c:v>77.2</c:v>
                </c:pt>
                <c:pt idx="147">
                  <c:v>73.3</c:v>
                </c:pt>
                <c:pt idx="148">
                  <c:v>76.2</c:v>
                </c:pt>
                <c:pt idx="149">
                  <c:v>73.3</c:v>
                </c:pt>
                <c:pt idx="150">
                  <c:v>76.4</c:v>
                </c:pt>
                <c:pt idx="151">
                  <c:v>73.8</c:v>
                </c:pt>
                <c:pt idx="152">
                  <c:v>77.3</c:v>
                </c:pt>
                <c:pt idx="153">
                  <c:v>72.9</c:v>
                </c:pt>
                <c:pt idx="154">
                  <c:v>76.4</c:v>
                </c:pt>
                <c:pt idx="155">
                  <c:v>72.7</c:v>
                </c:pt>
                <c:pt idx="156">
                  <c:v>76.8</c:v>
                </c:pt>
                <c:pt idx="157">
                  <c:v>73.3</c:v>
                </c:pt>
                <c:pt idx="158">
                  <c:v>77.8</c:v>
                </c:pt>
                <c:pt idx="159">
                  <c:v>73.8</c:v>
                </c:pt>
                <c:pt idx="160">
                  <c:v>76.8</c:v>
                </c:pt>
                <c:pt idx="161">
                  <c:v>73.3</c:v>
                </c:pt>
                <c:pt idx="162">
                  <c:v>76.8</c:v>
                </c:pt>
                <c:pt idx="163">
                  <c:v>74.2</c:v>
                </c:pt>
                <c:pt idx="164">
                  <c:v>77.3</c:v>
                </c:pt>
                <c:pt idx="165">
                  <c:v>74.9</c:v>
                </c:pt>
                <c:pt idx="166">
                  <c:v>78.4</c:v>
                </c:pt>
                <c:pt idx="167">
                  <c:v>72.8</c:v>
                </c:pt>
                <c:pt idx="168">
                  <c:v>77.2</c:v>
                </c:pt>
                <c:pt idx="169">
                  <c:v>74.3</c:v>
                </c:pt>
                <c:pt idx="170">
                  <c:v>77.3</c:v>
                </c:pt>
                <c:pt idx="171">
                  <c:v>74.3</c:v>
                </c:pt>
                <c:pt idx="172">
                  <c:v>77.8</c:v>
                </c:pt>
                <c:pt idx="173">
                  <c:v>73.4</c:v>
                </c:pt>
                <c:pt idx="174">
                  <c:v>78.3</c:v>
                </c:pt>
                <c:pt idx="175">
                  <c:v>73.2</c:v>
                </c:pt>
                <c:pt idx="176">
                  <c:v>76.8</c:v>
                </c:pt>
                <c:pt idx="177">
                  <c:v>74.6</c:v>
                </c:pt>
                <c:pt idx="178">
                  <c:v>75.7</c:v>
                </c:pt>
                <c:pt idx="179">
                  <c:v>69.2</c:v>
                </c:pt>
                <c:pt idx="180">
                  <c:v>73.4</c:v>
                </c:pt>
                <c:pt idx="181">
                  <c:v>70.7</c:v>
                </c:pt>
                <c:pt idx="182">
                  <c:v>74.7</c:v>
                </c:pt>
                <c:pt idx="183">
                  <c:v>70.9</c:v>
                </c:pt>
                <c:pt idx="184">
                  <c:v>71.9</c:v>
                </c:pt>
                <c:pt idx="185">
                  <c:v>68.7</c:v>
                </c:pt>
                <c:pt idx="186">
                  <c:v>76.3</c:v>
                </c:pt>
                <c:pt idx="187">
                  <c:v>71.8</c:v>
                </c:pt>
                <c:pt idx="188">
                  <c:v>74.3</c:v>
                </c:pt>
                <c:pt idx="189">
                  <c:v>70.8</c:v>
                </c:pt>
                <c:pt idx="190">
                  <c:v>75.4</c:v>
                </c:pt>
                <c:pt idx="191">
                  <c:v>71.4</c:v>
                </c:pt>
                <c:pt idx="192">
                  <c:v>74.1</c:v>
                </c:pt>
                <c:pt idx="193">
                  <c:v>69.9</c:v>
                </c:pt>
                <c:pt idx="194">
                  <c:v>74.6</c:v>
                </c:pt>
                <c:pt idx="195">
                  <c:v>70.9</c:v>
                </c:pt>
                <c:pt idx="196">
                  <c:v>75.4</c:v>
                </c:pt>
                <c:pt idx="197">
                  <c:v>71.9</c:v>
                </c:pt>
                <c:pt idx="198">
                  <c:v>75.8</c:v>
                </c:pt>
                <c:pt idx="199">
                  <c:v>71.4</c:v>
                </c:pt>
                <c:pt idx="200">
                  <c:v>75.9</c:v>
                </c:pt>
                <c:pt idx="201">
                  <c:v>71.3</c:v>
                </c:pt>
                <c:pt idx="202">
                  <c:v>75.8</c:v>
                </c:pt>
                <c:pt idx="203">
                  <c:v>72.5</c:v>
                </c:pt>
                <c:pt idx="204">
                  <c:v>75.8</c:v>
                </c:pt>
                <c:pt idx="205">
                  <c:v>71.6</c:v>
                </c:pt>
                <c:pt idx="206">
                  <c:v>76.9</c:v>
                </c:pt>
                <c:pt idx="207">
                  <c:v>74.4</c:v>
                </c:pt>
                <c:pt idx="208">
                  <c:v>77.4</c:v>
                </c:pt>
                <c:pt idx="209">
                  <c:v>70.9</c:v>
                </c:pt>
                <c:pt idx="210">
                  <c:v>75.6</c:v>
                </c:pt>
                <c:pt idx="211">
                  <c:v>72.3</c:v>
                </c:pt>
                <c:pt idx="212">
                  <c:v>74.8</c:v>
                </c:pt>
                <c:pt idx="213">
                  <c:v>72.3</c:v>
                </c:pt>
                <c:pt idx="214">
                  <c:v>78.9</c:v>
                </c:pt>
                <c:pt idx="215">
                  <c:v>72.6</c:v>
                </c:pt>
                <c:pt idx="216">
                  <c:v>74.8</c:v>
                </c:pt>
                <c:pt idx="217">
                  <c:v>71.1</c:v>
                </c:pt>
                <c:pt idx="218">
                  <c:v>76.9</c:v>
                </c:pt>
                <c:pt idx="219">
                  <c:v>71.3</c:v>
                </c:pt>
                <c:pt idx="220">
                  <c:v>75.7</c:v>
                </c:pt>
                <c:pt idx="221">
                  <c:v>72.3</c:v>
                </c:pt>
                <c:pt idx="222">
                  <c:v>75.4</c:v>
                </c:pt>
                <c:pt idx="223">
                  <c:v>71.9</c:v>
                </c:pt>
                <c:pt idx="224">
                  <c:v>75.9</c:v>
                </c:pt>
                <c:pt idx="225">
                  <c:v>71.1</c:v>
                </c:pt>
                <c:pt idx="226">
                  <c:v>75.2</c:v>
                </c:pt>
                <c:pt idx="227">
                  <c:v>71.9</c:v>
                </c:pt>
                <c:pt idx="228">
                  <c:v>74.1</c:v>
                </c:pt>
                <c:pt idx="229">
                  <c:v>70.9</c:v>
                </c:pt>
                <c:pt idx="230">
                  <c:v>75.7</c:v>
                </c:pt>
                <c:pt idx="231">
                  <c:v>71.1</c:v>
                </c:pt>
                <c:pt idx="232">
                  <c:v>76.4</c:v>
                </c:pt>
                <c:pt idx="233">
                  <c:v>71.3</c:v>
                </c:pt>
                <c:pt idx="234">
                  <c:v>77.5</c:v>
                </c:pt>
                <c:pt idx="235">
                  <c:v>73.1</c:v>
                </c:pt>
                <c:pt idx="236">
                  <c:v>78.6</c:v>
                </c:pt>
                <c:pt idx="237">
                  <c:v>73.8</c:v>
                </c:pt>
                <c:pt idx="238">
                  <c:v>77.4</c:v>
                </c:pt>
                <c:pt idx="239">
                  <c:v>71</c:v>
                </c:pt>
                <c:pt idx="240">
                  <c:v>75.3</c:v>
                </c:pt>
                <c:pt idx="241">
                  <c:v>72.7</c:v>
                </c:pt>
                <c:pt idx="242">
                  <c:v>76.8</c:v>
                </c:pt>
                <c:pt idx="243">
                  <c:v>71.9</c:v>
                </c:pt>
                <c:pt idx="244">
                  <c:v>76.4</c:v>
                </c:pt>
                <c:pt idx="245">
                  <c:v>72.2</c:v>
                </c:pt>
                <c:pt idx="246">
                  <c:v>72.6</c:v>
                </c:pt>
                <c:pt idx="247">
                  <c:v>68.7</c:v>
                </c:pt>
                <c:pt idx="248">
                  <c:v>73.9</c:v>
                </c:pt>
                <c:pt idx="249">
                  <c:v>67.3</c:v>
                </c:pt>
                <c:pt idx="250">
                  <c:v>72.2</c:v>
                </c:pt>
                <c:pt idx="251">
                  <c:v>68.8</c:v>
                </c:pt>
                <c:pt idx="252">
                  <c:v>71.8</c:v>
                </c:pt>
                <c:pt idx="253">
                  <c:v>66.4</c:v>
                </c:pt>
                <c:pt idx="254">
                  <c:v>62.6</c:v>
                </c:pt>
                <c:pt idx="255">
                  <c:v>59.7</c:v>
                </c:pt>
                <c:pt idx="256">
                  <c:v>64.7</c:v>
                </c:pt>
                <c:pt idx="257">
                  <c:v>60.4</c:v>
                </c:pt>
                <c:pt idx="258">
                  <c:v>61.4</c:v>
                </c:pt>
                <c:pt idx="259">
                  <c:v>55.2</c:v>
                </c:pt>
                <c:pt idx="260">
                  <c:v>61.4</c:v>
                </c:pt>
                <c:pt idx="261">
                  <c:v>58.7</c:v>
                </c:pt>
                <c:pt idx="262">
                  <c:v>64.2</c:v>
                </c:pt>
                <c:pt idx="263">
                  <c:v>60.4</c:v>
                </c:pt>
                <c:pt idx="264">
                  <c:v>65.8</c:v>
                </c:pt>
                <c:pt idx="265">
                  <c:v>59.2</c:v>
                </c:pt>
                <c:pt idx="266">
                  <c:v>56.9</c:v>
                </c:pt>
                <c:pt idx="267">
                  <c:v>51.4</c:v>
                </c:pt>
                <c:pt idx="268">
                  <c:v>50.4</c:v>
                </c:pt>
                <c:pt idx="269">
                  <c:v>45.3</c:v>
                </c:pt>
                <c:pt idx="270">
                  <c:v>48.3</c:v>
                </c:pt>
                <c:pt idx="271">
                  <c:v>45.9</c:v>
                </c:pt>
                <c:pt idx="272">
                  <c:v>46.4</c:v>
                </c:pt>
                <c:pt idx="273">
                  <c:v>40.6</c:v>
                </c:pt>
                <c:pt idx="274">
                  <c:v>42.8</c:v>
                </c:pt>
                <c:pt idx="275">
                  <c:v>37.9</c:v>
                </c:pt>
                <c:pt idx="276">
                  <c:v>36</c:v>
                </c:pt>
                <c:pt idx="277">
                  <c:v>38.5</c:v>
                </c:pt>
                <c:pt idx="278">
                  <c:v>37.5</c:v>
                </c:pt>
                <c:pt idx="279">
                  <c:v>30.1</c:v>
                </c:pt>
                <c:pt idx="280">
                  <c:v>32</c:v>
                </c:pt>
                <c:pt idx="281">
                  <c:v>34.6</c:v>
                </c:pt>
                <c:pt idx="282">
                  <c:v>37.1</c:v>
                </c:pt>
                <c:pt idx="283">
                  <c:v>31.1</c:v>
                </c:pt>
                <c:pt idx="284">
                  <c:v>34</c:v>
                </c:pt>
                <c:pt idx="285">
                  <c:v>31.9</c:v>
                </c:pt>
                <c:pt idx="286">
                  <c:v>34.9</c:v>
                </c:pt>
                <c:pt idx="287">
                  <c:v>29.6</c:v>
                </c:pt>
                <c:pt idx="288">
                  <c:v>32.1</c:v>
                </c:pt>
                <c:pt idx="289">
                  <c:v>30.4</c:v>
                </c:pt>
                <c:pt idx="290">
                  <c:v>33</c:v>
                </c:pt>
                <c:pt idx="291">
                  <c:v>30.6</c:v>
                </c:pt>
                <c:pt idx="292">
                  <c:v>34.1</c:v>
                </c:pt>
                <c:pt idx="293">
                  <c:v>32</c:v>
                </c:pt>
                <c:pt idx="294">
                  <c:v>34.9</c:v>
                </c:pt>
                <c:pt idx="295">
                  <c:v>31.1</c:v>
                </c:pt>
                <c:pt idx="296">
                  <c:v>36</c:v>
                </c:pt>
                <c:pt idx="297">
                  <c:v>34</c:v>
                </c:pt>
                <c:pt idx="298">
                  <c:v>34.6</c:v>
                </c:pt>
                <c:pt idx="299">
                  <c:v>31.5</c:v>
                </c:pt>
                <c:pt idx="300">
                  <c:v>33.6</c:v>
                </c:pt>
                <c:pt idx="301">
                  <c:v>33.4</c:v>
                </c:pt>
                <c:pt idx="302">
                  <c:v>33.5</c:v>
                </c:pt>
                <c:pt idx="303">
                  <c:v>33.5</c:v>
                </c:pt>
                <c:pt idx="304">
                  <c:v>31.1</c:v>
                </c:pt>
                <c:pt idx="305">
                  <c:v>33</c:v>
                </c:pt>
                <c:pt idx="306">
                  <c:v>29.6</c:v>
                </c:pt>
                <c:pt idx="307">
                  <c:v>33</c:v>
                </c:pt>
                <c:pt idx="308">
                  <c:v>30.1</c:v>
                </c:pt>
                <c:pt idx="309">
                  <c:v>35.1</c:v>
                </c:pt>
                <c:pt idx="310">
                  <c:v>32</c:v>
                </c:pt>
                <c:pt idx="311">
                  <c:v>34</c:v>
                </c:pt>
                <c:pt idx="312">
                  <c:v>31.1</c:v>
                </c:pt>
                <c:pt idx="313">
                  <c:v>34.1</c:v>
                </c:pt>
                <c:pt idx="314">
                  <c:v>35</c:v>
                </c:pt>
                <c:pt idx="315">
                  <c:v>36</c:v>
                </c:pt>
                <c:pt idx="316">
                  <c:v>26.1</c:v>
                </c:pt>
                <c:pt idx="317">
                  <c:v>27.6</c:v>
                </c:pt>
                <c:pt idx="318">
                  <c:v>29</c:v>
                </c:pt>
                <c:pt idx="319">
                  <c:v>32.1</c:v>
                </c:pt>
                <c:pt idx="320">
                  <c:v>31.1</c:v>
                </c:pt>
                <c:pt idx="321">
                  <c:v>33.6</c:v>
                </c:pt>
                <c:pt idx="322">
                  <c:v>29.1</c:v>
                </c:pt>
                <c:pt idx="323">
                  <c:v>31.6</c:v>
                </c:pt>
                <c:pt idx="324">
                  <c:v>30.1</c:v>
                </c:pt>
                <c:pt idx="325">
                  <c:v>31.6</c:v>
                </c:pt>
                <c:pt idx="326">
                  <c:v>28.9</c:v>
                </c:pt>
                <c:pt idx="327">
                  <c:v>32.6</c:v>
                </c:pt>
                <c:pt idx="328">
                  <c:v>29</c:v>
                </c:pt>
                <c:pt idx="329">
                  <c:v>30.9</c:v>
                </c:pt>
                <c:pt idx="330">
                  <c:v>29.6</c:v>
                </c:pt>
                <c:pt idx="331">
                  <c:v>31</c:v>
                </c:pt>
                <c:pt idx="332">
                  <c:v>31.1</c:v>
                </c:pt>
                <c:pt idx="333">
                  <c:v>36.1</c:v>
                </c:pt>
                <c:pt idx="334">
                  <c:v>31.1</c:v>
                </c:pt>
                <c:pt idx="335">
                  <c:v>31.6</c:v>
                </c:pt>
                <c:pt idx="336">
                  <c:v>29</c:v>
                </c:pt>
                <c:pt idx="337">
                  <c:v>30.6</c:v>
                </c:pt>
                <c:pt idx="338">
                  <c:v>28.1</c:v>
                </c:pt>
                <c:pt idx="339">
                  <c:v>31.6</c:v>
                </c:pt>
                <c:pt idx="340">
                  <c:v>28.6</c:v>
                </c:pt>
                <c:pt idx="341">
                  <c:v>32.1</c:v>
                </c:pt>
                <c:pt idx="342">
                  <c:v>30.1</c:v>
                </c:pt>
                <c:pt idx="343">
                  <c:v>32.6</c:v>
                </c:pt>
                <c:pt idx="344">
                  <c:v>29.9</c:v>
                </c:pt>
                <c:pt idx="345">
                  <c:v>31.6</c:v>
                </c:pt>
                <c:pt idx="346">
                  <c:v>31.1</c:v>
                </c:pt>
                <c:pt idx="347">
                  <c:v>34.5</c:v>
                </c:pt>
                <c:pt idx="348">
                  <c:v>33</c:v>
                </c:pt>
                <c:pt idx="349">
                  <c:v>34.1</c:v>
                </c:pt>
                <c:pt idx="350">
                  <c:v>31.6</c:v>
                </c:pt>
                <c:pt idx="351">
                  <c:v>33.6</c:v>
                </c:pt>
                <c:pt idx="352">
                  <c:v>29.6</c:v>
                </c:pt>
                <c:pt idx="353">
                  <c:v>31.6</c:v>
                </c:pt>
                <c:pt idx="354">
                  <c:v>29.1</c:v>
                </c:pt>
                <c:pt idx="355">
                  <c:v>31.1</c:v>
                </c:pt>
                <c:pt idx="356">
                  <c:v>29.1</c:v>
                </c:pt>
                <c:pt idx="357">
                  <c:v>31.6</c:v>
                </c:pt>
                <c:pt idx="358">
                  <c:v>29.1</c:v>
                </c:pt>
                <c:pt idx="359">
                  <c:v>31.6</c:v>
                </c:pt>
                <c:pt idx="360">
                  <c:v>30.6</c:v>
                </c:pt>
                <c:pt idx="361">
                  <c:v>33.1</c:v>
                </c:pt>
                <c:pt idx="362">
                  <c:v>31.4</c:v>
                </c:pt>
                <c:pt idx="363">
                  <c:v>33.9</c:v>
                </c:pt>
                <c:pt idx="364">
                  <c:v>33.1</c:v>
                </c:pt>
                <c:pt idx="365">
                  <c:v>36</c:v>
                </c:pt>
                <c:pt idx="366">
                  <c:v>33.1</c:v>
                </c:pt>
                <c:pt idx="367">
                  <c:v>32.9</c:v>
                </c:pt>
                <c:pt idx="368">
                  <c:v>31.1</c:v>
                </c:pt>
                <c:pt idx="369">
                  <c:v>37.1</c:v>
                </c:pt>
                <c:pt idx="370">
                  <c:v>34.9</c:v>
                </c:pt>
                <c:pt idx="371">
                  <c:v>34.9</c:v>
                </c:pt>
                <c:pt idx="372">
                  <c:v>33.4</c:v>
                </c:pt>
                <c:pt idx="373">
                  <c:v>36</c:v>
                </c:pt>
                <c:pt idx="374">
                  <c:v>35.4</c:v>
                </c:pt>
                <c:pt idx="375">
                  <c:v>37.1</c:v>
                </c:pt>
                <c:pt idx="376">
                  <c:v>35.6</c:v>
                </c:pt>
                <c:pt idx="377">
                  <c:v>38</c:v>
                </c:pt>
                <c:pt idx="378">
                  <c:v>39.9</c:v>
                </c:pt>
                <c:pt idx="379">
                  <c:v>44.4</c:v>
                </c:pt>
                <c:pt idx="380">
                  <c:v>43</c:v>
                </c:pt>
                <c:pt idx="381">
                  <c:v>42.2</c:v>
                </c:pt>
                <c:pt idx="382">
                  <c:v>37.1</c:v>
                </c:pt>
                <c:pt idx="383">
                  <c:v>38.1</c:v>
                </c:pt>
                <c:pt idx="384">
                  <c:v>35.6</c:v>
                </c:pt>
                <c:pt idx="385">
                  <c:v>38.9</c:v>
                </c:pt>
                <c:pt idx="386">
                  <c:v>41.6</c:v>
                </c:pt>
                <c:pt idx="387">
                  <c:v>42.9</c:v>
                </c:pt>
                <c:pt idx="388">
                  <c:v>41.6</c:v>
                </c:pt>
                <c:pt idx="389">
                  <c:v>43</c:v>
                </c:pt>
                <c:pt idx="390">
                  <c:v>41.9</c:v>
                </c:pt>
                <c:pt idx="391">
                  <c:v>42</c:v>
                </c:pt>
                <c:pt idx="392">
                  <c:v>41.5</c:v>
                </c:pt>
                <c:pt idx="393">
                  <c:v>42.9</c:v>
                </c:pt>
                <c:pt idx="394">
                  <c:v>39.5</c:v>
                </c:pt>
                <c:pt idx="395">
                  <c:v>42.5</c:v>
                </c:pt>
                <c:pt idx="396">
                  <c:v>43</c:v>
                </c:pt>
                <c:pt idx="397">
                  <c:v>45.9</c:v>
                </c:pt>
                <c:pt idx="398">
                  <c:v>44</c:v>
                </c:pt>
                <c:pt idx="399">
                  <c:v>45.5</c:v>
                </c:pt>
                <c:pt idx="400">
                  <c:v>44.9</c:v>
                </c:pt>
                <c:pt idx="401">
                  <c:v>45.4</c:v>
                </c:pt>
                <c:pt idx="402">
                  <c:v>44</c:v>
                </c:pt>
                <c:pt idx="403">
                  <c:v>47.5</c:v>
                </c:pt>
                <c:pt idx="404">
                  <c:v>42.5</c:v>
                </c:pt>
                <c:pt idx="405">
                  <c:v>44.9</c:v>
                </c:pt>
                <c:pt idx="406">
                  <c:v>43.7</c:v>
                </c:pt>
                <c:pt idx="407">
                  <c:v>45.9</c:v>
                </c:pt>
                <c:pt idx="408">
                  <c:v>43.5</c:v>
                </c:pt>
                <c:pt idx="409">
                  <c:v>44.4</c:v>
                </c:pt>
                <c:pt idx="410">
                  <c:v>42.5</c:v>
                </c:pt>
                <c:pt idx="411">
                  <c:v>44</c:v>
                </c:pt>
                <c:pt idx="412">
                  <c:v>42.3</c:v>
                </c:pt>
                <c:pt idx="413">
                  <c:v>44.4</c:v>
                </c:pt>
                <c:pt idx="414">
                  <c:v>42.9</c:v>
                </c:pt>
                <c:pt idx="415">
                  <c:v>43</c:v>
                </c:pt>
                <c:pt idx="416">
                  <c:v>42.6</c:v>
                </c:pt>
                <c:pt idx="417">
                  <c:v>44.4</c:v>
                </c:pt>
                <c:pt idx="418">
                  <c:v>42.9</c:v>
                </c:pt>
                <c:pt idx="419">
                  <c:v>44.4</c:v>
                </c:pt>
                <c:pt idx="420">
                  <c:v>42.8</c:v>
                </c:pt>
                <c:pt idx="421">
                  <c:v>43.9</c:v>
                </c:pt>
                <c:pt idx="422">
                  <c:v>41.9</c:v>
                </c:pt>
                <c:pt idx="423">
                  <c:v>44.3</c:v>
                </c:pt>
                <c:pt idx="424">
                  <c:v>44.4</c:v>
                </c:pt>
                <c:pt idx="425">
                  <c:v>45.2</c:v>
                </c:pt>
                <c:pt idx="426">
                  <c:v>43.9</c:v>
                </c:pt>
                <c:pt idx="427">
                  <c:v>44.9</c:v>
                </c:pt>
                <c:pt idx="428">
                  <c:v>40.4</c:v>
                </c:pt>
                <c:pt idx="429">
                  <c:v>43.9</c:v>
                </c:pt>
                <c:pt idx="430">
                  <c:v>43.8</c:v>
                </c:pt>
                <c:pt idx="431">
                  <c:v>41.9</c:v>
                </c:pt>
                <c:pt idx="432">
                  <c:v>41.4</c:v>
                </c:pt>
                <c:pt idx="433">
                  <c:v>42.8</c:v>
                </c:pt>
                <c:pt idx="434">
                  <c:v>42</c:v>
                </c:pt>
                <c:pt idx="435">
                  <c:v>44.4</c:v>
                </c:pt>
                <c:pt idx="436">
                  <c:v>41.9</c:v>
                </c:pt>
                <c:pt idx="437">
                  <c:v>43.5</c:v>
                </c:pt>
                <c:pt idx="438">
                  <c:v>42.4</c:v>
                </c:pt>
                <c:pt idx="439">
                  <c:v>43.4</c:v>
                </c:pt>
                <c:pt idx="440">
                  <c:v>40.9</c:v>
                </c:pt>
                <c:pt idx="441">
                  <c:v>42.6</c:v>
                </c:pt>
                <c:pt idx="442">
                  <c:v>41.9</c:v>
                </c:pt>
                <c:pt idx="443">
                  <c:v>44.4</c:v>
                </c:pt>
                <c:pt idx="444">
                  <c:v>42.4</c:v>
                </c:pt>
                <c:pt idx="445">
                  <c:v>42.5</c:v>
                </c:pt>
                <c:pt idx="446">
                  <c:v>42.9</c:v>
                </c:pt>
                <c:pt idx="447">
                  <c:v>44.4</c:v>
                </c:pt>
                <c:pt idx="448">
                  <c:v>41.5</c:v>
                </c:pt>
                <c:pt idx="449">
                  <c:v>43</c:v>
                </c:pt>
                <c:pt idx="450">
                  <c:v>41.4</c:v>
                </c:pt>
                <c:pt idx="451">
                  <c:v>42.9</c:v>
                </c:pt>
                <c:pt idx="452">
                  <c:v>41.9</c:v>
                </c:pt>
                <c:pt idx="453">
                  <c:v>45.9</c:v>
                </c:pt>
                <c:pt idx="454">
                  <c:v>40.9</c:v>
                </c:pt>
                <c:pt idx="455">
                  <c:v>42.5</c:v>
                </c:pt>
                <c:pt idx="456">
                  <c:v>41.9</c:v>
                </c:pt>
                <c:pt idx="457">
                  <c:v>43.8</c:v>
                </c:pt>
                <c:pt idx="458">
                  <c:v>43</c:v>
                </c:pt>
                <c:pt idx="459">
                  <c:v>44.5</c:v>
                </c:pt>
                <c:pt idx="460">
                  <c:v>42</c:v>
                </c:pt>
                <c:pt idx="461">
                  <c:v>43.5</c:v>
                </c:pt>
                <c:pt idx="462">
                  <c:v>43.4</c:v>
                </c:pt>
                <c:pt idx="463">
                  <c:v>45.8</c:v>
                </c:pt>
                <c:pt idx="464">
                  <c:v>43.8</c:v>
                </c:pt>
                <c:pt idx="465">
                  <c:v>44.9</c:v>
                </c:pt>
                <c:pt idx="466">
                  <c:v>42.3</c:v>
                </c:pt>
                <c:pt idx="467">
                  <c:v>40.4</c:v>
                </c:pt>
                <c:pt idx="468">
                  <c:v>40.4</c:v>
                </c:pt>
                <c:pt idx="469">
                  <c:v>44</c:v>
                </c:pt>
                <c:pt idx="470">
                  <c:v>42</c:v>
                </c:pt>
                <c:pt idx="471">
                  <c:v>43</c:v>
                </c:pt>
                <c:pt idx="472">
                  <c:v>41.9</c:v>
                </c:pt>
                <c:pt idx="473">
                  <c:v>43.4</c:v>
                </c:pt>
                <c:pt idx="474">
                  <c:v>42.9</c:v>
                </c:pt>
                <c:pt idx="475">
                  <c:v>42.9</c:v>
                </c:pt>
                <c:pt idx="476">
                  <c:v>45.3</c:v>
                </c:pt>
                <c:pt idx="477">
                  <c:v>44.9</c:v>
                </c:pt>
                <c:pt idx="478">
                  <c:v>41.9</c:v>
                </c:pt>
                <c:pt idx="479">
                  <c:v>44.4</c:v>
                </c:pt>
                <c:pt idx="480">
                  <c:v>43.9</c:v>
                </c:pt>
                <c:pt idx="481">
                  <c:v>43.4</c:v>
                </c:pt>
                <c:pt idx="482">
                  <c:v>42.5</c:v>
                </c:pt>
                <c:pt idx="483">
                  <c:v>42.4</c:v>
                </c:pt>
                <c:pt idx="484">
                  <c:v>42.9</c:v>
                </c:pt>
                <c:pt idx="485">
                  <c:v>43.4</c:v>
                </c:pt>
                <c:pt idx="486">
                  <c:v>42.9</c:v>
                </c:pt>
                <c:pt idx="487">
                  <c:v>45.4</c:v>
                </c:pt>
                <c:pt idx="488">
                  <c:v>43.9</c:v>
                </c:pt>
                <c:pt idx="489">
                  <c:v>44.4</c:v>
                </c:pt>
                <c:pt idx="490">
                  <c:v>42.4</c:v>
                </c:pt>
                <c:pt idx="491">
                  <c:v>42.9</c:v>
                </c:pt>
                <c:pt idx="492">
                  <c:v>42.8</c:v>
                </c:pt>
                <c:pt idx="493">
                  <c:v>44.4</c:v>
                </c:pt>
                <c:pt idx="494">
                  <c:v>43.4</c:v>
                </c:pt>
                <c:pt idx="495">
                  <c:v>43.5</c:v>
                </c:pt>
                <c:pt idx="496">
                  <c:v>41.5</c:v>
                </c:pt>
                <c:pt idx="497">
                  <c:v>42</c:v>
                </c:pt>
                <c:pt idx="498">
                  <c:v>42.5</c:v>
                </c:pt>
                <c:pt idx="499">
                  <c:v>42.9</c:v>
                </c:pt>
                <c:pt idx="500">
                  <c:v>42</c:v>
                </c:pt>
                <c:pt idx="501">
                  <c:v>41.9</c:v>
                </c:pt>
                <c:pt idx="502">
                  <c:v>41.9</c:v>
                </c:pt>
                <c:pt idx="503">
                  <c:v>42.9</c:v>
                </c:pt>
                <c:pt idx="504">
                  <c:v>42.5</c:v>
                </c:pt>
                <c:pt idx="505">
                  <c:v>44.9</c:v>
                </c:pt>
                <c:pt idx="506">
                  <c:v>42</c:v>
                </c:pt>
                <c:pt idx="507">
                  <c:v>40.6</c:v>
                </c:pt>
                <c:pt idx="508">
                  <c:v>42.6</c:v>
                </c:pt>
                <c:pt idx="509">
                  <c:v>44.5</c:v>
                </c:pt>
                <c:pt idx="510">
                  <c:v>42.5</c:v>
                </c:pt>
                <c:pt idx="511">
                  <c:v>43.9</c:v>
                </c:pt>
                <c:pt idx="512">
                  <c:v>42.9</c:v>
                </c:pt>
                <c:pt idx="513">
                  <c:v>41.9</c:v>
                </c:pt>
                <c:pt idx="514">
                  <c:v>41.1</c:v>
                </c:pt>
                <c:pt idx="515">
                  <c:v>42.5</c:v>
                </c:pt>
                <c:pt idx="516">
                  <c:v>42.9</c:v>
                </c:pt>
                <c:pt idx="517">
                  <c:v>41.5</c:v>
                </c:pt>
                <c:pt idx="518">
                  <c:v>42.4</c:v>
                </c:pt>
                <c:pt idx="519">
                  <c:v>44.4</c:v>
                </c:pt>
                <c:pt idx="520">
                  <c:v>45.3</c:v>
                </c:pt>
                <c:pt idx="521">
                  <c:v>46.3</c:v>
                </c:pt>
                <c:pt idx="522">
                  <c:v>43.9</c:v>
                </c:pt>
                <c:pt idx="523">
                  <c:v>44.8</c:v>
                </c:pt>
                <c:pt idx="524">
                  <c:v>45</c:v>
                </c:pt>
                <c:pt idx="525">
                  <c:v>45.6</c:v>
                </c:pt>
                <c:pt idx="526">
                  <c:v>44.9</c:v>
                </c:pt>
                <c:pt idx="527">
                  <c:v>43.9</c:v>
                </c:pt>
                <c:pt idx="528">
                  <c:v>45.9</c:v>
                </c:pt>
                <c:pt idx="529">
                  <c:v>42.6</c:v>
                </c:pt>
                <c:pt idx="530">
                  <c:v>36.4</c:v>
                </c:pt>
                <c:pt idx="531">
                  <c:v>39</c:v>
                </c:pt>
                <c:pt idx="532">
                  <c:v>37.6</c:v>
                </c:pt>
                <c:pt idx="533">
                  <c:v>36.1</c:v>
                </c:pt>
                <c:pt idx="534">
                  <c:v>33.1</c:v>
                </c:pt>
                <c:pt idx="535">
                  <c:v>34.5</c:v>
                </c:pt>
                <c:pt idx="536">
                  <c:v>36.4</c:v>
                </c:pt>
                <c:pt idx="537">
                  <c:v>40.4</c:v>
                </c:pt>
                <c:pt idx="538">
                  <c:v>39.5</c:v>
                </c:pt>
                <c:pt idx="539">
                  <c:v>35</c:v>
                </c:pt>
                <c:pt idx="540">
                  <c:v>31.9</c:v>
                </c:pt>
                <c:pt idx="541">
                  <c:v>33.6</c:v>
                </c:pt>
                <c:pt idx="542">
                  <c:v>31</c:v>
                </c:pt>
                <c:pt idx="543">
                  <c:v>33.1</c:v>
                </c:pt>
                <c:pt idx="544">
                  <c:v>34.5</c:v>
                </c:pt>
                <c:pt idx="545">
                  <c:v>35.5</c:v>
                </c:pt>
                <c:pt idx="546">
                  <c:v>38.1</c:v>
                </c:pt>
                <c:pt idx="547">
                  <c:v>40</c:v>
                </c:pt>
                <c:pt idx="548">
                  <c:v>35.5</c:v>
                </c:pt>
                <c:pt idx="549">
                  <c:v>33</c:v>
                </c:pt>
                <c:pt idx="550">
                  <c:v>32</c:v>
                </c:pt>
                <c:pt idx="551">
                  <c:v>34.6</c:v>
                </c:pt>
                <c:pt idx="552">
                  <c:v>36.1</c:v>
                </c:pt>
                <c:pt idx="553">
                  <c:v>36.1</c:v>
                </c:pt>
                <c:pt idx="554">
                  <c:v>32.1</c:v>
                </c:pt>
                <c:pt idx="555">
                  <c:v>31.6</c:v>
                </c:pt>
                <c:pt idx="556">
                  <c:v>31.6</c:v>
                </c:pt>
                <c:pt idx="557">
                  <c:v>30.9</c:v>
                </c:pt>
                <c:pt idx="558">
                  <c:v>33.5</c:v>
                </c:pt>
                <c:pt idx="559">
                  <c:v>33.5</c:v>
                </c:pt>
                <c:pt idx="560">
                  <c:v>30.6</c:v>
                </c:pt>
                <c:pt idx="561">
                  <c:v>30.1</c:v>
                </c:pt>
                <c:pt idx="562">
                  <c:v>31.6</c:v>
                </c:pt>
                <c:pt idx="563">
                  <c:v>31.9</c:v>
                </c:pt>
                <c:pt idx="564">
                  <c:v>30.4</c:v>
                </c:pt>
                <c:pt idx="565">
                  <c:v>31</c:v>
                </c:pt>
                <c:pt idx="566">
                  <c:v>31</c:v>
                </c:pt>
                <c:pt idx="567">
                  <c:v>31.4</c:v>
                </c:pt>
                <c:pt idx="568">
                  <c:v>31.5</c:v>
                </c:pt>
                <c:pt idx="569">
                  <c:v>32.1</c:v>
                </c:pt>
                <c:pt idx="570">
                  <c:v>31.6</c:v>
                </c:pt>
                <c:pt idx="571">
                  <c:v>30.1</c:v>
                </c:pt>
                <c:pt idx="572">
                  <c:v>32</c:v>
                </c:pt>
                <c:pt idx="573">
                  <c:v>30.6</c:v>
                </c:pt>
                <c:pt idx="574">
                  <c:v>30.1</c:v>
                </c:pt>
                <c:pt idx="575">
                  <c:v>30.4</c:v>
                </c:pt>
                <c:pt idx="576">
                  <c:v>30</c:v>
                </c:pt>
                <c:pt idx="577">
                  <c:v>28.6</c:v>
                </c:pt>
                <c:pt idx="578">
                  <c:v>30.5</c:v>
                </c:pt>
                <c:pt idx="579">
                  <c:v>30.2</c:v>
                </c:pt>
                <c:pt idx="580">
                  <c:v>30.6</c:v>
                </c:pt>
                <c:pt idx="581">
                  <c:v>32.6</c:v>
                </c:pt>
                <c:pt idx="582">
                  <c:v>32.1</c:v>
                </c:pt>
                <c:pt idx="583">
                  <c:v>29</c:v>
                </c:pt>
                <c:pt idx="584">
                  <c:v>30.6</c:v>
                </c:pt>
                <c:pt idx="585">
                  <c:v>31.6</c:v>
                </c:pt>
                <c:pt idx="586">
                  <c:v>31.6</c:v>
                </c:pt>
                <c:pt idx="587">
                  <c:v>31.1</c:v>
                </c:pt>
                <c:pt idx="588">
                  <c:v>30</c:v>
                </c:pt>
                <c:pt idx="589">
                  <c:v>30.1</c:v>
                </c:pt>
                <c:pt idx="590">
                  <c:v>32</c:v>
                </c:pt>
                <c:pt idx="591">
                  <c:v>32.5</c:v>
                </c:pt>
                <c:pt idx="592">
                  <c:v>34.9</c:v>
                </c:pt>
                <c:pt idx="593">
                  <c:v>32.6</c:v>
                </c:pt>
                <c:pt idx="594">
                  <c:v>34.1</c:v>
                </c:pt>
                <c:pt idx="595">
                  <c:v>33.5</c:v>
                </c:pt>
                <c:pt idx="596">
                  <c:v>34.5</c:v>
                </c:pt>
                <c:pt idx="597">
                  <c:v>34.6</c:v>
                </c:pt>
                <c:pt idx="598">
                  <c:v>34.5</c:v>
                </c:pt>
                <c:pt idx="599">
                  <c:v>33.5</c:v>
                </c:pt>
                <c:pt idx="600">
                  <c:v>35</c:v>
                </c:pt>
                <c:pt idx="601">
                  <c:v>34.4</c:v>
                </c:pt>
                <c:pt idx="602">
                  <c:v>35</c:v>
                </c:pt>
                <c:pt idx="603">
                  <c:v>34.6</c:v>
                </c:pt>
                <c:pt idx="604">
                  <c:v>35.6</c:v>
                </c:pt>
                <c:pt idx="605">
                  <c:v>34</c:v>
                </c:pt>
                <c:pt idx="606">
                  <c:v>33.6</c:v>
                </c:pt>
                <c:pt idx="607">
                  <c:v>33.5</c:v>
                </c:pt>
                <c:pt idx="608">
                  <c:v>34.5</c:v>
                </c:pt>
                <c:pt idx="609">
                  <c:v>34.9</c:v>
                </c:pt>
                <c:pt idx="610">
                  <c:v>35.4</c:v>
                </c:pt>
                <c:pt idx="611">
                  <c:v>33.5</c:v>
                </c:pt>
                <c:pt idx="612">
                  <c:v>33.5</c:v>
                </c:pt>
                <c:pt idx="613">
                  <c:v>32.6</c:v>
                </c:pt>
                <c:pt idx="614">
                  <c:v>30.9</c:v>
                </c:pt>
                <c:pt idx="615">
                  <c:v>30</c:v>
                </c:pt>
                <c:pt idx="616">
                  <c:v>30.5</c:v>
                </c:pt>
                <c:pt idx="617">
                  <c:v>30.9</c:v>
                </c:pt>
                <c:pt idx="618">
                  <c:v>31</c:v>
                </c:pt>
                <c:pt idx="619">
                  <c:v>30.5</c:v>
                </c:pt>
                <c:pt idx="620">
                  <c:v>30.5</c:v>
                </c:pt>
                <c:pt idx="621">
                  <c:v>31</c:v>
                </c:pt>
                <c:pt idx="622">
                  <c:v>32.6</c:v>
                </c:pt>
                <c:pt idx="623">
                  <c:v>32.1</c:v>
                </c:pt>
                <c:pt idx="624">
                  <c:v>31.5</c:v>
                </c:pt>
                <c:pt idx="625">
                  <c:v>31</c:v>
                </c:pt>
                <c:pt idx="626">
                  <c:v>31.9</c:v>
                </c:pt>
                <c:pt idx="627">
                  <c:v>32.1</c:v>
                </c:pt>
                <c:pt idx="628">
                  <c:v>32</c:v>
                </c:pt>
                <c:pt idx="629">
                  <c:v>31</c:v>
                </c:pt>
                <c:pt idx="630">
                  <c:v>32.1</c:v>
                </c:pt>
                <c:pt idx="631">
                  <c:v>32.1</c:v>
                </c:pt>
                <c:pt idx="632">
                  <c:v>32.5</c:v>
                </c:pt>
                <c:pt idx="633">
                  <c:v>33</c:v>
                </c:pt>
                <c:pt idx="634">
                  <c:v>34</c:v>
                </c:pt>
                <c:pt idx="635">
                  <c:v>33</c:v>
                </c:pt>
                <c:pt idx="636">
                  <c:v>35.6</c:v>
                </c:pt>
                <c:pt idx="637">
                  <c:v>33.5</c:v>
                </c:pt>
                <c:pt idx="638">
                  <c:v>31.9</c:v>
                </c:pt>
                <c:pt idx="639">
                  <c:v>31.1</c:v>
                </c:pt>
                <c:pt idx="640">
                  <c:v>32</c:v>
                </c:pt>
                <c:pt idx="641">
                  <c:v>33.1</c:v>
                </c:pt>
                <c:pt idx="642">
                  <c:v>32.9</c:v>
                </c:pt>
                <c:pt idx="643">
                  <c:v>33.6</c:v>
                </c:pt>
                <c:pt idx="644">
                  <c:v>33.1</c:v>
                </c:pt>
                <c:pt idx="645">
                  <c:v>34</c:v>
                </c:pt>
                <c:pt idx="646">
                  <c:v>34.5</c:v>
                </c:pt>
                <c:pt idx="647">
                  <c:v>39.1</c:v>
                </c:pt>
                <c:pt idx="648">
                  <c:v>34.5</c:v>
                </c:pt>
                <c:pt idx="649">
                  <c:v>32.1</c:v>
                </c:pt>
                <c:pt idx="650">
                  <c:v>39.4</c:v>
                </c:pt>
                <c:pt idx="651">
                  <c:v>38.5</c:v>
                </c:pt>
                <c:pt idx="652">
                  <c:v>33.5</c:v>
                </c:pt>
                <c:pt idx="653">
                  <c:v>42.9</c:v>
                </c:pt>
                <c:pt idx="654">
                  <c:v>46.4</c:v>
                </c:pt>
                <c:pt idx="655">
                  <c:v>46.9</c:v>
                </c:pt>
                <c:pt idx="656">
                  <c:v>49</c:v>
                </c:pt>
                <c:pt idx="657">
                  <c:v>51.5</c:v>
                </c:pt>
                <c:pt idx="658">
                  <c:v>47.9</c:v>
                </c:pt>
                <c:pt idx="659">
                  <c:v>48.6</c:v>
                </c:pt>
                <c:pt idx="660">
                  <c:v>49.4</c:v>
                </c:pt>
                <c:pt idx="661">
                  <c:v>53.8</c:v>
                </c:pt>
                <c:pt idx="662">
                  <c:v>56.4</c:v>
                </c:pt>
                <c:pt idx="663">
                  <c:v>55.3</c:v>
                </c:pt>
                <c:pt idx="664">
                  <c:v>55.8</c:v>
                </c:pt>
                <c:pt idx="665">
                  <c:v>54.8</c:v>
                </c:pt>
                <c:pt idx="666">
                  <c:v>57.4</c:v>
                </c:pt>
                <c:pt idx="667">
                  <c:v>62.9</c:v>
                </c:pt>
                <c:pt idx="668">
                  <c:v>60.8</c:v>
                </c:pt>
                <c:pt idx="669">
                  <c:v>61.4</c:v>
                </c:pt>
                <c:pt idx="670">
                  <c:v>58.4</c:v>
                </c:pt>
                <c:pt idx="671">
                  <c:v>60.4</c:v>
                </c:pt>
                <c:pt idx="672">
                  <c:v>63.3</c:v>
                </c:pt>
                <c:pt idx="673">
                  <c:v>61.3</c:v>
                </c:pt>
                <c:pt idx="674">
                  <c:v>63.3</c:v>
                </c:pt>
                <c:pt idx="675">
                  <c:v>67.4</c:v>
                </c:pt>
                <c:pt idx="676">
                  <c:v>66.7</c:v>
                </c:pt>
                <c:pt idx="677">
                  <c:v>63.8</c:v>
                </c:pt>
                <c:pt idx="678">
                  <c:v>59.8</c:v>
                </c:pt>
                <c:pt idx="679">
                  <c:v>59.9</c:v>
                </c:pt>
                <c:pt idx="680">
                  <c:v>63.4</c:v>
                </c:pt>
                <c:pt idx="681">
                  <c:v>62.8</c:v>
                </c:pt>
                <c:pt idx="682">
                  <c:v>61.8</c:v>
                </c:pt>
                <c:pt idx="683">
                  <c:v>67.4</c:v>
                </c:pt>
                <c:pt idx="684">
                  <c:v>69.8</c:v>
                </c:pt>
                <c:pt idx="685">
                  <c:v>72.8</c:v>
                </c:pt>
                <c:pt idx="686">
                  <c:v>70.8</c:v>
                </c:pt>
                <c:pt idx="687">
                  <c:v>65.3</c:v>
                </c:pt>
                <c:pt idx="688">
                  <c:v>64.8</c:v>
                </c:pt>
                <c:pt idx="689">
                  <c:v>67.4</c:v>
                </c:pt>
                <c:pt idx="690">
                  <c:v>70.8</c:v>
                </c:pt>
                <c:pt idx="691">
                  <c:v>69.8</c:v>
                </c:pt>
                <c:pt idx="692">
                  <c:v>69.3</c:v>
                </c:pt>
                <c:pt idx="693">
                  <c:v>67.4</c:v>
                </c:pt>
                <c:pt idx="694">
                  <c:v>64.3</c:v>
                </c:pt>
                <c:pt idx="695">
                  <c:v>64.3</c:v>
                </c:pt>
                <c:pt idx="696">
                  <c:v>66.3</c:v>
                </c:pt>
                <c:pt idx="697">
                  <c:v>68.9</c:v>
                </c:pt>
                <c:pt idx="698">
                  <c:v>68.3</c:v>
                </c:pt>
                <c:pt idx="699">
                  <c:v>72.4</c:v>
                </c:pt>
                <c:pt idx="700">
                  <c:v>71.3</c:v>
                </c:pt>
                <c:pt idx="701">
                  <c:v>73.3</c:v>
                </c:pt>
                <c:pt idx="702">
                  <c:v>72.7</c:v>
                </c:pt>
                <c:pt idx="703">
                  <c:v>71.3</c:v>
                </c:pt>
                <c:pt idx="704">
                  <c:v>70.7</c:v>
                </c:pt>
                <c:pt idx="705">
                  <c:v>71.8</c:v>
                </c:pt>
                <c:pt idx="706">
                  <c:v>71.8</c:v>
                </c:pt>
                <c:pt idx="707">
                  <c:v>72.8</c:v>
                </c:pt>
                <c:pt idx="708">
                  <c:v>71.9</c:v>
                </c:pt>
                <c:pt idx="709">
                  <c:v>70.8</c:v>
                </c:pt>
                <c:pt idx="710">
                  <c:v>71.4</c:v>
                </c:pt>
                <c:pt idx="711">
                  <c:v>76.3</c:v>
                </c:pt>
                <c:pt idx="712">
                  <c:v>75.8</c:v>
                </c:pt>
                <c:pt idx="713">
                  <c:v>72.9</c:v>
                </c:pt>
                <c:pt idx="714">
                  <c:v>72.2</c:v>
                </c:pt>
                <c:pt idx="715">
                  <c:v>68.7</c:v>
                </c:pt>
                <c:pt idx="716">
                  <c:v>70.3</c:v>
                </c:pt>
                <c:pt idx="717">
                  <c:v>72.4</c:v>
                </c:pt>
                <c:pt idx="718">
                  <c:v>70.1</c:v>
                </c:pt>
                <c:pt idx="719">
                  <c:v>69.3</c:v>
                </c:pt>
                <c:pt idx="720">
                  <c:v>69.9</c:v>
                </c:pt>
                <c:pt idx="721">
                  <c:v>69.8</c:v>
                </c:pt>
                <c:pt idx="722">
                  <c:v>69.9</c:v>
                </c:pt>
                <c:pt idx="723">
                  <c:v>69.9</c:v>
                </c:pt>
                <c:pt idx="724">
                  <c:v>69.3</c:v>
                </c:pt>
                <c:pt idx="725">
                  <c:v>69.4</c:v>
                </c:pt>
                <c:pt idx="726">
                  <c:v>69.2</c:v>
                </c:pt>
                <c:pt idx="727">
                  <c:v>71.2</c:v>
                </c:pt>
                <c:pt idx="728">
                  <c:v>70.8</c:v>
                </c:pt>
                <c:pt idx="729">
                  <c:v>72.6</c:v>
                </c:pt>
                <c:pt idx="730">
                  <c:v>73.3</c:v>
                </c:pt>
                <c:pt idx="731">
                  <c:v>71.3</c:v>
                </c:pt>
                <c:pt idx="732">
                  <c:v>69.8</c:v>
                </c:pt>
                <c:pt idx="733">
                  <c:v>68.9</c:v>
                </c:pt>
                <c:pt idx="734">
                  <c:v>69.4</c:v>
                </c:pt>
                <c:pt idx="735">
                  <c:v>72.8</c:v>
                </c:pt>
                <c:pt idx="736">
                  <c:v>73.7</c:v>
                </c:pt>
                <c:pt idx="737">
                  <c:v>69.4</c:v>
                </c:pt>
                <c:pt idx="738">
                  <c:v>69.7</c:v>
                </c:pt>
                <c:pt idx="739">
                  <c:v>72.3</c:v>
                </c:pt>
                <c:pt idx="740">
                  <c:v>70.7</c:v>
                </c:pt>
                <c:pt idx="741">
                  <c:v>74.4</c:v>
                </c:pt>
                <c:pt idx="742">
                  <c:v>73.4</c:v>
                </c:pt>
                <c:pt idx="743">
                  <c:v>75.4</c:v>
                </c:pt>
                <c:pt idx="744">
                  <c:v>76.3</c:v>
                </c:pt>
                <c:pt idx="745">
                  <c:v>77.2</c:v>
                </c:pt>
                <c:pt idx="746">
                  <c:v>74.3</c:v>
                </c:pt>
                <c:pt idx="747">
                  <c:v>73.7</c:v>
                </c:pt>
                <c:pt idx="748">
                  <c:v>73.2</c:v>
                </c:pt>
                <c:pt idx="749">
                  <c:v>75.4</c:v>
                </c:pt>
                <c:pt idx="750">
                  <c:v>73.9</c:v>
                </c:pt>
                <c:pt idx="751">
                  <c:v>73.4</c:v>
                </c:pt>
                <c:pt idx="752">
                  <c:v>73.3</c:v>
                </c:pt>
                <c:pt idx="753">
                  <c:v>73.7</c:v>
                </c:pt>
                <c:pt idx="754">
                  <c:v>71.6</c:v>
                </c:pt>
                <c:pt idx="755">
                  <c:v>74.1</c:v>
                </c:pt>
                <c:pt idx="756">
                  <c:v>74.2</c:v>
                </c:pt>
                <c:pt idx="757">
                  <c:v>72.7</c:v>
                </c:pt>
                <c:pt idx="758">
                  <c:v>71.7</c:v>
                </c:pt>
                <c:pt idx="759">
                  <c:v>72.8</c:v>
                </c:pt>
                <c:pt idx="760">
                  <c:v>72.3</c:v>
                </c:pt>
                <c:pt idx="761">
                  <c:v>72.2</c:v>
                </c:pt>
                <c:pt idx="762">
                  <c:v>70.3</c:v>
                </c:pt>
                <c:pt idx="763">
                  <c:v>70.8</c:v>
                </c:pt>
                <c:pt idx="764">
                  <c:v>68.4</c:v>
                </c:pt>
                <c:pt idx="765">
                  <c:v>68.7</c:v>
                </c:pt>
                <c:pt idx="766">
                  <c:v>69.8</c:v>
                </c:pt>
                <c:pt idx="767">
                  <c:v>73.6</c:v>
                </c:pt>
                <c:pt idx="768">
                  <c:v>73.3</c:v>
                </c:pt>
                <c:pt idx="769">
                  <c:v>74.4</c:v>
                </c:pt>
                <c:pt idx="770">
                  <c:v>71.8</c:v>
                </c:pt>
                <c:pt idx="771">
                  <c:v>72.2</c:v>
                </c:pt>
                <c:pt idx="772">
                  <c:v>71.7</c:v>
                </c:pt>
                <c:pt idx="773">
                  <c:v>72.7</c:v>
                </c:pt>
                <c:pt idx="774">
                  <c:v>71.7</c:v>
                </c:pt>
                <c:pt idx="775">
                  <c:v>74.3</c:v>
                </c:pt>
                <c:pt idx="776">
                  <c:v>73.6</c:v>
                </c:pt>
                <c:pt idx="777">
                  <c:v>75.4</c:v>
                </c:pt>
                <c:pt idx="778">
                  <c:v>72.4</c:v>
                </c:pt>
                <c:pt idx="779">
                  <c:v>75.4</c:v>
                </c:pt>
                <c:pt idx="780">
                  <c:v>75.2</c:v>
                </c:pt>
                <c:pt idx="781">
                  <c:v>75.6</c:v>
                </c:pt>
                <c:pt idx="782">
                  <c:v>76.3</c:v>
                </c:pt>
                <c:pt idx="783">
                  <c:v>77.9</c:v>
                </c:pt>
                <c:pt idx="784">
                  <c:v>74.8</c:v>
                </c:pt>
                <c:pt idx="785">
                  <c:v>75.9</c:v>
                </c:pt>
                <c:pt idx="786">
                  <c:v>73.1</c:v>
                </c:pt>
                <c:pt idx="787">
                  <c:v>74.9</c:v>
                </c:pt>
                <c:pt idx="788">
                  <c:v>73.9</c:v>
                </c:pt>
                <c:pt idx="789">
                  <c:v>75.3</c:v>
                </c:pt>
                <c:pt idx="790">
                  <c:v>72.4</c:v>
                </c:pt>
                <c:pt idx="791">
                  <c:v>75.8</c:v>
                </c:pt>
                <c:pt idx="792">
                  <c:v>73.1</c:v>
                </c:pt>
                <c:pt idx="793">
                  <c:v>74.9</c:v>
                </c:pt>
                <c:pt idx="794">
                  <c:v>73.6</c:v>
                </c:pt>
                <c:pt idx="795">
                  <c:v>73.5</c:v>
                </c:pt>
                <c:pt idx="796">
                  <c:v>72.7</c:v>
                </c:pt>
                <c:pt idx="797">
                  <c:v>72.7</c:v>
                </c:pt>
                <c:pt idx="798">
                  <c:v>71.3</c:v>
                </c:pt>
                <c:pt idx="799">
                  <c:v>72.8</c:v>
                </c:pt>
                <c:pt idx="800">
                  <c:v>71.4</c:v>
                </c:pt>
                <c:pt idx="801">
                  <c:v>70.2</c:v>
                </c:pt>
                <c:pt idx="802">
                  <c:v>66.9</c:v>
                </c:pt>
                <c:pt idx="803">
                  <c:v>72.2</c:v>
                </c:pt>
                <c:pt idx="804">
                  <c:v>71.8</c:v>
                </c:pt>
                <c:pt idx="805">
                  <c:v>75.8</c:v>
                </c:pt>
                <c:pt idx="806">
                  <c:v>73.8</c:v>
                </c:pt>
                <c:pt idx="807">
                  <c:v>75.2</c:v>
                </c:pt>
                <c:pt idx="808">
                  <c:v>73.8</c:v>
                </c:pt>
                <c:pt idx="809">
                  <c:v>75.4</c:v>
                </c:pt>
                <c:pt idx="810">
                  <c:v>71.7</c:v>
                </c:pt>
                <c:pt idx="811">
                  <c:v>73.7</c:v>
                </c:pt>
                <c:pt idx="812">
                  <c:v>72.7</c:v>
                </c:pt>
                <c:pt idx="813">
                  <c:v>75.4</c:v>
                </c:pt>
                <c:pt idx="814">
                  <c:v>73.2</c:v>
                </c:pt>
                <c:pt idx="815">
                  <c:v>75.6</c:v>
                </c:pt>
                <c:pt idx="816">
                  <c:v>73.1</c:v>
                </c:pt>
                <c:pt idx="817">
                  <c:v>75.3</c:v>
                </c:pt>
                <c:pt idx="818">
                  <c:v>71.7</c:v>
                </c:pt>
                <c:pt idx="819">
                  <c:v>73.8</c:v>
                </c:pt>
                <c:pt idx="820">
                  <c:v>72.7</c:v>
                </c:pt>
                <c:pt idx="821">
                  <c:v>72.7</c:v>
                </c:pt>
                <c:pt idx="822">
                  <c:v>71.4</c:v>
                </c:pt>
                <c:pt idx="823">
                  <c:v>73.8</c:v>
                </c:pt>
                <c:pt idx="824">
                  <c:v>70.9</c:v>
                </c:pt>
                <c:pt idx="825">
                  <c:v>66.3</c:v>
                </c:pt>
              </c:numCache>
            </c:numRef>
          </c:yVal>
          <c:smooth val="0"/>
        </c:ser>
        <c:axId val="50822642"/>
        <c:axId val="54750595"/>
      </c:scatterChart>
      <c:valAx>
        <c:axId val="50822642"/>
        <c:scaling>
          <c:orientation val="minMax"/>
          <c:max val="0.69"/>
          <c:min val="0.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0595"/>
        <c:crosses val="autoZero"/>
        <c:crossBetween val="midCat"/>
        <c:dispUnits/>
      </c:valAx>
      <c:valAx>
        <c:axId val="5475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226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1439:1525 UT PNE006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Data!$O$192:$O$463</c:f>
              <c:numCache>
                <c:ptCount val="272"/>
                <c:pt idx="0">
                  <c:v>64.6</c:v>
                </c:pt>
                <c:pt idx="1">
                  <c:v>63.8</c:v>
                </c:pt>
                <c:pt idx="2">
                  <c:v>62.6</c:v>
                </c:pt>
                <c:pt idx="3">
                  <c:v>62.1</c:v>
                </c:pt>
                <c:pt idx="4">
                  <c:v>63.3</c:v>
                </c:pt>
                <c:pt idx="5">
                  <c:v>64.1</c:v>
                </c:pt>
                <c:pt idx="6">
                  <c:v>64.5</c:v>
                </c:pt>
                <c:pt idx="7">
                  <c:v>65.6</c:v>
                </c:pt>
                <c:pt idx="8">
                  <c:v>66.6</c:v>
                </c:pt>
                <c:pt idx="9">
                  <c:v>66.4</c:v>
                </c:pt>
                <c:pt idx="10">
                  <c:v>67.1</c:v>
                </c:pt>
                <c:pt idx="11">
                  <c:v>67.5</c:v>
                </c:pt>
                <c:pt idx="12">
                  <c:v>68.1</c:v>
                </c:pt>
                <c:pt idx="13">
                  <c:v>68.8</c:v>
                </c:pt>
                <c:pt idx="14">
                  <c:v>69.4</c:v>
                </c:pt>
                <c:pt idx="15">
                  <c:v>69.9</c:v>
                </c:pt>
                <c:pt idx="16">
                  <c:v>70.5</c:v>
                </c:pt>
                <c:pt idx="17">
                  <c:v>70.9</c:v>
                </c:pt>
                <c:pt idx="18">
                  <c:v>71.4</c:v>
                </c:pt>
                <c:pt idx="19">
                  <c:v>71.2</c:v>
                </c:pt>
                <c:pt idx="20">
                  <c:v>71.3</c:v>
                </c:pt>
                <c:pt idx="21">
                  <c:v>73.2</c:v>
                </c:pt>
                <c:pt idx="22">
                  <c:v>73.5</c:v>
                </c:pt>
                <c:pt idx="23">
                  <c:v>74.3</c:v>
                </c:pt>
                <c:pt idx="24">
                  <c:v>74.6</c:v>
                </c:pt>
                <c:pt idx="25">
                  <c:v>75.2</c:v>
                </c:pt>
                <c:pt idx="26">
                  <c:v>75.4</c:v>
                </c:pt>
                <c:pt idx="27">
                  <c:v>75.7</c:v>
                </c:pt>
                <c:pt idx="28">
                  <c:v>76.3</c:v>
                </c:pt>
                <c:pt idx="29">
                  <c:v>76.1</c:v>
                </c:pt>
                <c:pt idx="30">
                  <c:v>77.4</c:v>
                </c:pt>
                <c:pt idx="31">
                  <c:v>77.8</c:v>
                </c:pt>
                <c:pt idx="32">
                  <c:v>77.9</c:v>
                </c:pt>
                <c:pt idx="33">
                  <c:v>79</c:v>
                </c:pt>
                <c:pt idx="34">
                  <c:v>79.7</c:v>
                </c:pt>
                <c:pt idx="35">
                  <c:v>79.4</c:v>
                </c:pt>
                <c:pt idx="36">
                  <c:v>79.6</c:v>
                </c:pt>
                <c:pt idx="37">
                  <c:v>79.9</c:v>
                </c:pt>
                <c:pt idx="38">
                  <c:v>81.2</c:v>
                </c:pt>
                <c:pt idx="39">
                  <c:v>80.8</c:v>
                </c:pt>
                <c:pt idx="40">
                  <c:v>82.5</c:v>
                </c:pt>
                <c:pt idx="41">
                  <c:v>83.1</c:v>
                </c:pt>
                <c:pt idx="42">
                  <c:v>83</c:v>
                </c:pt>
                <c:pt idx="43">
                  <c:v>83.3</c:v>
                </c:pt>
                <c:pt idx="44">
                  <c:v>82.9</c:v>
                </c:pt>
                <c:pt idx="45">
                  <c:v>83.3</c:v>
                </c:pt>
                <c:pt idx="46">
                  <c:v>84.5</c:v>
                </c:pt>
                <c:pt idx="47">
                  <c:v>85.7</c:v>
                </c:pt>
                <c:pt idx="48">
                  <c:v>86</c:v>
                </c:pt>
                <c:pt idx="49">
                  <c:v>86.2</c:v>
                </c:pt>
                <c:pt idx="50">
                  <c:v>85.8</c:v>
                </c:pt>
                <c:pt idx="51">
                  <c:v>85.3</c:v>
                </c:pt>
                <c:pt idx="52">
                  <c:v>86.9</c:v>
                </c:pt>
                <c:pt idx="53">
                  <c:v>87.1</c:v>
                </c:pt>
                <c:pt idx="54">
                  <c:v>87.1</c:v>
                </c:pt>
                <c:pt idx="55">
                  <c:v>86.7</c:v>
                </c:pt>
                <c:pt idx="56">
                  <c:v>86.2</c:v>
                </c:pt>
                <c:pt idx="57">
                  <c:v>86.6</c:v>
                </c:pt>
                <c:pt idx="58">
                  <c:v>86.4</c:v>
                </c:pt>
                <c:pt idx="59">
                  <c:v>87.2</c:v>
                </c:pt>
                <c:pt idx="60">
                  <c:v>87.7</c:v>
                </c:pt>
                <c:pt idx="61">
                  <c:v>88.2</c:v>
                </c:pt>
                <c:pt idx="62">
                  <c:v>84.8</c:v>
                </c:pt>
                <c:pt idx="63">
                  <c:v>83.5</c:v>
                </c:pt>
                <c:pt idx="64">
                  <c:v>83.5</c:v>
                </c:pt>
                <c:pt idx="65">
                  <c:v>85.6</c:v>
                </c:pt>
                <c:pt idx="66">
                  <c:v>82.6</c:v>
                </c:pt>
                <c:pt idx="67">
                  <c:v>90.5</c:v>
                </c:pt>
                <c:pt idx="68">
                  <c:v>84.8</c:v>
                </c:pt>
                <c:pt idx="69">
                  <c:v>83.9</c:v>
                </c:pt>
                <c:pt idx="70">
                  <c:v>75</c:v>
                </c:pt>
                <c:pt idx="71">
                  <c:v>76</c:v>
                </c:pt>
                <c:pt idx="72">
                  <c:v>79.2</c:v>
                </c:pt>
                <c:pt idx="73">
                  <c:v>76.6</c:v>
                </c:pt>
                <c:pt idx="74">
                  <c:v>75.3</c:v>
                </c:pt>
                <c:pt idx="75">
                  <c:v>74.5</c:v>
                </c:pt>
                <c:pt idx="76">
                  <c:v>76</c:v>
                </c:pt>
                <c:pt idx="77">
                  <c:v>78</c:v>
                </c:pt>
                <c:pt idx="78">
                  <c:v>83.5</c:v>
                </c:pt>
                <c:pt idx="79">
                  <c:v>83.4</c:v>
                </c:pt>
                <c:pt idx="80">
                  <c:v>87</c:v>
                </c:pt>
                <c:pt idx="81">
                  <c:v>81.6</c:v>
                </c:pt>
                <c:pt idx="82">
                  <c:v>77.1</c:v>
                </c:pt>
                <c:pt idx="83">
                  <c:v>73.2</c:v>
                </c:pt>
                <c:pt idx="84">
                  <c:v>70.3</c:v>
                </c:pt>
                <c:pt idx="85">
                  <c:v>66.5</c:v>
                </c:pt>
                <c:pt idx="86">
                  <c:v>65.7</c:v>
                </c:pt>
                <c:pt idx="87">
                  <c:v>67.5</c:v>
                </c:pt>
                <c:pt idx="88">
                  <c:v>68.3</c:v>
                </c:pt>
                <c:pt idx="89">
                  <c:v>64.6</c:v>
                </c:pt>
                <c:pt idx="90">
                  <c:v>60</c:v>
                </c:pt>
                <c:pt idx="91">
                  <c:v>57.2</c:v>
                </c:pt>
                <c:pt idx="92">
                  <c:v>55.2</c:v>
                </c:pt>
                <c:pt idx="93">
                  <c:v>48.1</c:v>
                </c:pt>
                <c:pt idx="94">
                  <c:v>45.1</c:v>
                </c:pt>
                <c:pt idx="95">
                  <c:v>42.4</c:v>
                </c:pt>
                <c:pt idx="96">
                  <c:v>41.8</c:v>
                </c:pt>
                <c:pt idx="97">
                  <c:v>42.2</c:v>
                </c:pt>
                <c:pt idx="98">
                  <c:v>41.4</c:v>
                </c:pt>
                <c:pt idx="99">
                  <c:v>41.3</c:v>
                </c:pt>
                <c:pt idx="100">
                  <c:v>41.2</c:v>
                </c:pt>
                <c:pt idx="101">
                  <c:v>41.1</c:v>
                </c:pt>
                <c:pt idx="102">
                  <c:v>40.9</c:v>
                </c:pt>
                <c:pt idx="103">
                  <c:v>41.6</c:v>
                </c:pt>
                <c:pt idx="104">
                  <c:v>41.7</c:v>
                </c:pt>
                <c:pt idx="105">
                  <c:v>41.9</c:v>
                </c:pt>
                <c:pt idx="106">
                  <c:v>42</c:v>
                </c:pt>
                <c:pt idx="107">
                  <c:v>41.7</c:v>
                </c:pt>
                <c:pt idx="108">
                  <c:v>41.7</c:v>
                </c:pt>
                <c:pt idx="109">
                  <c:v>41.7</c:v>
                </c:pt>
                <c:pt idx="110">
                  <c:v>41.2</c:v>
                </c:pt>
                <c:pt idx="111">
                  <c:v>40.9</c:v>
                </c:pt>
                <c:pt idx="112">
                  <c:v>41.7</c:v>
                </c:pt>
                <c:pt idx="113">
                  <c:v>41.8</c:v>
                </c:pt>
                <c:pt idx="114">
                  <c:v>42.2</c:v>
                </c:pt>
                <c:pt idx="115">
                  <c:v>41.5</c:v>
                </c:pt>
                <c:pt idx="116">
                  <c:v>41.5</c:v>
                </c:pt>
                <c:pt idx="117">
                  <c:v>41.3</c:v>
                </c:pt>
                <c:pt idx="118">
                  <c:v>41.6</c:v>
                </c:pt>
                <c:pt idx="119">
                  <c:v>41.9</c:v>
                </c:pt>
                <c:pt idx="120">
                  <c:v>42.9</c:v>
                </c:pt>
                <c:pt idx="121">
                  <c:v>43.2</c:v>
                </c:pt>
                <c:pt idx="122">
                  <c:v>43.3</c:v>
                </c:pt>
                <c:pt idx="123">
                  <c:v>43.3</c:v>
                </c:pt>
                <c:pt idx="124">
                  <c:v>42.4</c:v>
                </c:pt>
                <c:pt idx="125">
                  <c:v>42</c:v>
                </c:pt>
                <c:pt idx="126">
                  <c:v>42.4</c:v>
                </c:pt>
                <c:pt idx="127">
                  <c:v>42.9</c:v>
                </c:pt>
                <c:pt idx="128">
                  <c:v>42.5</c:v>
                </c:pt>
                <c:pt idx="129">
                  <c:v>41.7</c:v>
                </c:pt>
                <c:pt idx="130">
                  <c:v>41.5</c:v>
                </c:pt>
                <c:pt idx="131">
                  <c:v>42.5</c:v>
                </c:pt>
                <c:pt idx="132">
                  <c:v>43.2</c:v>
                </c:pt>
                <c:pt idx="133">
                  <c:v>43.1</c:v>
                </c:pt>
                <c:pt idx="134">
                  <c:v>43.1</c:v>
                </c:pt>
                <c:pt idx="135">
                  <c:v>43.2</c:v>
                </c:pt>
                <c:pt idx="136">
                  <c:v>43.5</c:v>
                </c:pt>
                <c:pt idx="137">
                  <c:v>43.6</c:v>
                </c:pt>
                <c:pt idx="138">
                  <c:v>43.8</c:v>
                </c:pt>
                <c:pt idx="139">
                  <c:v>43.8</c:v>
                </c:pt>
                <c:pt idx="140">
                  <c:v>43.5</c:v>
                </c:pt>
                <c:pt idx="141">
                  <c:v>43.2</c:v>
                </c:pt>
                <c:pt idx="142">
                  <c:v>43.4</c:v>
                </c:pt>
                <c:pt idx="143">
                  <c:v>43.6</c:v>
                </c:pt>
                <c:pt idx="144">
                  <c:v>43.6</c:v>
                </c:pt>
                <c:pt idx="145">
                  <c:v>43.6</c:v>
                </c:pt>
                <c:pt idx="146">
                  <c:v>43.5</c:v>
                </c:pt>
                <c:pt idx="147">
                  <c:v>43.2</c:v>
                </c:pt>
                <c:pt idx="148">
                  <c:v>42.5</c:v>
                </c:pt>
                <c:pt idx="149">
                  <c:v>42.1</c:v>
                </c:pt>
                <c:pt idx="150">
                  <c:v>42.3</c:v>
                </c:pt>
                <c:pt idx="151">
                  <c:v>42.8</c:v>
                </c:pt>
                <c:pt idx="152">
                  <c:v>43.6</c:v>
                </c:pt>
                <c:pt idx="153">
                  <c:v>43.8</c:v>
                </c:pt>
                <c:pt idx="154">
                  <c:v>43.9</c:v>
                </c:pt>
                <c:pt idx="155">
                  <c:v>43.9</c:v>
                </c:pt>
                <c:pt idx="156">
                  <c:v>44</c:v>
                </c:pt>
                <c:pt idx="157">
                  <c:v>44.1</c:v>
                </c:pt>
                <c:pt idx="158">
                  <c:v>44</c:v>
                </c:pt>
                <c:pt idx="159">
                  <c:v>44</c:v>
                </c:pt>
                <c:pt idx="160">
                  <c:v>44</c:v>
                </c:pt>
                <c:pt idx="161">
                  <c:v>43.4</c:v>
                </c:pt>
                <c:pt idx="162">
                  <c:v>42</c:v>
                </c:pt>
                <c:pt idx="163">
                  <c:v>41.5</c:v>
                </c:pt>
                <c:pt idx="164">
                  <c:v>41.5</c:v>
                </c:pt>
                <c:pt idx="165">
                  <c:v>41.4</c:v>
                </c:pt>
                <c:pt idx="166">
                  <c:v>41.8</c:v>
                </c:pt>
                <c:pt idx="167">
                  <c:v>42.9</c:v>
                </c:pt>
                <c:pt idx="168">
                  <c:v>43.1</c:v>
                </c:pt>
                <c:pt idx="169">
                  <c:v>43.2</c:v>
                </c:pt>
                <c:pt idx="170">
                  <c:v>43.6</c:v>
                </c:pt>
                <c:pt idx="171">
                  <c:v>43.6</c:v>
                </c:pt>
                <c:pt idx="172">
                  <c:v>43.7</c:v>
                </c:pt>
                <c:pt idx="173">
                  <c:v>43.6</c:v>
                </c:pt>
                <c:pt idx="174">
                  <c:v>43.8</c:v>
                </c:pt>
                <c:pt idx="175">
                  <c:v>42.9</c:v>
                </c:pt>
                <c:pt idx="176">
                  <c:v>42.3</c:v>
                </c:pt>
                <c:pt idx="177">
                  <c:v>42.4</c:v>
                </c:pt>
                <c:pt idx="178">
                  <c:v>42</c:v>
                </c:pt>
                <c:pt idx="179">
                  <c:v>41.3</c:v>
                </c:pt>
                <c:pt idx="180">
                  <c:v>41.8</c:v>
                </c:pt>
                <c:pt idx="181">
                  <c:v>42.7</c:v>
                </c:pt>
                <c:pt idx="182">
                  <c:v>43.1</c:v>
                </c:pt>
                <c:pt idx="183">
                  <c:v>43.6</c:v>
                </c:pt>
                <c:pt idx="184">
                  <c:v>42.9</c:v>
                </c:pt>
                <c:pt idx="185">
                  <c:v>42.7</c:v>
                </c:pt>
                <c:pt idx="186">
                  <c:v>43.5</c:v>
                </c:pt>
                <c:pt idx="187">
                  <c:v>44.4</c:v>
                </c:pt>
                <c:pt idx="188">
                  <c:v>44.1</c:v>
                </c:pt>
                <c:pt idx="189">
                  <c:v>43.6</c:v>
                </c:pt>
                <c:pt idx="190">
                  <c:v>43.5</c:v>
                </c:pt>
                <c:pt idx="191">
                  <c:v>43.2</c:v>
                </c:pt>
                <c:pt idx="192">
                  <c:v>42.9</c:v>
                </c:pt>
                <c:pt idx="193">
                  <c:v>42.2</c:v>
                </c:pt>
                <c:pt idx="194">
                  <c:v>39.3</c:v>
                </c:pt>
                <c:pt idx="195">
                  <c:v>37.4</c:v>
                </c:pt>
                <c:pt idx="196">
                  <c:v>37.7</c:v>
                </c:pt>
                <c:pt idx="197">
                  <c:v>38.6</c:v>
                </c:pt>
                <c:pt idx="198">
                  <c:v>41</c:v>
                </c:pt>
                <c:pt idx="199">
                  <c:v>41.9</c:v>
                </c:pt>
                <c:pt idx="200">
                  <c:v>41.3</c:v>
                </c:pt>
                <c:pt idx="201">
                  <c:v>39.6</c:v>
                </c:pt>
                <c:pt idx="202">
                  <c:v>38.2</c:v>
                </c:pt>
                <c:pt idx="203">
                  <c:v>38.1</c:v>
                </c:pt>
                <c:pt idx="204">
                  <c:v>38.1</c:v>
                </c:pt>
                <c:pt idx="205">
                  <c:v>38.2</c:v>
                </c:pt>
                <c:pt idx="206">
                  <c:v>38.3</c:v>
                </c:pt>
                <c:pt idx="207">
                  <c:v>37.8</c:v>
                </c:pt>
                <c:pt idx="208">
                  <c:v>37.2</c:v>
                </c:pt>
                <c:pt idx="209">
                  <c:v>37.1</c:v>
                </c:pt>
                <c:pt idx="210">
                  <c:v>37.1</c:v>
                </c:pt>
                <c:pt idx="211">
                  <c:v>36.8</c:v>
                </c:pt>
                <c:pt idx="212">
                  <c:v>35.6</c:v>
                </c:pt>
                <c:pt idx="213">
                  <c:v>35.8</c:v>
                </c:pt>
                <c:pt idx="214">
                  <c:v>35.7</c:v>
                </c:pt>
                <c:pt idx="215">
                  <c:v>35.7</c:v>
                </c:pt>
                <c:pt idx="216">
                  <c:v>35.9</c:v>
                </c:pt>
                <c:pt idx="217">
                  <c:v>35.9</c:v>
                </c:pt>
                <c:pt idx="218">
                  <c:v>35.7</c:v>
                </c:pt>
                <c:pt idx="219">
                  <c:v>35.8</c:v>
                </c:pt>
                <c:pt idx="220">
                  <c:v>36.2</c:v>
                </c:pt>
                <c:pt idx="221">
                  <c:v>36.6</c:v>
                </c:pt>
                <c:pt idx="222">
                  <c:v>36.8</c:v>
                </c:pt>
                <c:pt idx="223">
                  <c:v>36.5</c:v>
                </c:pt>
                <c:pt idx="224">
                  <c:v>37.1</c:v>
                </c:pt>
                <c:pt idx="225">
                  <c:v>37.3</c:v>
                </c:pt>
                <c:pt idx="226">
                  <c:v>37.5</c:v>
                </c:pt>
                <c:pt idx="227">
                  <c:v>37.7</c:v>
                </c:pt>
                <c:pt idx="228">
                  <c:v>37.7</c:v>
                </c:pt>
                <c:pt idx="229">
                  <c:v>37.8</c:v>
                </c:pt>
                <c:pt idx="230">
                  <c:v>37.9</c:v>
                </c:pt>
                <c:pt idx="231">
                  <c:v>38.1</c:v>
                </c:pt>
                <c:pt idx="232">
                  <c:v>38.4</c:v>
                </c:pt>
                <c:pt idx="233">
                  <c:v>38.7</c:v>
                </c:pt>
                <c:pt idx="234">
                  <c:v>38.8</c:v>
                </c:pt>
                <c:pt idx="235">
                  <c:v>38.9</c:v>
                </c:pt>
                <c:pt idx="236">
                  <c:v>38.7</c:v>
                </c:pt>
                <c:pt idx="237">
                  <c:v>38.8</c:v>
                </c:pt>
                <c:pt idx="238">
                  <c:v>39.3</c:v>
                </c:pt>
                <c:pt idx="239">
                  <c:v>39.4</c:v>
                </c:pt>
                <c:pt idx="240">
                  <c:v>39.5</c:v>
                </c:pt>
                <c:pt idx="241">
                  <c:v>39.7</c:v>
                </c:pt>
                <c:pt idx="242">
                  <c:v>40.1</c:v>
                </c:pt>
                <c:pt idx="243">
                  <c:v>40.5</c:v>
                </c:pt>
                <c:pt idx="244">
                  <c:v>40.3</c:v>
                </c:pt>
                <c:pt idx="245">
                  <c:v>40</c:v>
                </c:pt>
                <c:pt idx="246">
                  <c:v>40.2</c:v>
                </c:pt>
                <c:pt idx="247">
                  <c:v>40.1</c:v>
                </c:pt>
                <c:pt idx="248">
                  <c:v>40</c:v>
                </c:pt>
                <c:pt idx="249">
                  <c:v>40.1</c:v>
                </c:pt>
                <c:pt idx="250">
                  <c:v>40</c:v>
                </c:pt>
                <c:pt idx="251">
                  <c:v>40</c:v>
                </c:pt>
                <c:pt idx="252">
                  <c:v>40.1</c:v>
                </c:pt>
                <c:pt idx="253">
                  <c:v>39.7</c:v>
                </c:pt>
                <c:pt idx="254">
                  <c:v>39.8</c:v>
                </c:pt>
                <c:pt idx="255">
                  <c:v>39.8</c:v>
                </c:pt>
                <c:pt idx="256">
                  <c:v>40</c:v>
                </c:pt>
                <c:pt idx="257">
                  <c:v>40.1</c:v>
                </c:pt>
                <c:pt idx="258">
                  <c:v>40.1</c:v>
                </c:pt>
                <c:pt idx="259">
                  <c:v>40</c:v>
                </c:pt>
                <c:pt idx="260">
                  <c:v>40.2</c:v>
                </c:pt>
                <c:pt idx="261">
                  <c:v>40.3</c:v>
                </c:pt>
                <c:pt idx="262">
                  <c:v>40.4</c:v>
                </c:pt>
                <c:pt idx="263">
                  <c:v>40.2</c:v>
                </c:pt>
                <c:pt idx="264">
                  <c:v>40.3</c:v>
                </c:pt>
                <c:pt idx="265">
                  <c:v>40</c:v>
                </c:pt>
                <c:pt idx="266">
                  <c:v>40.1</c:v>
                </c:pt>
                <c:pt idx="267">
                  <c:v>40.6</c:v>
                </c:pt>
                <c:pt idx="268">
                  <c:v>40.9</c:v>
                </c:pt>
                <c:pt idx="269">
                  <c:v>40.8</c:v>
                </c:pt>
                <c:pt idx="270">
                  <c:v>40.8</c:v>
                </c:pt>
                <c:pt idx="271">
                  <c:v>40.8</c:v>
                </c:pt>
              </c:numCache>
            </c:numRef>
          </c:xVal>
          <c:yVal>
            <c:numRef>
              <c:f>Data!$W$192:$W$463</c:f>
              <c:numCache>
                <c:ptCount val="272"/>
                <c:pt idx="0">
                  <c:v>45.39112613151125</c:v>
                </c:pt>
                <c:pt idx="1">
                  <c:v>53.56028701858787</c:v>
                </c:pt>
                <c:pt idx="2">
                  <c:v>78.1161</c:v>
                </c:pt>
                <c:pt idx="3">
                  <c:v>119.20451323258725</c:v>
                </c:pt>
                <c:pt idx="4">
                  <c:v>143.95550434969866</c:v>
                </c:pt>
                <c:pt idx="5">
                  <c:v>168.7804895712345</c:v>
                </c:pt>
                <c:pt idx="6">
                  <c:v>185.37180652319762</c:v>
                </c:pt>
                <c:pt idx="7">
                  <c:v>210.32110332449378</c:v>
                </c:pt>
                <c:pt idx="8">
                  <c:v>226.99571007602663</c:v>
                </c:pt>
                <c:pt idx="9">
                  <c:v>260.44571048131274</c:v>
                </c:pt>
                <c:pt idx="10">
                  <c:v>277.22137552411493</c:v>
                </c:pt>
                <c:pt idx="11">
                  <c:v>294.03099942620395</c:v>
                </c:pt>
                <c:pt idx="12">
                  <c:v>302.4485889680857</c:v>
                </c:pt>
                <c:pt idx="13">
                  <c:v>302.4485889680857</c:v>
                </c:pt>
                <c:pt idx="14">
                  <c:v>319.3094097293681</c:v>
                </c:pt>
                <c:pt idx="15">
                  <c:v>336.20453533781523</c:v>
                </c:pt>
                <c:pt idx="16">
                  <c:v>353.1341056706291</c:v>
                </c:pt>
                <c:pt idx="17">
                  <c:v>370.09826146227016</c:v>
                </c:pt>
                <c:pt idx="18">
                  <c:v>387.0971443114909</c:v>
                </c:pt>
                <c:pt idx="19">
                  <c:v>412.6608937117212</c:v>
                </c:pt>
                <c:pt idx="20">
                  <c:v>429.7472194354963</c:v>
                </c:pt>
                <c:pt idx="21">
                  <c:v>438.30358430587717</c:v>
                </c:pt>
                <c:pt idx="22">
                  <c:v>446.86877472178185</c:v>
                </c:pt>
                <c:pt idx="23">
                  <c:v>455.4428089084021</c:v>
                </c:pt>
                <c:pt idx="24">
                  <c:v>464.02570514743945</c:v>
                </c:pt>
                <c:pt idx="25">
                  <c:v>472.6174817773385</c:v>
                </c:pt>
                <c:pt idx="26">
                  <c:v>498.446278252832</c:v>
                </c:pt>
                <c:pt idx="27">
                  <c:v>515.7102166374082</c:v>
                </c:pt>
                <c:pt idx="28">
                  <c:v>533.0101215862761</c:v>
                </c:pt>
                <c:pt idx="29">
                  <c:v>559.0277450801179</c:v>
                </c:pt>
                <c:pt idx="30">
                  <c:v>559.0277450801179</c:v>
                </c:pt>
                <c:pt idx="31">
                  <c:v>576.4182255136022</c:v>
                </c:pt>
                <c:pt idx="32">
                  <c:v>576.4182255136022</c:v>
                </c:pt>
                <c:pt idx="33">
                  <c:v>611.3088288270977</c:v>
                </c:pt>
                <c:pt idx="34">
                  <c:v>620.0544340293765</c:v>
                </c:pt>
                <c:pt idx="35">
                  <c:v>628.8092596921927</c:v>
                </c:pt>
                <c:pt idx="36">
                  <c:v>628.8092596921927</c:v>
                </c:pt>
                <c:pt idx="37">
                  <c:v>637.5733252782683</c:v>
                </c:pt>
                <c:pt idx="38">
                  <c:v>646.3466503120089</c:v>
                </c:pt>
                <c:pt idx="39">
                  <c:v>655.1292543797728</c:v>
                </c:pt>
                <c:pt idx="40">
                  <c:v>681.5329375855321</c:v>
                </c:pt>
                <c:pt idx="41">
                  <c:v>699.1821501210641</c:v>
                </c:pt>
                <c:pt idx="42">
                  <c:v>708.0208432088658</c:v>
                </c:pt>
                <c:pt idx="43">
                  <c:v>716.8689541919883</c:v>
                </c:pt>
                <c:pt idx="44">
                  <c:v>734.5935102746234</c:v>
                </c:pt>
                <c:pt idx="45">
                  <c:v>752.355979875087</c:v>
                </c:pt>
                <c:pt idx="46">
                  <c:v>752.355979875087</c:v>
                </c:pt>
                <c:pt idx="47">
                  <c:v>761.2514829989215</c:v>
                </c:pt>
                <c:pt idx="48">
                  <c:v>752.355979875087</c:v>
                </c:pt>
                <c:pt idx="49">
                  <c:v>752.355979875087</c:v>
                </c:pt>
                <c:pt idx="50">
                  <c:v>743.469995750528</c:v>
                </c:pt>
                <c:pt idx="51">
                  <c:v>752.355979875087</c:v>
                </c:pt>
                <c:pt idx="52">
                  <c:v>743.469995750528</c:v>
                </c:pt>
                <c:pt idx="53">
                  <c:v>761.2514829989215</c:v>
                </c:pt>
                <c:pt idx="54">
                  <c:v>761.2514829989215</c:v>
                </c:pt>
                <c:pt idx="55">
                  <c:v>752.355979875087</c:v>
                </c:pt>
                <c:pt idx="56">
                  <c:v>752.355979875087</c:v>
                </c:pt>
                <c:pt idx="57">
                  <c:v>779.0711279745292</c:v>
                </c:pt>
                <c:pt idx="58">
                  <c:v>796.9290947967945</c:v>
                </c:pt>
                <c:pt idx="59">
                  <c:v>814.8255486462839</c:v>
                </c:pt>
                <c:pt idx="60">
                  <c:v>823.7882601175672</c:v>
                </c:pt>
                <c:pt idx="61">
                  <c:v>841.742756565233</c:v>
                </c:pt>
                <c:pt idx="62">
                  <c:v>850.734583509889</c:v>
                </c:pt>
                <c:pt idx="63">
                  <c:v>877.7686324721991</c:v>
                </c:pt>
                <c:pt idx="64">
                  <c:v>886.7995755830914</c:v>
                </c:pt>
                <c:pt idx="65">
                  <c:v>895.8403509693164</c:v>
                </c:pt>
                <c:pt idx="66">
                  <c:v>904.8909800636347</c:v>
                </c:pt>
                <c:pt idx="67">
                  <c:v>923.0218854586758</c:v>
                </c:pt>
                <c:pt idx="68">
                  <c:v>932.1022049769244</c:v>
                </c:pt>
                <c:pt idx="69">
                  <c:v>941.1924646389419</c:v>
                </c:pt>
                <c:pt idx="70">
                  <c:v>959.4028916124724</c:v>
                </c:pt>
                <c:pt idx="71">
                  <c:v>977.6533415346133</c:v>
                </c:pt>
                <c:pt idx="72">
                  <c:v>995.9439907181278</c:v>
                </c:pt>
                <c:pt idx="73">
                  <c:v>1005.1044454496324</c:v>
                </c:pt>
                <c:pt idx="74">
                  <c:v>1023.4557266686625</c:v>
                </c:pt>
                <c:pt idx="75">
                  <c:v>1041.8476530620128</c:v>
                </c:pt>
                <c:pt idx="76">
                  <c:v>1051.0589145411877</c:v>
                </c:pt>
                <c:pt idx="77">
                  <c:v>1078.7541643557736</c:v>
                </c:pt>
                <c:pt idx="78">
                  <c:v>1097.2691137697382</c:v>
                </c:pt>
                <c:pt idx="79">
                  <c:v>1106.542092256531</c:v>
                </c:pt>
                <c:pt idx="80">
                  <c:v>1125.119172424965</c:v>
                </c:pt>
                <c:pt idx="81">
                  <c:v>1134.4233205938554</c:v>
                </c:pt>
                <c:pt idx="82">
                  <c:v>1153.0629499062022</c:v>
                </c:pt>
                <c:pt idx="83">
                  <c:v>1171.7445131780958</c:v>
                </c:pt>
                <c:pt idx="84">
                  <c:v>1190.46819951444</c:v>
                </c:pt>
                <c:pt idx="85">
                  <c:v>1209.2341993022085</c:v>
                </c:pt>
                <c:pt idx="86">
                  <c:v>1218.6331265897288</c:v>
                </c:pt>
                <c:pt idx="87">
                  <c:v>1237.4629563633582</c:v>
                </c:pt>
                <c:pt idx="88">
                  <c:v>1246.8939072600926</c:v>
                </c:pt>
                <c:pt idx="89">
                  <c:v>1265.788002719704</c:v>
                </c:pt>
                <c:pt idx="90">
                  <c:v>1284.7251862336332</c:v>
                </c:pt>
                <c:pt idx="91">
                  <c:v>1322.729606675097</c:v>
                </c:pt>
                <c:pt idx="92">
                  <c:v>1332.2579512340249</c:v>
                </c:pt>
                <c:pt idx="93">
                  <c:v>1360.90876069831</c:v>
                </c:pt>
                <c:pt idx="94">
                  <c:v>1380.0643663600308</c:v>
                </c:pt>
                <c:pt idx="95">
                  <c:v>1389.6587653152947</c:v>
                </c:pt>
                <c:pt idx="96">
                  <c:v>1408.880883555971</c:v>
                </c:pt>
                <c:pt idx="97">
                  <c:v>1418.508654341153</c:v>
                </c:pt>
                <c:pt idx="98">
                  <c:v>1437.7977486636992</c:v>
                </c:pt>
                <c:pt idx="99">
                  <c:v>1447.4591242410393</c:v>
                </c:pt>
                <c:pt idx="100">
                  <c:v>1466.8156630103008</c:v>
                </c:pt>
                <c:pt idx="101">
                  <c:v>1486.217427378533</c:v>
                </c:pt>
                <c:pt idx="102">
                  <c:v>1495.935335300966</c:v>
                </c:pt>
                <c:pt idx="103">
                  <c:v>1515.405335714147</c:v>
                </c:pt>
                <c:pt idx="104">
                  <c:v>1525.1574817228468</c:v>
                </c:pt>
                <c:pt idx="105">
                  <c:v>1544.696199847842</c:v>
                </c:pt>
                <c:pt idx="106">
                  <c:v>1544.696199847842</c:v>
                </c:pt>
                <c:pt idx="107">
                  <c:v>1564.2809998978782</c:v>
                </c:pt>
                <c:pt idx="108">
                  <c:v>1583.9120997547016</c:v>
                </c:pt>
                <c:pt idx="109">
                  <c:v>1583.9120997547016</c:v>
                </c:pt>
                <c:pt idx="110">
                  <c:v>1593.745080621838</c:v>
                </c:pt>
                <c:pt idx="111">
                  <c:v>1603.5897188489841</c:v>
                </c:pt>
                <c:pt idx="112">
                  <c:v>1623.3140781750394</c:v>
                </c:pt>
                <c:pt idx="113">
                  <c:v>1623.3140781750394</c:v>
                </c:pt>
                <c:pt idx="114">
                  <c:v>1633.1938549169222</c:v>
                </c:pt>
                <c:pt idx="115">
                  <c:v>1652.9887424121305</c:v>
                </c:pt>
                <c:pt idx="116">
                  <c:v>1652.9887424121305</c:v>
                </c:pt>
                <c:pt idx="117">
                  <c:v>1672.8309295639929</c:v>
                </c:pt>
                <c:pt idx="118">
                  <c:v>1682.7698312555708</c:v>
                </c:pt>
                <c:pt idx="119">
                  <c:v>1692.7206429580149</c:v>
                </c:pt>
                <c:pt idx="120">
                  <c:v>1712.658110811774</c:v>
                </c:pt>
                <c:pt idx="121">
                  <c:v>1702.683393249648</c:v>
                </c:pt>
                <c:pt idx="122">
                  <c:v>1702.683393249648</c:v>
                </c:pt>
                <c:pt idx="123">
                  <c:v>1702.683393249648</c:v>
                </c:pt>
                <c:pt idx="124">
                  <c:v>1712.658110811774</c:v>
                </c:pt>
                <c:pt idx="125">
                  <c:v>1712.658110811774</c:v>
                </c:pt>
                <c:pt idx="126">
                  <c:v>1712.658110811774</c:v>
                </c:pt>
                <c:pt idx="127">
                  <c:v>1712.658110811774</c:v>
                </c:pt>
                <c:pt idx="128">
                  <c:v>1712.658110811774</c:v>
                </c:pt>
                <c:pt idx="129">
                  <c:v>1712.658110811774</c:v>
                </c:pt>
                <c:pt idx="130">
                  <c:v>1712.658110811774</c:v>
                </c:pt>
                <c:pt idx="131">
                  <c:v>1702.683393249648</c:v>
                </c:pt>
                <c:pt idx="132">
                  <c:v>1702.683393249648</c:v>
                </c:pt>
                <c:pt idx="133">
                  <c:v>1702.683393249648</c:v>
                </c:pt>
                <c:pt idx="134">
                  <c:v>1702.683393249648</c:v>
                </c:pt>
                <c:pt idx="135">
                  <c:v>1702.683393249648</c:v>
                </c:pt>
                <c:pt idx="136">
                  <c:v>1702.683393249648</c:v>
                </c:pt>
                <c:pt idx="137">
                  <c:v>1702.683393249648</c:v>
                </c:pt>
                <c:pt idx="138">
                  <c:v>1702.683393249648</c:v>
                </c:pt>
                <c:pt idx="139">
                  <c:v>1702.683393249648</c:v>
                </c:pt>
                <c:pt idx="140">
                  <c:v>1692.7206429580149</c:v>
                </c:pt>
                <c:pt idx="141">
                  <c:v>1692.7206429580149</c:v>
                </c:pt>
                <c:pt idx="142">
                  <c:v>1692.7206429580149</c:v>
                </c:pt>
                <c:pt idx="143">
                  <c:v>1702.683393249648</c:v>
                </c:pt>
                <c:pt idx="144">
                  <c:v>1712.658110811774</c:v>
                </c:pt>
                <c:pt idx="145">
                  <c:v>1712.658110811774</c:v>
                </c:pt>
                <c:pt idx="146">
                  <c:v>1712.658110811774</c:v>
                </c:pt>
                <c:pt idx="147">
                  <c:v>1702.683393249648</c:v>
                </c:pt>
                <c:pt idx="148">
                  <c:v>1712.658110811774</c:v>
                </c:pt>
                <c:pt idx="149">
                  <c:v>1702.683393249648</c:v>
                </c:pt>
                <c:pt idx="150">
                  <c:v>1692.7206429580149</c:v>
                </c:pt>
                <c:pt idx="151">
                  <c:v>1692.7206429580149</c:v>
                </c:pt>
                <c:pt idx="152">
                  <c:v>1682.7698312555708</c:v>
                </c:pt>
                <c:pt idx="153">
                  <c:v>1682.7698312555708</c:v>
                </c:pt>
                <c:pt idx="154">
                  <c:v>1682.7698312555708</c:v>
                </c:pt>
                <c:pt idx="155">
                  <c:v>1682.7698312555708</c:v>
                </c:pt>
                <c:pt idx="156">
                  <c:v>1682.7698312555708</c:v>
                </c:pt>
                <c:pt idx="157">
                  <c:v>1682.7698312555708</c:v>
                </c:pt>
                <c:pt idx="158">
                  <c:v>1682.7698312555708</c:v>
                </c:pt>
                <c:pt idx="159">
                  <c:v>1682.7698312555708</c:v>
                </c:pt>
                <c:pt idx="160">
                  <c:v>1682.7698312555708</c:v>
                </c:pt>
                <c:pt idx="161">
                  <c:v>1692.7206429580149</c:v>
                </c:pt>
                <c:pt idx="162">
                  <c:v>1702.683393249648</c:v>
                </c:pt>
                <c:pt idx="163">
                  <c:v>1702.683393249648</c:v>
                </c:pt>
                <c:pt idx="164">
                  <c:v>1702.683393249648</c:v>
                </c:pt>
                <c:pt idx="165">
                  <c:v>1702.683393249648</c:v>
                </c:pt>
                <c:pt idx="166">
                  <c:v>1692.7206429580149</c:v>
                </c:pt>
                <c:pt idx="167">
                  <c:v>1692.7206429580149</c:v>
                </c:pt>
                <c:pt idx="168">
                  <c:v>1692.7206429580149</c:v>
                </c:pt>
                <c:pt idx="169">
                  <c:v>1692.7206429580149</c:v>
                </c:pt>
                <c:pt idx="170">
                  <c:v>1692.7206429580149</c:v>
                </c:pt>
                <c:pt idx="171">
                  <c:v>1692.7206429580149</c:v>
                </c:pt>
                <c:pt idx="172">
                  <c:v>1692.7206429580149</c:v>
                </c:pt>
                <c:pt idx="173">
                  <c:v>1692.7206429580149</c:v>
                </c:pt>
                <c:pt idx="174">
                  <c:v>1692.7206429580149</c:v>
                </c:pt>
                <c:pt idx="175">
                  <c:v>1682.7698312555708</c:v>
                </c:pt>
                <c:pt idx="176">
                  <c:v>1692.7206429580149</c:v>
                </c:pt>
                <c:pt idx="177">
                  <c:v>1712.658110811774</c:v>
                </c:pt>
                <c:pt idx="178">
                  <c:v>1722.6448244291798</c:v>
                </c:pt>
                <c:pt idx="179">
                  <c:v>1742.6543554893724</c:v>
                </c:pt>
                <c:pt idx="180">
                  <c:v>1762.7122187971354</c:v>
                </c:pt>
                <c:pt idx="181">
                  <c:v>1782.8186484072774</c:v>
                </c:pt>
                <c:pt idx="182">
                  <c:v>1802.9738800788966</c:v>
                </c:pt>
                <c:pt idx="183">
                  <c:v>1823.1781512919608</c:v>
                </c:pt>
                <c:pt idx="184">
                  <c:v>1843.4317012640995</c:v>
                </c:pt>
                <c:pt idx="185">
                  <c:v>1863.7347709675998</c:v>
                </c:pt>
                <c:pt idx="186">
                  <c:v>1873.904951506467</c:v>
                </c:pt>
                <c:pt idx="187">
                  <c:v>1894.282756510742</c:v>
                </c:pt>
                <c:pt idx="188">
                  <c:v>1894.282756510742</c:v>
                </c:pt>
                <c:pt idx="189">
                  <c:v>1914.7106914671253</c:v>
                </c:pt>
                <c:pt idx="190">
                  <c:v>1924.9435348717038</c:v>
                </c:pt>
                <c:pt idx="191">
                  <c:v>1935.189003626067</c:v>
                </c:pt>
                <c:pt idx="192">
                  <c:v>1945.447128923182</c:v>
                </c:pt>
                <c:pt idx="193">
                  <c:v>1966.001474496844</c:v>
                </c:pt>
                <c:pt idx="194">
                  <c:v>1986.606823461674</c:v>
                </c:pt>
                <c:pt idx="195">
                  <c:v>1996.9287034382826</c:v>
                </c:pt>
                <c:pt idx="196">
                  <c:v>2007.2634295662783</c:v>
                </c:pt>
                <c:pt idx="197">
                  <c:v>2017.611033861005</c:v>
                </c:pt>
                <c:pt idx="198">
                  <c:v>2027.971548457637</c:v>
                </c:pt>
                <c:pt idx="199">
                  <c:v>2038.3450056117836</c:v>
                </c:pt>
                <c:pt idx="200">
                  <c:v>2048.731437700084</c:v>
                </c:pt>
                <c:pt idx="201">
                  <c:v>2069.5433567945324</c:v>
                </c:pt>
                <c:pt idx="202">
                  <c:v>2079.968909164611</c:v>
                </c:pt>
                <c:pt idx="203">
                  <c:v>2090.407567197937</c:v>
                </c:pt>
                <c:pt idx="204">
                  <c:v>2100.8593638854973</c:v>
                </c:pt>
                <c:pt idx="205">
                  <c:v>2121.8025058115268</c:v>
                </c:pt>
                <c:pt idx="206">
                  <c:v>2132.2939176581363</c:v>
                </c:pt>
                <c:pt idx="207">
                  <c:v>2153.316590587669</c:v>
                </c:pt>
                <c:pt idx="208">
                  <c:v>2163.8479190404437</c:v>
                </c:pt>
                <c:pt idx="209">
                  <c:v>2184.9507293099296</c:v>
                </c:pt>
                <c:pt idx="210">
                  <c:v>2195.5222792698664</c:v>
                </c:pt>
                <c:pt idx="211">
                  <c:v>2216.705840176271</c:v>
                </c:pt>
                <c:pt idx="212">
                  <c:v>2237.943579046792</c:v>
                </c:pt>
                <c:pt idx="213">
                  <c:v>2248.58285195896</c:v>
                </c:pt>
                <c:pt idx="214">
                  <c:v>2259.2357737176035</c:v>
                </c:pt>
                <c:pt idx="215">
                  <c:v>2280.5827041675707</c:v>
                </c:pt>
                <c:pt idx="216">
                  <c:v>2291.2767833944613</c:v>
                </c:pt>
                <c:pt idx="217">
                  <c:v>2312.706347215133</c:v>
                </c:pt>
                <c:pt idx="218">
                  <c:v>2334.1913562821155</c:v>
                </c:pt>
                <c:pt idx="219">
                  <c:v>2344.9547425875</c:v>
                </c:pt>
                <c:pt idx="220">
                  <c:v>2366.5234595759553</c:v>
                </c:pt>
                <c:pt idx="221">
                  <c:v>2377.3288630160323</c:v>
                </c:pt>
                <c:pt idx="222">
                  <c:v>2388.1483451616396</c:v>
                </c:pt>
                <c:pt idx="223">
                  <c:v>2398.9819427478383</c:v>
                </c:pt>
                <c:pt idx="224">
                  <c:v>2420.691631902824</c:v>
                </c:pt>
                <c:pt idx="225">
                  <c:v>2431.5677976645725</c:v>
                </c:pt>
                <c:pt idx="226">
                  <c:v>2453.3629581346454</c:v>
                </c:pt>
                <c:pt idx="227">
                  <c:v>2475.2154743562783</c:v>
                </c:pt>
                <c:pt idx="228">
                  <c:v>2497.125648998872</c:v>
                </c:pt>
                <c:pt idx="229">
                  <c:v>2508.102453468357</c:v>
                </c:pt>
                <c:pt idx="230">
                  <c:v>2519.0937871339684</c:v>
                </c:pt>
                <c:pt idx="231">
                  <c:v>2530.099688509162</c:v>
                </c:pt>
                <c:pt idx="232">
                  <c:v>2552.155349209649</c:v>
                </c:pt>
                <c:pt idx="233">
                  <c:v>2563.205186331817</c:v>
                </c:pt>
                <c:pt idx="234">
                  <c:v>2585.349069779458</c:v>
                </c:pt>
                <c:pt idx="235">
                  <c:v>2596.443194839112</c:v>
                </c:pt>
                <c:pt idx="236">
                  <c:v>2607.5521615420657</c:v>
                </c:pt>
                <c:pt idx="237">
                  <c:v>2618.676009651614</c:v>
                </c:pt>
                <c:pt idx="238">
                  <c:v>2618.676009651614</c:v>
                </c:pt>
                <c:pt idx="239">
                  <c:v>2629.814779091067</c:v>
                </c:pt>
                <c:pt idx="240">
                  <c:v>2640.968509944605</c:v>
                </c:pt>
                <c:pt idx="241">
                  <c:v>2640.968509944605</c:v>
                </c:pt>
                <c:pt idx="242">
                  <c:v>2663.3210170402285</c:v>
                </c:pt>
                <c:pt idx="243">
                  <c:v>2663.3210170402285</c:v>
                </c:pt>
                <c:pt idx="244">
                  <c:v>2663.3210170402285</c:v>
                </c:pt>
                <c:pt idx="245">
                  <c:v>2674.519874262859</c:v>
                </c:pt>
                <c:pt idx="246">
                  <c:v>2674.519874262859</c:v>
                </c:pt>
                <c:pt idx="247">
                  <c:v>2674.519874262859</c:v>
                </c:pt>
                <c:pt idx="248">
                  <c:v>2674.519874262859</c:v>
                </c:pt>
                <c:pt idx="249">
                  <c:v>2685.7338548624307</c:v>
                </c:pt>
                <c:pt idx="250">
                  <c:v>2674.519874262859</c:v>
                </c:pt>
                <c:pt idx="251">
                  <c:v>2674.519874262859</c:v>
                </c:pt>
                <c:pt idx="252">
                  <c:v>2663.3210170402285</c:v>
                </c:pt>
                <c:pt idx="253">
                  <c:v>2674.519874262859</c:v>
                </c:pt>
                <c:pt idx="254">
                  <c:v>2663.3210170402285</c:v>
                </c:pt>
                <c:pt idx="255">
                  <c:v>2663.3210170402285</c:v>
                </c:pt>
                <c:pt idx="256">
                  <c:v>2663.3210170402285</c:v>
                </c:pt>
                <c:pt idx="257">
                  <c:v>2663.3210170402285</c:v>
                </c:pt>
                <c:pt idx="258">
                  <c:v>2663.3210170402285</c:v>
                </c:pt>
                <c:pt idx="259">
                  <c:v>2663.3210170402285</c:v>
                </c:pt>
                <c:pt idx="260">
                  <c:v>2663.3210170402285</c:v>
                </c:pt>
                <c:pt idx="261">
                  <c:v>2674.519874262859</c:v>
                </c:pt>
                <c:pt idx="262">
                  <c:v>2674.519874262859</c:v>
                </c:pt>
                <c:pt idx="263">
                  <c:v>2663.3210170402285</c:v>
                </c:pt>
                <c:pt idx="264">
                  <c:v>2663.3210170402285</c:v>
                </c:pt>
                <c:pt idx="265">
                  <c:v>2663.3210170402285</c:v>
                </c:pt>
                <c:pt idx="266">
                  <c:v>2674.519874262859</c:v>
                </c:pt>
                <c:pt idx="267">
                  <c:v>2674.519874262859</c:v>
                </c:pt>
                <c:pt idx="268">
                  <c:v>2674.519874262859</c:v>
                </c:pt>
                <c:pt idx="269">
                  <c:v>2674.519874262859</c:v>
                </c:pt>
                <c:pt idx="270">
                  <c:v>2674.519874262859</c:v>
                </c:pt>
                <c:pt idx="271">
                  <c:v>2674.519874262859</c:v>
                </c:pt>
              </c:numCache>
            </c:numRef>
          </c:yVal>
          <c:smooth val="0"/>
        </c:ser>
        <c:axId val="22993308"/>
        <c:axId val="5613181"/>
      </c:scatterChart>
      <c:valAx>
        <c:axId val="22993308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613181"/>
        <c:crosses val="autoZero"/>
        <c:crossBetween val="midCat"/>
        <c:dispUnits/>
      </c:valAx>
      <c:valAx>
        <c:axId val="561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2993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1439-1525 UT PNE006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Data!$R$192:$R$463</c:f>
              <c:numCache>
                <c:ptCount val="272"/>
                <c:pt idx="0">
                  <c:v>70.9</c:v>
                </c:pt>
                <c:pt idx="1">
                  <c:v>71.9</c:v>
                </c:pt>
                <c:pt idx="2">
                  <c:v>68.7</c:v>
                </c:pt>
                <c:pt idx="3">
                  <c:v>76.3</c:v>
                </c:pt>
                <c:pt idx="4">
                  <c:v>71.8</c:v>
                </c:pt>
                <c:pt idx="5">
                  <c:v>74.3</c:v>
                </c:pt>
                <c:pt idx="6">
                  <c:v>70.8</c:v>
                </c:pt>
                <c:pt idx="7">
                  <c:v>75.4</c:v>
                </c:pt>
                <c:pt idx="8">
                  <c:v>71.4</c:v>
                </c:pt>
                <c:pt idx="9">
                  <c:v>74.1</c:v>
                </c:pt>
                <c:pt idx="10">
                  <c:v>69.9</c:v>
                </c:pt>
                <c:pt idx="11">
                  <c:v>74.6</c:v>
                </c:pt>
                <c:pt idx="12">
                  <c:v>70.9</c:v>
                </c:pt>
                <c:pt idx="13">
                  <c:v>75.4</c:v>
                </c:pt>
                <c:pt idx="14">
                  <c:v>71.9</c:v>
                </c:pt>
                <c:pt idx="15">
                  <c:v>75.8</c:v>
                </c:pt>
                <c:pt idx="16">
                  <c:v>71.4</c:v>
                </c:pt>
                <c:pt idx="17">
                  <c:v>75.9</c:v>
                </c:pt>
                <c:pt idx="18">
                  <c:v>71.3</c:v>
                </c:pt>
                <c:pt idx="19">
                  <c:v>75.8</c:v>
                </c:pt>
                <c:pt idx="20">
                  <c:v>72.5</c:v>
                </c:pt>
                <c:pt idx="21">
                  <c:v>75.8</c:v>
                </c:pt>
                <c:pt idx="22">
                  <c:v>71.6</c:v>
                </c:pt>
                <c:pt idx="23">
                  <c:v>76.9</c:v>
                </c:pt>
                <c:pt idx="24">
                  <c:v>74.4</c:v>
                </c:pt>
                <c:pt idx="25">
                  <c:v>77.4</c:v>
                </c:pt>
                <c:pt idx="26">
                  <c:v>70.9</c:v>
                </c:pt>
                <c:pt idx="27">
                  <c:v>75.6</c:v>
                </c:pt>
                <c:pt idx="28">
                  <c:v>72.3</c:v>
                </c:pt>
                <c:pt idx="29">
                  <c:v>74.8</c:v>
                </c:pt>
                <c:pt idx="30">
                  <c:v>72.3</c:v>
                </c:pt>
                <c:pt idx="31">
                  <c:v>78.9</c:v>
                </c:pt>
                <c:pt idx="32">
                  <c:v>72.6</c:v>
                </c:pt>
                <c:pt idx="33">
                  <c:v>74.8</c:v>
                </c:pt>
                <c:pt idx="34">
                  <c:v>71.1</c:v>
                </c:pt>
                <c:pt idx="35">
                  <c:v>76.9</c:v>
                </c:pt>
                <c:pt idx="36">
                  <c:v>71.3</c:v>
                </c:pt>
                <c:pt idx="37">
                  <c:v>75.7</c:v>
                </c:pt>
                <c:pt idx="38">
                  <c:v>72.3</c:v>
                </c:pt>
                <c:pt idx="39">
                  <c:v>75.4</c:v>
                </c:pt>
                <c:pt idx="40">
                  <c:v>71.9</c:v>
                </c:pt>
                <c:pt idx="41">
                  <c:v>75.9</c:v>
                </c:pt>
                <c:pt idx="42">
                  <c:v>71.1</c:v>
                </c:pt>
                <c:pt idx="43">
                  <c:v>75.2</c:v>
                </c:pt>
                <c:pt idx="44">
                  <c:v>71.9</c:v>
                </c:pt>
                <c:pt idx="45">
                  <c:v>74.1</c:v>
                </c:pt>
                <c:pt idx="46">
                  <c:v>70.9</c:v>
                </c:pt>
                <c:pt idx="47">
                  <c:v>75.7</c:v>
                </c:pt>
                <c:pt idx="48">
                  <c:v>71.1</c:v>
                </c:pt>
                <c:pt idx="49">
                  <c:v>76.4</c:v>
                </c:pt>
                <c:pt idx="50">
                  <c:v>71.3</c:v>
                </c:pt>
                <c:pt idx="51">
                  <c:v>77.5</c:v>
                </c:pt>
                <c:pt idx="52">
                  <c:v>73.1</c:v>
                </c:pt>
                <c:pt idx="53">
                  <c:v>78.6</c:v>
                </c:pt>
                <c:pt idx="54">
                  <c:v>73.8</c:v>
                </c:pt>
                <c:pt idx="55">
                  <c:v>77.4</c:v>
                </c:pt>
                <c:pt idx="56">
                  <c:v>71</c:v>
                </c:pt>
                <c:pt idx="57">
                  <c:v>75.3</c:v>
                </c:pt>
                <c:pt idx="58">
                  <c:v>72.7</c:v>
                </c:pt>
                <c:pt idx="59">
                  <c:v>76.8</c:v>
                </c:pt>
                <c:pt idx="60">
                  <c:v>71.9</c:v>
                </c:pt>
                <c:pt idx="61">
                  <c:v>76.4</c:v>
                </c:pt>
                <c:pt idx="62">
                  <c:v>72.2</c:v>
                </c:pt>
                <c:pt idx="63">
                  <c:v>72.6</c:v>
                </c:pt>
                <c:pt idx="64">
                  <c:v>68.7</c:v>
                </c:pt>
                <c:pt idx="65">
                  <c:v>73.9</c:v>
                </c:pt>
                <c:pt idx="66">
                  <c:v>67.3</c:v>
                </c:pt>
                <c:pt idx="67">
                  <c:v>72.2</c:v>
                </c:pt>
                <c:pt idx="68">
                  <c:v>68.8</c:v>
                </c:pt>
                <c:pt idx="69">
                  <c:v>71.8</c:v>
                </c:pt>
                <c:pt idx="70">
                  <c:v>66.4</c:v>
                </c:pt>
                <c:pt idx="71">
                  <c:v>62.6</c:v>
                </c:pt>
                <c:pt idx="72">
                  <c:v>59.7</c:v>
                </c:pt>
                <c:pt idx="73">
                  <c:v>64.7</c:v>
                </c:pt>
                <c:pt idx="74">
                  <c:v>60.4</c:v>
                </c:pt>
                <c:pt idx="75">
                  <c:v>61.4</c:v>
                </c:pt>
                <c:pt idx="76">
                  <c:v>55.2</c:v>
                </c:pt>
                <c:pt idx="77">
                  <c:v>61.4</c:v>
                </c:pt>
                <c:pt idx="78">
                  <c:v>58.7</c:v>
                </c:pt>
                <c:pt idx="79">
                  <c:v>64.2</c:v>
                </c:pt>
                <c:pt idx="80">
                  <c:v>60.4</c:v>
                </c:pt>
                <c:pt idx="81">
                  <c:v>65.8</c:v>
                </c:pt>
                <c:pt idx="82">
                  <c:v>59.2</c:v>
                </c:pt>
                <c:pt idx="83">
                  <c:v>56.9</c:v>
                </c:pt>
                <c:pt idx="84">
                  <c:v>51.4</c:v>
                </c:pt>
                <c:pt idx="85">
                  <c:v>50.4</c:v>
                </c:pt>
                <c:pt idx="86">
                  <c:v>45.3</c:v>
                </c:pt>
                <c:pt idx="87">
                  <c:v>48.3</c:v>
                </c:pt>
                <c:pt idx="88">
                  <c:v>45.9</c:v>
                </c:pt>
                <c:pt idx="89">
                  <c:v>46.4</c:v>
                </c:pt>
                <c:pt idx="90">
                  <c:v>40.6</c:v>
                </c:pt>
                <c:pt idx="91">
                  <c:v>42.8</c:v>
                </c:pt>
                <c:pt idx="92">
                  <c:v>37.9</c:v>
                </c:pt>
                <c:pt idx="93">
                  <c:v>36</c:v>
                </c:pt>
                <c:pt idx="94">
                  <c:v>38.5</c:v>
                </c:pt>
                <c:pt idx="95">
                  <c:v>37.5</c:v>
                </c:pt>
                <c:pt idx="96">
                  <c:v>30.1</c:v>
                </c:pt>
                <c:pt idx="97">
                  <c:v>32</c:v>
                </c:pt>
                <c:pt idx="98">
                  <c:v>34.6</c:v>
                </c:pt>
                <c:pt idx="99">
                  <c:v>37.1</c:v>
                </c:pt>
                <c:pt idx="100">
                  <c:v>31.1</c:v>
                </c:pt>
                <c:pt idx="101">
                  <c:v>34</c:v>
                </c:pt>
                <c:pt idx="102">
                  <c:v>31.9</c:v>
                </c:pt>
                <c:pt idx="103">
                  <c:v>34.9</c:v>
                </c:pt>
                <c:pt idx="104">
                  <c:v>29.6</c:v>
                </c:pt>
                <c:pt idx="105">
                  <c:v>32.1</c:v>
                </c:pt>
                <c:pt idx="106">
                  <c:v>30.4</c:v>
                </c:pt>
                <c:pt idx="107">
                  <c:v>33</c:v>
                </c:pt>
                <c:pt idx="108">
                  <c:v>30.6</c:v>
                </c:pt>
                <c:pt idx="109">
                  <c:v>34.1</c:v>
                </c:pt>
                <c:pt idx="110">
                  <c:v>32</c:v>
                </c:pt>
                <c:pt idx="111">
                  <c:v>34.9</c:v>
                </c:pt>
                <c:pt idx="112">
                  <c:v>31.1</c:v>
                </c:pt>
                <c:pt idx="113">
                  <c:v>36</c:v>
                </c:pt>
                <c:pt idx="114">
                  <c:v>34</c:v>
                </c:pt>
                <c:pt idx="115">
                  <c:v>34.6</c:v>
                </c:pt>
                <c:pt idx="116">
                  <c:v>31.5</c:v>
                </c:pt>
                <c:pt idx="117">
                  <c:v>33.6</c:v>
                </c:pt>
                <c:pt idx="118">
                  <c:v>33.4</c:v>
                </c:pt>
                <c:pt idx="119">
                  <c:v>33.5</c:v>
                </c:pt>
                <c:pt idx="120">
                  <c:v>33.5</c:v>
                </c:pt>
                <c:pt idx="121">
                  <c:v>31.1</c:v>
                </c:pt>
                <c:pt idx="122">
                  <c:v>33</c:v>
                </c:pt>
                <c:pt idx="123">
                  <c:v>29.6</c:v>
                </c:pt>
                <c:pt idx="124">
                  <c:v>33</c:v>
                </c:pt>
                <c:pt idx="125">
                  <c:v>30.1</c:v>
                </c:pt>
                <c:pt idx="126">
                  <c:v>35.1</c:v>
                </c:pt>
                <c:pt idx="127">
                  <c:v>32</c:v>
                </c:pt>
                <c:pt idx="128">
                  <c:v>34</c:v>
                </c:pt>
                <c:pt idx="129">
                  <c:v>31.1</c:v>
                </c:pt>
                <c:pt idx="130">
                  <c:v>34.1</c:v>
                </c:pt>
                <c:pt idx="131">
                  <c:v>35</c:v>
                </c:pt>
                <c:pt idx="132">
                  <c:v>36</c:v>
                </c:pt>
                <c:pt idx="133">
                  <c:v>26.1</c:v>
                </c:pt>
                <c:pt idx="134">
                  <c:v>27.6</c:v>
                </c:pt>
                <c:pt idx="135">
                  <c:v>29</c:v>
                </c:pt>
                <c:pt idx="136">
                  <c:v>32.1</c:v>
                </c:pt>
                <c:pt idx="137">
                  <c:v>31.1</c:v>
                </c:pt>
                <c:pt idx="138">
                  <c:v>33.6</c:v>
                </c:pt>
                <c:pt idx="139">
                  <c:v>29.1</c:v>
                </c:pt>
                <c:pt idx="140">
                  <c:v>31.6</c:v>
                </c:pt>
                <c:pt idx="141">
                  <c:v>30.1</c:v>
                </c:pt>
                <c:pt idx="142">
                  <c:v>31.6</c:v>
                </c:pt>
                <c:pt idx="143">
                  <c:v>28.9</c:v>
                </c:pt>
                <c:pt idx="144">
                  <c:v>32.6</c:v>
                </c:pt>
                <c:pt idx="145">
                  <c:v>29</c:v>
                </c:pt>
                <c:pt idx="146">
                  <c:v>30.9</c:v>
                </c:pt>
                <c:pt idx="147">
                  <c:v>29.6</c:v>
                </c:pt>
                <c:pt idx="148">
                  <c:v>31</c:v>
                </c:pt>
                <c:pt idx="149">
                  <c:v>31.1</c:v>
                </c:pt>
                <c:pt idx="150">
                  <c:v>36.1</c:v>
                </c:pt>
                <c:pt idx="151">
                  <c:v>31.1</c:v>
                </c:pt>
                <c:pt idx="152">
                  <c:v>31.6</c:v>
                </c:pt>
                <c:pt idx="153">
                  <c:v>29</c:v>
                </c:pt>
                <c:pt idx="154">
                  <c:v>30.6</c:v>
                </c:pt>
                <c:pt idx="155">
                  <c:v>28.1</c:v>
                </c:pt>
                <c:pt idx="156">
                  <c:v>31.6</c:v>
                </c:pt>
                <c:pt idx="157">
                  <c:v>28.6</c:v>
                </c:pt>
                <c:pt idx="158">
                  <c:v>32.1</c:v>
                </c:pt>
                <c:pt idx="159">
                  <c:v>30.1</c:v>
                </c:pt>
                <c:pt idx="160">
                  <c:v>32.6</c:v>
                </c:pt>
                <c:pt idx="161">
                  <c:v>29.9</c:v>
                </c:pt>
                <c:pt idx="162">
                  <c:v>31.6</c:v>
                </c:pt>
                <c:pt idx="163">
                  <c:v>31.1</c:v>
                </c:pt>
                <c:pt idx="164">
                  <c:v>34.5</c:v>
                </c:pt>
                <c:pt idx="165">
                  <c:v>33</c:v>
                </c:pt>
                <c:pt idx="166">
                  <c:v>34.1</c:v>
                </c:pt>
                <c:pt idx="167">
                  <c:v>31.6</c:v>
                </c:pt>
                <c:pt idx="168">
                  <c:v>33.6</c:v>
                </c:pt>
                <c:pt idx="169">
                  <c:v>29.6</c:v>
                </c:pt>
                <c:pt idx="170">
                  <c:v>31.6</c:v>
                </c:pt>
                <c:pt idx="171">
                  <c:v>29.1</c:v>
                </c:pt>
                <c:pt idx="172">
                  <c:v>31.1</c:v>
                </c:pt>
                <c:pt idx="173">
                  <c:v>29.1</c:v>
                </c:pt>
                <c:pt idx="174">
                  <c:v>31.6</c:v>
                </c:pt>
                <c:pt idx="175">
                  <c:v>29.1</c:v>
                </c:pt>
                <c:pt idx="176">
                  <c:v>31.6</c:v>
                </c:pt>
                <c:pt idx="177">
                  <c:v>30.6</c:v>
                </c:pt>
                <c:pt idx="178">
                  <c:v>33.1</c:v>
                </c:pt>
                <c:pt idx="179">
                  <c:v>31.4</c:v>
                </c:pt>
                <c:pt idx="180">
                  <c:v>33.9</c:v>
                </c:pt>
                <c:pt idx="181">
                  <c:v>33.1</c:v>
                </c:pt>
                <c:pt idx="182">
                  <c:v>36</c:v>
                </c:pt>
                <c:pt idx="183">
                  <c:v>33.1</c:v>
                </c:pt>
                <c:pt idx="184">
                  <c:v>32.9</c:v>
                </c:pt>
                <c:pt idx="185">
                  <c:v>31.1</c:v>
                </c:pt>
                <c:pt idx="186">
                  <c:v>37.1</c:v>
                </c:pt>
                <c:pt idx="187">
                  <c:v>34.9</c:v>
                </c:pt>
                <c:pt idx="188">
                  <c:v>34.9</c:v>
                </c:pt>
                <c:pt idx="189">
                  <c:v>33.4</c:v>
                </c:pt>
                <c:pt idx="190">
                  <c:v>36</c:v>
                </c:pt>
                <c:pt idx="191">
                  <c:v>35.4</c:v>
                </c:pt>
                <c:pt idx="192">
                  <c:v>37.1</c:v>
                </c:pt>
                <c:pt idx="193">
                  <c:v>35.6</c:v>
                </c:pt>
                <c:pt idx="194">
                  <c:v>38</c:v>
                </c:pt>
                <c:pt idx="195">
                  <c:v>39.9</c:v>
                </c:pt>
                <c:pt idx="196">
                  <c:v>44.4</c:v>
                </c:pt>
                <c:pt idx="197">
                  <c:v>43</c:v>
                </c:pt>
                <c:pt idx="198">
                  <c:v>42.2</c:v>
                </c:pt>
                <c:pt idx="199">
                  <c:v>37.1</c:v>
                </c:pt>
                <c:pt idx="200">
                  <c:v>38.1</c:v>
                </c:pt>
                <c:pt idx="201">
                  <c:v>35.6</c:v>
                </c:pt>
                <c:pt idx="202">
                  <c:v>38.9</c:v>
                </c:pt>
                <c:pt idx="203">
                  <c:v>41.6</c:v>
                </c:pt>
                <c:pt idx="204">
                  <c:v>42.9</c:v>
                </c:pt>
                <c:pt idx="205">
                  <c:v>41.6</c:v>
                </c:pt>
                <c:pt idx="206">
                  <c:v>43</c:v>
                </c:pt>
                <c:pt idx="207">
                  <c:v>41.9</c:v>
                </c:pt>
                <c:pt idx="208">
                  <c:v>42</c:v>
                </c:pt>
                <c:pt idx="209">
                  <c:v>41.5</c:v>
                </c:pt>
                <c:pt idx="210">
                  <c:v>42.9</c:v>
                </c:pt>
                <c:pt idx="211">
                  <c:v>39.5</c:v>
                </c:pt>
                <c:pt idx="212">
                  <c:v>42.5</c:v>
                </c:pt>
                <c:pt idx="213">
                  <c:v>43</c:v>
                </c:pt>
                <c:pt idx="214">
                  <c:v>45.9</c:v>
                </c:pt>
                <c:pt idx="215">
                  <c:v>44</c:v>
                </c:pt>
                <c:pt idx="216">
                  <c:v>45.5</c:v>
                </c:pt>
                <c:pt idx="217">
                  <c:v>44.9</c:v>
                </c:pt>
                <c:pt idx="218">
                  <c:v>45.4</c:v>
                </c:pt>
                <c:pt idx="219">
                  <c:v>44</c:v>
                </c:pt>
                <c:pt idx="220">
                  <c:v>47.5</c:v>
                </c:pt>
                <c:pt idx="221">
                  <c:v>42.5</c:v>
                </c:pt>
                <c:pt idx="222">
                  <c:v>44.9</c:v>
                </c:pt>
                <c:pt idx="223">
                  <c:v>43.7</c:v>
                </c:pt>
                <c:pt idx="224">
                  <c:v>45.9</c:v>
                </c:pt>
                <c:pt idx="225">
                  <c:v>43.5</c:v>
                </c:pt>
                <c:pt idx="226">
                  <c:v>44.4</c:v>
                </c:pt>
                <c:pt idx="227">
                  <c:v>42.5</c:v>
                </c:pt>
                <c:pt idx="228">
                  <c:v>44</c:v>
                </c:pt>
                <c:pt idx="229">
                  <c:v>42.3</c:v>
                </c:pt>
                <c:pt idx="230">
                  <c:v>44.4</c:v>
                </c:pt>
                <c:pt idx="231">
                  <c:v>42.9</c:v>
                </c:pt>
                <c:pt idx="232">
                  <c:v>43</c:v>
                </c:pt>
                <c:pt idx="233">
                  <c:v>42.6</c:v>
                </c:pt>
                <c:pt idx="234">
                  <c:v>44.4</c:v>
                </c:pt>
                <c:pt idx="235">
                  <c:v>42.9</c:v>
                </c:pt>
                <c:pt idx="236">
                  <c:v>44.4</c:v>
                </c:pt>
                <c:pt idx="237">
                  <c:v>42.8</c:v>
                </c:pt>
                <c:pt idx="238">
                  <c:v>43.9</c:v>
                </c:pt>
                <c:pt idx="239">
                  <c:v>41.9</c:v>
                </c:pt>
                <c:pt idx="240">
                  <c:v>44.3</c:v>
                </c:pt>
                <c:pt idx="241">
                  <c:v>44.4</c:v>
                </c:pt>
                <c:pt idx="242">
                  <c:v>45.2</c:v>
                </c:pt>
                <c:pt idx="243">
                  <c:v>43.9</c:v>
                </c:pt>
                <c:pt idx="244">
                  <c:v>44.9</c:v>
                </c:pt>
                <c:pt idx="245">
                  <c:v>40.4</c:v>
                </c:pt>
                <c:pt idx="246">
                  <c:v>43.9</c:v>
                </c:pt>
                <c:pt idx="247">
                  <c:v>43.8</c:v>
                </c:pt>
                <c:pt idx="248">
                  <c:v>41.9</c:v>
                </c:pt>
                <c:pt idx="249">
                  <c:v>41.4</c:v>
                </c:pt>
                <c:pt idx="250">
                  <c:v>42.8</c:v>
                </c:pt>
                <c:pt idx="251">
                  <c:v>42</c:v>
                </c:pt>
                <c:pt idx="252">
                  <c:v>44.4</c:v>
                </c:pt>
                <c:pt idx="253">
                  <c:v>41.9</c:v>
                </c:pt>
                <c:pt idx="254">
                  <c:v>43.5</c:v>
                </c:pt>
                <c:pt idx="255">
                  <c:v>42.4</c:v>
                </c:pt>
                <c:pt idx="256">
                  <c:v>43.4</c:v>
                </c:pt>
                <c:pt idx="257">
                  <c:v>40.9</c:v>
                </c:pt>
                <c:pt idx="258">
                  <c:v>42.6</c:v>
                </c:pt>
                <c:pt idx="259">
                  <c:v>41.9</c:v>
                </c:pt>
                <c:pt idx="260">
                  <c:v>44.4</c:v>
                </c:pt>
                <c:pt idx="261">
                  <c:v>42.4</c:v>
                </c:pt>
                <c:pt idx="262">
                  <c:v>42.5</c:v>
                </c:pt>
                <c:pt idx="263">
                  <c:v>42.9</c:v>
                </c:pt>
                <c:pt idx="264">
                  <c:v>44.4</c:v>
                </c:pt>
                <c:pt idx="265">
                  <c:v>41.5</c:v>
                </c:pt>
                <c:pt idx="266">
                  <c:v>43</c:v>
                </c:pt>
                <c:pt idx="267">
                  <c:v>41.4</c:v>
                </c:pt>
                <c:pt idx="268">
                  <c:v>42.9</c:v>
                </c:pt>
                <c:pt idx="269">
                  <c:v>41.9</c:v>
                </c:pt>
                <c:pt idx="270">
                  <c:v>45.9</c:v>
                </c:pt>
                <c:pt idx="271">
                  <c:v>40.9</c:v>
                </c:pt>
              </c:numCache>
            </c:numRef>
          </c:xVal>
          <c:yVal>
            <c:numRef>
              <c:f>Data!$W$192:$W$463</c:f>
              <c:numCache>
                <c:ptCount val="272"/>
                <c:pt idx="0">
                  <c:v>45.39112613151125</c:v>
                </c:pt>
                <c:pt idx="1">
                  <c:v>53.56028701858787</c:v>
                </c:pt>
                <c:pt idx="2">
                  <c:v>78.1161</c:v>
                </c:pt>
                <c:pt idx="3">
                  <c:v>119.20451323258725</c:v>
                </c:pt>
                <c:pt idx="4">
                  <c:v>143.95550434969866</c:v>
                </c:pt>
                <c:pt idx="5">
                  <c:v>168.7804895712345</c:v>
                </c:pt>
                <c:pt idx="6">
                  <c:v>185.37180652319762</c:v>
                </c:pt>
                <c:pt idx="7">
                  <c:v>210.32110332449378</c:v>
                </c:pt>
                <c:pt idx="8">
                  <c:v>226.99571007602663</c:v>
                </c:pt>
                <c:pt idx="9">
                  <c:v>260.44571048131274</c:v>
                </c:pt>
                <c:pt idx="10">
                  <c:v>277.22137552411493</c:v>
                </c:pt>
                <c:pt idx="11">
                  <c:v>294.03099942620395</c:v>
                </c:pt>
                <c:pt idx="12">
                  <c:v>302.4485889680857</c:v>
                </c:pt>
                <c:pt idx="13">
                  <c:v>302.4485889680857</c:v>
                </c:pt>
                <c:pt idx="14">
                  <c:v>319.3094097293681</c:v>
                </c:pt>
                <c:pt idx="15">
                  <c:v>336.20453533781523</c:v>
                </c:pt>
                <c:pt idx="16">
                  <c:v>353.1341056706291</c:v>
                </c:pt>
                <c:pt idx="17">
                  <c:v>370.09826146227016</c:v>
                </c:pt>
                <c:pt idx="18">
                  <c:v>387.0971443114909</c:v>
                </c:pt>
                <c:pt idx="19">
                  <c:v>412.6608937117212</c:v>
                </c:pt>
                <c:pt idx="20">
                  <c:v>429.7472194354963</c:v>
                </c:pt>
                <c:pt idx="21">
                  <c:v>438.30358430587717</c:v>
                </c:pt>
                <c:pt idx="22">
                  <c:v>446.86877472178185</c:v>
                </c:pt>
                <c:pt idx="23">
                  <c:v>455.4428089084021</c:v>
                </c:pt>
                <c:pt idx="24">
                  <c:v>464.02570514743945</c:v>
                </c:pt>
                <c:pt idx="25">
                  <c:v>472.6174817773385</c:v>
                </c:pt>
                <c:pt idx="26">
                  <c:v>498.446278252832</c:v>
                </c:pt>
                <c:pt idx="27">
                  <c:v>515.7102166374082</c:v>
                </c:pt>
                <c:pt idx="28">
                  <c:v>533.0101215862761</c:v>
                </c:pt>
                <c:pt idx="29">
                  <c:v>559.0277450801179</c:v>
                </c:pt>
                <c:pt idx="30">
                  <c:v>559.0277450801179</c:v>
                </c:pt>
                <c:pt idx="31">
                  <c:v>576.4182255136022</c:v>
                </c:pt>
                <c:pt idx="32">
                  <c:v>576.4182255136022</c:v>
                </c:pt>
                <c:pt idx="33">
                  <c:v>611.3088288270977</c:v>
                </c:pt>
                <c:pt idx="34">
                  <c:v>620.0544340293765</c:v>
                </c:pt>
                <c:pt idx="35">
                  <c:v>628.8092596921927</c:v>
                </c:pt>
                <c:pt idx="36">
                  <c:v>628.8092596921927</c:v>
                </c:pt>
                <c:pt idx="37">
                  <c:v>637.5733252782683</c:v>
                </c:pt>
                <c:pt idx="38">
                  <c:v>646.3466503120089</c:v>
                </c:pt>
                <c:pt idx="39">
                  <c:v>655.1292543797728</c:v>
                </c:pt>
                <c:pt idx="40">
                  <c:v>681.5329375855321</c:v>
                </c:pt>
                <c:pt idx="41">
                  <c:v>699.1821501210641</c:v>
                </c:pt>
                <c:pt idx="42">
                  <c:v>708.0208432088658</c:v>
                </c:pt>
                <c:pt idx="43">
                  <c:v>716.8689541919883</c:v>
                </c:pt>
                <c:pt idx="44">
                  <c:v>734.5935102746234</c:v>
                </c:pt>
                <c:pt idx="45">
                  <c:v>752.355979875087</c:v>
                </c:pt>
                <c:pt idx="46">
                  <c:v>752.355979875087</c:v>
                </c:pt>
                <c:pt idx="47">
                  <c:v>761.2514829989215</c:v>
                </c:pt>
                <c:pt idx="48">
                  <c:v>752.355979875087</c:v>
                </c:pt>
                <c:pt idx="49">
                  <c:v>752.355979875087</c:v>
                </c:pt>
                <c:pt idx="50">
                  <c:v>743.469995750528</c:v>
                </c:pt>
                <c:pt idx="51">
                  <c:v>752.355979875087</c:v>
                </c:pt>
                <c:pt idx="52">
                  <c:v>743.469995750528</c:v>
                </c:pt>
                <c:pt idx="53">
                  <c:v>761.2514829989215</c:v>
                </c:pt>
                <c:pt idx="54">
                  <c:v>761.2514829989215</c:v>
                </c:pt>
                <c:pt idx="55">
                  <c:v>752.355979875087</c:v>
                </c:pt>
                <c:pt idx="56">
                  <c:v>752.355979875087</c:v>
                </c:pt>
                <c:pt idx="57">
                  <c:v>779.0711279745292</c:v>
                </c:pt>
                <c:pt idx="58">
                  <c:v>796.9290947967945</c:v>
                </c:pt>
                <c:pt idx="59">
                  <c:v>814.8255486462839</c:v>
                </c:pt>
                <c:pt idx="60">
                  <c:v>823.7882601175672</c:v>
                </c:pt>
                <c:pt idx="61">
                  <c:v>841.742756565233</c:v>
                </c:pt>
                <c:pt idx="62">
                  <c:v>850.734583509889</c:v>
                </c:pt>
                <c:pt idx="63">
                  <c:v>877.7686324721991</c:v>
                </c:pt>
                <c:pt idx="64">
                  <c:v>886.7995755830914</c:v>
                </c:pt>
                <c:pt idx="65">
                  <c:v>895.8403509693164</c:v>
                </c:pt>
                <c:pt idx="66">
                  <c:v>904.8909800636347</c:v>
                </c:pt>
                <c:pt idx="67">
                  <c:v>923.0218854586758</c:v>
                </c:pt>
                <c:pt idx="68">
                  <c:v>932.1022049769244</c:v>
                </c:pt>
                <c:pt idx="69">
                  <c:v>941.1924646389419</c:v>
                </c:pt>
                <c:pt idx="70">
                  <c:v>959.4028916124724</c:v>
                </c:pt>
                <c:pt idx="71">
                  <c:v>977.6533415346133</c:v>
                </c:pt>
                <c:pt idx="72">
                  <c:v>995.9439907181278</c:v>
                </c:pt>
                <c:pt idx="73">
                  <c:v>1005.1044454496324</c:v>
                </c:pt>
                <c:pt idx="74">
                  <c:v>1023.4557266686625</c:v>
                </c:pt>
                <c:pt idx="75">
                  <c:v>1041.8476530620128</c:v>
                </c:pt>
                <c:pt idx="76">
                  <c:v>1051.0589145411877</c:v>
                </c:pt>
                <c:pt idx="77">
                  <c:v>1078.7541643557736</c:v>
                </c:pt>
                <c:pt idx="78">
                  <c:v>1097.2691137697382</c:v>
                </c:pt>
                <c:pt idx="79">
                  <c:v>1106.542092256531</c:v>
                </c:pt>
                <c:pt idx="80">
                  <c:v>1125.119172424965</c:v>
                </c:pt>
                <c:pt idx="81">
                  <c:v>1134.4233205938554</c:v>
                </c:pt>
                <c:pt idx="82">
                  <c:v>1153.0629499062022</c:v>
                </c:pt>
                <c:pt idx="83">
                  <c:v>1171.7445131780958</c:v>
                </c:pt>
                <c:pt idx="84">
                  <c:v>1190.46819951444</c:v>
                </c:pt>
                <c:pt idx="85">
                  <c:v>1209.2341993022085</c:v>
                </c:pt>
                <c:pt idx="86">
                  <c:v>1218.6331265897288</c:v>
                </c:pt>
                <c:pt idx="87">
                  <c:v>1237.4629563633582</c:v>
                </c:pt>
                <c:pt idx="88">
                  <c:v>1246.8939072600926</c:v>
                </c:pt>
                <c:pt idx="89">
                  <c:v>1265.788002719704</c:v>
                </c:pt>
                <c:pt idx="90">
                  <c:v>1284.7251862336332</c:v>
                </c:pt>
                <c:pt idx="91">
                  <c:v>1322.729606675097</c:v>
                </c:pt>
                <c:pt idx="92">
                  <c:v>1332.2579512340249</c:v>
                </c:pt>
                <c:pt idx="93">
                  <c:v>1360.90876069831</c:v>
                </c:pt>
                <c:pt idx="94">
                  <c:v>1380.0643663600308</c:v>
                </c:pt>
                <c:pt idx="95">
                  <c:v>1389.6587653152947</c:v>
                </c:pt>
                <c:pt idx="96">
                  <c:v>1408.880883555971</c:v>
                </c:pt>
                <c:pt idx="97">
                  <c:v>1418.508654341153</c:v>
                </c:pt>
                <c:pt idx="98">
                  <c:v>1437.7977486636992</c:v>
                </c:pt>
                <c:pt idx="99">
                  <c:v>1447.4591242410393</c:v>
                </c:pt>
                <c:pt idx="100">
                  <c:v>1466.8156630103008</c:v>
                </c:pt>
                <c:pt idx="101">
                  <c:v>1486.217427378533</c:v>
                </c:pt>
                <c:pt idx="102">
                  <c:v>1495.935335300966</c:v>
                </c:pt>
                <c:pt idx="103">
                  <c:v>1515.405335714147</c:v>
                </c:pt>
                <c:pt idx="104">
                  <c:v>1525.1574817228468</c:v>
                </c:pt>
                <c:pt idx="105">
                  <c:v>1544.696199847842</c:v>
                </c:pt>
                <c:pt idx="106">
                  <c:v>1544.696199847842</c:v>
                </c:pt>
                <c:pt idx="107">
                  <c:v>1564.2809998978782</c:v>
                </c:pt>
                <c:pt idx="108">
                  <c:v>1583.9120997547016</c:v>
                </c:pt>
                <c:pt idx="109">
                  <c:v>1583.9120997547016</c:v>
                </c:pt>
                <c:pt idx="110">
                  <c:v>1593.745080621838</c:v>
                </c:pt>
                <c:pt idx="111">
                  <c:v>1603.5897188489841</c:v>
                </c:pt>
                <c:pt idx="112">
                  <c:v>1623.3140781750394</c:v>
                </c:pt>
                <c:pt idx="113">
                  <c:v>1623.3140781750394</c:v>
                </c:pt>
                <c:pt idx="114">
                  <c:v>1633.1938549169222</c:v>
                </c:pt>
                <c:pt idx="115">
                  <c:v>1652.9887424121305</c:v>
                </c:pt>
                <c:pt idx="116">
                  <c:v>1652.9887424121305</c:v>
                </c:pt>
                <c:pt idx="117">
                  <c:v>1672.8309295639929</c:v>
                </c:pt>
                <c:pt idx="118">
                  <c:v>1682.7698312555708</c:v>
                </c:pt>
                <c:pt idx="119">
                  <c:v>1692.7206429580149</c:v>
                </c:pt>
                <c:pt idx="120">
                  <c:v>1712.658110811774</c:v>
                </c:pt>
                <c:pt idx="121">
                  <c:v>1702.683393249648</c:v>
                </c:pt>
                <c:pt idx="122">
                  <c:v>1702.683393249648</c:v>
                </c:pt>
                <c:pt idx="123">
                  <c:v>1702.683393249648</c:v>
                </c:pt>
                <c:pt idx="124">
                  <c:v>1712.658110811774</c:v>
                </c:pt>
                <c:pt idx="125">
                  <c:v>1712.658110811774</c:v>
                </c:pt>
                <c:pt idx="126">
                  <c:v>1712.658110811774</c:v>
                </c:pt>
                <c:pt idx="127">
                  <c:v>1712.658110811774</c:v>
                </c:pt>
                <c:pt idx="128">
                  <c:v>1712.658110811774</c:v>
                </c:pt>
                <c:pt idx="129">
                  <c:v>1712.658110811774</c:v>
                </c:pt>
                <c:pt idx="130">
                  <c:v>1712.658110811774</c:v>
                </c:pt>
                <c:pt idx="131">
                  <c:v>1702.683393249648</c:v>
                </c:pt>
                <c:pt idx="132">
                  <c:v>1702.683393249648</c:v>
                </c:pt>
                <c:pt idx="133">
                  <c:v>1702.683393249648</c:v>
                </c:pt>
                <c:pt idx="134">
                  <c:v>1702.683393249648</c:v>
                </c:pt>
                <c:pt idx="135">
                  <c:v>1702.683393249648</c:v>
                </c:pt>
                <c:pt idx="136">
                  <c:v>1702.683393249648</c:v>
                </c:pt>
                <c:pt idx="137">
                  <c:v>1702.683393249648</c:v>
                </c:pt>
                <c:pt idx="138">
                  <c:v>1702.683393249648</c:v>
                </c:pt>
                <c:pt idx="139">
                  <c:v>1702.683393249648</c:v>
                </c:pt>
                <c:pt idx="140">
                  <c:v>1692.7206429580149</c:v>
                </c:pt>
                <c:pt idx="141">
                  <c:v>1692.7206429580149</c:v>
                </c:pt>
                <c:pt idx="142">
                  <c:v>1692.7206429580149</c:v>
                </c:pt>
                <c:pt idx="143">
                  <c:v>1702.683393249648</c:v>
                </c:pt>
                <c:pt idx="144">
                  <c:v>1712.658110811774</c:v>
                </c:pt>
                <c:pt idx="145">
                  <c:v>1712.658110811774</c:v>
                </c:pt>
                <c:pt idx="146">
                  <c:v>1712.658110811774</c:v>
                </c:pt>
                <c:pt idx="147">
                  <c:v>1702.683393249648</c:v>
                </c:pt>
                <c:pt idx="148">
                  <c:v>1712.658110811774</c:v>
                </c:pt>
                <c:pt idx="149">
                  <c:v>1702.683393249648</c:v>
                </c:pt>
                <c:pt idx="150">
                  <c:v>1692.7206429580149</c:v>
                </c:pt>
                <c:pt idx="151">
                  <c:v>1692.7206429580149</c:v>
                </c:pt>
                <c:pt idx="152">
                  <c:v>1682.7698312555708</c:v>
                </c:pt>
                <c:pt idx="153">
                  <c:v>1682.7698312555708</c:v>
                </c:pt>
                <c:pt idx="154">
                  <c:v>1682.7698312555708</c:v>
                </c:pt>
                <c:pt idx="155">
                  <c:v>1682.7698312555708</c:v>
                </c:pt>
                <c:pt idx="156">
                  <c:v>1682.7698312555708</c:v>
                </c:pt>
                <c:pt idx="157">
                  <c:v>1682.7698312555708</c:v>
                </c:pt>
                <c:pt idx="158">
                  <c:v>1682.7698312555708</c:v>
                </c:pt>
                <c:pt idx="159">
                  <c:v>1682.7698312555708</c:v>
                </c:pt>
                <c:pt idx="160">
                  <c:v>1682.7698312555708</c:v>
                </c:pt>
                <c:pt idx="161">
                  <c:v>1692.7206429580149</c:v>
                </c:pt>
                <c:pt idx="162">
                  <c:v>1702.683393249648</c:v>
                </c:pt>
                <c:pt idx="163">
                  <c:v>1702.683393249648</c:v>
                </c:pt>
                <c:pt idx="164">
                  <c:v>1702.683393249648</c:v>
                </c:pt>
                <c:pt idx="165">
                  <c:v>1702.683393249648</c:v>
                </c:pt>
                <c:pt idx="166">
                  <c:v>1692.7206429580149</c:v>
                </c:pt>
                <c:pt idx="167">
                  <c:v>1692.7206429580149</c:v>
                </c:pt>
                <c:pt idx="168">
                  <c:v>1692.7206429580149</c:v>
                </c:pt>
                <c:pt idx="169">
                  <c:v>1692.7206429580149</c:v>
                </c:pt>
                <c:pt idx="170">
                  <c:v>1692.7206429580149</c:v>
                </c:pt>
                <c:pt idx="171">
                  <c:v>1692.7206429580149</c:v>
                </c:pt>
                <c:pt idx="172">
                  <c:v>1692.7206429580149</c:v>
                </c:pt>
                <c:pt idx="173">
                  <c:v>1692.7206429580149</c:v>
                </c:pt>
                <c:pt idx="174">
                  <c:v>1692.7206429580149</c:v>
                </c:pt>
                <c:pt idx="175">
                  <c:v>1682.7698312555708</c:v>
                </c:pt>
                <c:pt idx="176">
                  <c:v>1692.7206429580149</c:v>
                </c:pt>
                <c:pt idx="177">
                  <c:v>1712.658110811774</c:v>
                </c:pt>
                <c:pt idx="178">
                  <c:v>1722.6448244291798</c:v>
                </c:pt>
                <c:pt idx="179">
                  <c:v>1742.6543554893724</c:v>
                </c:pt>
                <c:pt idx="180">
                  <c:v>1762.7122187971354</c:v>
                </c:pt>
                <c:pt idx="181">
                  <c:v>1782.8186484072774</c:v>
                </c:pt>
                <c:pt idx="182">
                  <c:v>1802.9738800788966</c:v>
                </c:pt>
                <c:pt idx="183">
                  <c:v>1823.1781512919608</c:v>
                </c:pt>
                <c:pt idx="184">
                  <c:v>1843.4317012640995</c:v>
                </c:pt>
                <c:pt idx="185">
                  <c:v>1863.7347709675998</c:v>
                </c:pt>
                <c:pt idx="186">
                  <c:v>1873.904951506467</c:v>
                </c:pt>
                <c:pt idx="187">
                  <c:v>1894.282756510742</c:v>
                </c:pt>
                <c:pt idx="188">
                  <c:v>1894.282756510742</c:v>
                </c:pt>
                <c:pt idx="189">
                  <c:v>1914.7106914671253</c:v>
                </c:pt>
                <c:pt idx="190">
                  <c:v>1924.9435348717038</c:v>
                </c:pt>
                <c:pt idx="191">
                  <c:v>1935.189003626067</c:v>
                </c:pt>
                <c:pt idx="192">
                  <c:v>1945.447128923182</c:v>
                </c:pt>
                <c:pt idx="193">
                  <c:v>1966.001474496844</c:v>
                </c:pt>
                <c:pt idx="194">
                  <c:v>1986.606823461674</c:v>
                </c:pt>
                <c:pt idx="195">
                  <c:v>1996.9287034382826</c:v>
                </c:pt>
                <c:pt idx="196">
                  <c:v>2007.2634295662783</c:v>
                </c:pt>
                <c:pt idx="197">
                  <c:v>2017.611033861005</c:v>
                </c:pt>
                <c:pt idx="198">
                  <c:v>2027.971548457637</c:v>
                </c:pt>
                <c:pt idx="199">
                  <c:v>2038.3450056117836</c:v>
                </c:pt>
                <c:pt idx="200">
                  <c:v>2048.731437700084</c:v>
                </c:pt>
                <c:pt idx="201">
                  <c:v>2069.5433567945324</c:v>
                </c:pt>
                <c:pt idx="202">
                  <c:v>2079.968909164611</c:v>
                </c:pt>
                <c:pt idx="203">
                  <c:v>2090.407567197937</c:v>
                </c:pt>
                <c:pt idx="204">
                  <c:v>2100.8593638854973</c:v>
                </c:pt>
                <c:pt idx="205">
                  <c:v>2121.8025058115268</c:v>
                </c:pt>
                <c:pt idx="206">
                  <c:v>2132.2939176581363</c:v>
                </c:pt>
                <c:pt idx="207">
                  <c:v>2153.316590587669</c:v>
                </c:pt>
                <c:pt idx="208">
                  <c:v>2163.8479190404437</c:v>
                </c:pt>
                <c:pt idx="209">
                  <c:v>2184.9507293099296</c:v>
                </c:pt>
                <c:pt idx="210">
                  <c:v>2195.5222792698664</c:v>
                </c:pt>
                <c:pt idx="211">
                  <c:v>2216.705840176271</c:v>
                </c:pt>
                <c:pt idx="212">
                  <c:v>2237.943579046792</c:v>
                </c:pt>
                <c:pt idx="213">
                  <c:v>2248.58285195896</c:v>
                </c:pt>
                <c:pt idx="214">
                  <c:v>2259.2357737176035</c:v>
                </c:pt>
                <c:pt idx="215">
                  <c:v>2280.5827041675707</c:v>
                </c:pt>
                <c:pt idx="216">
                  <c:v>2291.2767833944613</c:v>
                </c:pt>
                <c:pt idx="217">
                  <c:v>2312.706347215133</c:v>
                </c:pt>
                <c:pt idx="218">
                  <c:v>2334.1913562821155</c:v>
                </c:pt>
                <c:pt idx="219">
                  <c:v>2344.9547425875</c:v>
                </c:pt>
                <c:pt idx="220">
                  <c:v>2366.5234595759553</c:v>
                </c:pt>
                <c:pt idx="221">
                  <c:v>2377.3288630160323</c:v>
                </c:pt>
                <c:pt idx="222">
                  <c:v>2388.1483451616396</c:v>
                </c:pt>
                <c:pt idx="223">
                  <c:v>2398.9819427478383</c:v>
                </c:pt>
                <c:pt idx="224">
                  <c:v>2420.691631902824</c:v>
                </c:pt>
                <c:pt idx="225">
                  <c:v>2431.5677976645725</c:v>
                </c:pt>
                <c:pt idx="226">
                  <c:v>2453.3629581346454</c:v>
                </c:pt>
                <c:pt idx="227">
                  <c:v>2475.2154743562783</c:v>
                </c:pt>
                <c:pt idx="228">
                  <c:v>2497.125648998872</c:v>
                </c:pt>
                <c:pt idx="229">
                  <c:v>2508.102453468357</c:v>
                </c:pt>
                <c:pt idx="230">
                  <c:v>2519.0937871339684</c:v>
                </c:pt>
                <c:pt idx="231">
                  <c:v>2530.099688509162</c:v>
                </c:pt>
                <c:pt idx="232">
                  <c:v>2552.155349209649</c:v>
                </c:pt>
                <c:pt idx="233">
                  <c:v>2563.205186331817</c:v>
                </c:pt>
                <c:pt idx="234">
                  <c:v>2585.349069779458</c:v>
                </c:pt>
                <c:pt idx="235">
                  <c:v>2596.443194839112</c:v>
                </c:pt>
                <c:pt idx="236">
                  <c:v>2607.5521615420657</c:v>
                </c:pt>
                <c:pt idx="237">
                  <c:v>2618.676009651614</c:v>
                </c:pt>
                <c:pt idx="238">
                  <c:v>2618.676009651614</c:v>
                </c:pt>
                <c:pt idx="239">
                  <c:v>2629.814779091067</c:v>
                </c:pt>
                <c:pt idx="240">
                  <c:v>2640.968509944605</c:v>
                </c:pt>
                <c:pt idx="241">
                  <c:v>2640.968509944605</c:v>
                </c:pt>
                <c:pt idx="242">
                  <c:v>2663.3210170402285</c:v>
                </c:pt>
                <c:pt idx="243">
                  <c:v>2663.3210170402285</c:v>
                </c:pt>
                <c:pt idx="244">
                  <c:v>2663.3210170402285</c:v>
                </c:pt>
                <c:pt idx="245">
                  <c:v>2674.519874262859</c:v>
                </c:pt>
                <c:pt idx="246">
                  <c:v>2674.519874262859</c:v>
                </c:pt>
                <c:pt idx="247">
                  <c:v>2674.519874262859</c:v>
                </c:pt>
                <c:pt idx="248">
                  <c:v>2674.519874262859</c:v>
                </c:pt>
                <c:pt idx="249">
                  <c:v>2685.7338548624307</c:v>
                </c:pt>
                <c:pt idx="250">
                  <c:v>2674.519874262859</c:v>
                </c:pt>
                <c:pt idx="251">
                  <c:v>2674.519874262859</c:v>
                </c:pt>
                <c:pt idx="252">
                  <c:v>2663.3210170402285</c:v>
                </c:pt>
                <c:pt idx="253">
                  <c:v>2674.519874262859</c:v>
                </c:pt>
                <c:pt idx="254">
                  <c:v>2663.3210170402285</c:v>
                </c:pt>
                <c:pt idx="255">
                  <c:v>2663.3210170402285</c:v>
                </c:pt>
                <c:pt idx="256">
                  <c:v>2663.3210170402285</c:v>
                </c:pt>
                <c:pt idx="257">
                  <c:v>2663.3210170402285</c:v>
                </c:pt>
                <c:pt idx="258">
                  <c:v>2663.3210170402285</c:v>
                </c:pt>
                <c:pt idx="259">
                  <c:v>2663.3210170402285</c:v>
                </c:pt>
                <c:pt idx="260">
                  <c:v>2663.3210170402285</c:v>
                </c:pt>
                <c:pt idx="261">
                  <c:v>2674.519874262859</c:v>
                </c:pt>
                <c:pt idx="262">
                  <c:v>2674.519874262859</c:v>
                </c:pt>
                <c:pt idx="263">
                  <c:v>2663.3210170402285</c:v>
                </c:pt>
                <c:pt idx="264">
                  <c:v>2663.3210170402285</c:v>
                </c:pt>
                <c:pt idx="265">
                  <c:v>2663.3210170402285</c:v>
                </c:pt>
                <c:pt idx="266">
                  <c:v>2674.519874262859</c:v>
                </c:pt>
                <c:pt idx="267">
                  <c:v>2674.519874262859</c:v>
                </c:pt>
                <c:pt idx="268">
                  <c:v>2674.519874262859</c:v>
                </c:pt>
                <c:pt idx="269">
                  <c:v>2674.519874262859</c:v>
                </c:pt>
                <c:pt idx="270">
                  <c:v>2674.519874262859</c:v>
                </c:pt>
                <c:pt idx="271">
                  <c:v>2674.519874262859</c:v>
                </c:pt>
              </c:numCache>
            </c:numRef>
          </c:yVal>
          <c:smooth val="0"/>
        </c:ser>
        <c:axId val="50518630"/>
        <c:axId val="52014487"/>
      </c:scatterChart>
      <c:valAx>
        <c:axId val="505186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2014487"/>
        <c:crosses val="autoZero"/>
        <c:crossBetween val="midCat"/>
        <c:dispUnits/>
      </c:valAx>
      <c:valAx>
        <c:axId val="52014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0518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1439-1525 UT PNE006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Data!$U$192:$U$463</c:f>
              <c:numCache>
                <c:ptCount val="272"/>
                <c:pt idx="0">
                  <c:v>230.44583333333335</c:v>
                </c:pt>
                <c:pt idx="1">
                  <c:v>208.99983333333333</c:v>
                </c:pt>
                <c:pt idx="2">
                  <c:v>194.53866666666667</c:v>
                </c:pt>
                <c:pt idx="3">
                  <c:v>197.57766666666666</c:v>
                </c:pt>
                <c:pt idx="4">
                  <c:v>204.13166666666666</c:v>
                </c:pt>
                <c:pt idx="5">
                  <c:v>207.18566666666666</c:v>
                </c:pt>
                <c:pt idx="6">
                  <c:v>217.2245</c:v>
                </c:pt>
                <c:pt idx="7">
                  <c:v>244.76333333333332</c:v>
                </c:pt>
                <c:pt idx="8">
                  <c:v>251.3173333333333</c:v>
                </c:pt>
                <c:pt idx="9">
                  <c:v>247.3713333333333</c:v>
                </c:pt>
                <c:pt idx="10">
                  <c:v>243.41033333333334</c:v>
                </c:pt>
                <c:pt idx="11">
                  <c:v>235.94916666666666</c:v>
                </c:pt>
                <c:pt idx="12">
                  <c:v>218.00316666666666</c:v>
                </c:pt>
                <c:pt idx="13">
                  <c:v>203.54966666666667</c:v>
                </c:pt>
                <c:pt idx="14">
                  <c:v>217.08866666666668</c:v>
                </c:pt>
                <c:pt idx="15">
                  <c:v>209.63516666666666</c:v>
                </c:pt>
                <c:pt idx="16">
                  <c:v>184.6891666666667</c:v>
                </c:pt>
                <c:pt idx="17">
                  <c:v>191.23566666666667</c:v>
                </c:pt>
                <c:pt idx="18">
                  <c:v>211.77466666666666</c:v>
                </c:pt>
                <c:pt idx="19">
                  <c:v>221.82866666666666</c:v>
                </c:pt>
                <c:pt idx="20">
                  <c:v>203.88266666666672</c:v>
                </c:pt>
                <c:pt idx="21">
                  <c:v>213.9215</c:v>
                </c:pt>
                <c:pt idx="22">
                  <c:v>230.96033333333332</c:v>
                </c:pt>
                <c:pt idx="23">
                  <c:v>227.01433333333333</c:v>
                </c:pt>
                <c:pt idx="24">
                  <c:v>202.06833333333336</c:v>
                </c:pt>
                <c:pt idx="25">
                  <c:v>201.60733333333334</c:v>
                </c:pt>
                <c:pt idx="26">
                  <c:v>204.6461666666667</c:v>
                </c:pt>
                <c:pt idx="27">
                  <c:v>207.70016666666666</c:v>
                </c:pt>
                <c:pt idx="28">
                  <c:v>221.2543333333333</c:v>
                </c:pt>
                <c:pt idx="29">
                  <c:v>196.2933333333333</c:v>
                </c:pt>
                <c:pt idx="30">
                  <c:v>223.83216666666667</c:v>
                </c:pt>
                <c:pt idx="31">
                  <c:v>219.88616666666667</c:v>
                </c:pt>
                <c:pt idx="32">
                  <c:v>236.94016666666667</c:v>
                </c:pt>
                <c:pt idx="33">
                  <c:v>222.4791666666667</c:v>
                </c:pt>
                <c:pt idx="34">
                  <c:v>211.518</c:v>
                </c:pt>
                <c:pt idx="35">
                  <c:v>246.072</c:v>
                </c:pt>
                <c:pt idx="36">
                  <c:v>228.126</c:v>
                </c:pt>
                <c:pt idx="37">
                  <c:v>238.16483333333335</c:v>
                </c:pt>
                <c:pt idx="38">
                  <c:v>223.70383333333336</c:v>
                </c:pt>
                <c:pt idx="39">
                  <c:v>226.75783333333334</c:v>
                </c:pt>
                <c:pt idx="40">
                  <c:v>236.80433333333335</c:v>
                </c:pt>
                <c:pt idx="41">
                  <c:v>239.84316666666663</c:v>
                </c:pt>
                <c:pt idx="42">
                  <c:v>239.3896666666667</c:v>
                </c:pt>
                <c:pt idx="43">
                  <c:v>245.94383333333337</c:v>
                </c:pt>
                <c:pt idx="44">
                  <c:v>248.99033333333338</c:v>
                </c:pt>
                <c:pt idx="45">
                  <c:v>252.0291666666667</c:v>
                </c:pt>
                <c:pt idx="46">
                  <c:v>237.58316666666667</c:v>
                </c:pt>
                <c:pt idx="47">
                  <c:v>233.63716666666667</c:v>
                </c:pt>
                <c:pt idx="48">
                  <c:v>233.17616666666666</c:v>
                </c:pt>
                <c:pt idx="49">
                  <c:v>218.715</c:v>
                </c:pt>
                <c:pt idx="50">
                  <c:v>221.76899999999998</c:v>
                </c:pt>
                <c:pt idx="51">
                  <c:v>217.82299999999998</c:v>
                </c:pt>
                <c:pt idx="52">
                  <c:v>231.36183333333335</c:v>
                </c:pt>
                <c:pt idx="53">
                  <c:v>234.40083333333334</c:v>
                </c:pt>
                <c:pt idx="54">
                  <c:v>237.45483333333334</c:v>
                </c:pt>
                <c:pt idx="55">
                  <c:v>244.0088333333333</c:v>
                </c:pt>
                <c:pt idx="56">
                  <c:v>233.0476666666667</c:v>
                </c:pt>
                <c:pt idx="57">
                  <c:v>246.58666666666667</c:v>
                </c:pt>
                <c:pt idx="58">
                  <c:v>232.14083333333335</c:v>
                </c:pt>
                <c:pt idx="59">
                  <c:v>242.19483333333335</c:v>
                </c:pt>
                <c:pt idx="60">
                  <c:v>234.73366666666664</c:v>
                </c:pt>
                <c:pt idx="61">
                  <c:v>230.77266666666665</c:v>
                </c:pt>
                <c:pt idx="62">
                  <c:v>244.32666666666663</c:v>
                </c:pt>
                <c:pt idx="63">
                  <c:v>236.88066666666666</c:v>
                </c:pt>
                <c:pt idx="64">
                  <c:v>257.4195</c:v>
                </c:pt>
                <c:pt idx="65">
                  <c:v>246.45833333333334</c:v>
                </c:pt>
                <c:pt idx="66">
                  <c:v>253.01233333333334</c:v>
                </c:pt>
                <c:pt idx="67">
                  <c:v>242.06633333333335</c:v>
                </c:pt>
                <c:pt idx="68">
                  <c:v>248.6053333333334</c:v>
                </c:pt>
                <c:pt idx="69">
                  <c:v>241.15183333333331</c:v>
                </c:pt>
                <c:pt idx="70">
                  <c:v>223.20583333333332</c:v>
                </c:pt>
                <c:pt idx="71">
                  <c:v>219.25233333333333</c:v>
                </c:pt>
                <c:pt idx="72">
                  <c:v>222.29133333333334</c:v>
                </c:pt>
                <c:pt idx="73">
                  <c:v>239.33783333333335</c:v>
                </c:pt>
                <c:pt idx="74">
                  <c:v>217.89183333333332</c:v>
                </c:pt>
                <c:pt idx="75">
                  <c:v>217.43066666666664</c:v>
                </c:pt>
                <c:pt idx="76">
                  <c:v>216.96966666666663</c:v>
                </c:pt>
                <c:pt idx="77">
                  <c:v>199.02366666666668</c:v>
                </c:pt>
                <c:pt idx="78">
                  <c:v>191.5776666666667</c:v>
                </c:pt>
                <c:pt idx="79">
                  <c:v>180.6165</c:v>
                </c:pt>
                <c:pt idx="80">
                  <c:v>180.15533333333337</c:v>
                </c:pt>
                <c:pt idx="81">
                  <c:v>176.20933333333335</c:v>
                </c:pt>
                <c:pt idx="82">
                  <c:v>168.76333333333332</c:v>
                </c:pt>
                <c:pt idx="83">
                  <c:v>178.8023333333333</c:v>
                </c:pt>
                <c:pt idx="84">
                  <c:v>167.84116666666668</c:v>
                </c:pt>
                <c:pt idx="85">
                  <c:v>160.39516666666665</c:v>
                </c:pt>
                <c:pt idx="86">
                  <c:v>173.94933333333333</c:v>
                </c:pt>
                <c:pt idx="87">
                  <c:v>176.98833333333334</c:v>
                </c:pt>
                <c:pt idx="88">
                  <c:v>180.02716666666666</c:v>
                </c:pt>
                <c:pt idx="89">
                  <c:v>169.0811666666667</c:v>
                </c:pt>
                <c:pt idx="90">
                  <c:v>179.1351666666667</c:v>
                </c:pt>
                <c:pt idx="91">
                  <c:v>178.67416666666665</c:v>
                </c:pt>
                <c:pt idx="92">
                  <c:v>174.713</c:v>
                </c:pt>
                <c:pt idx="93">
                  <c:v>167.26699999999997</c:v>
                </c:pt>
                <c:pt idx="94">
                  <c:v>152.821</c:v>
                </c:pt>
                <c:pt idx="95">
                  <c:v>152.3598333333333</c:v>
                </c:pt>
                <c:pt idx="96">
                  <c:v>141.40633333333332</c:v>
                </c:pt>
                <c:pt idx="97">
                  <c:v>133.96033333333332</c:v>
                </c:pt>
                <c:pt idx="98">
                  <c:v>98.50683333333335</c:v>
                </c:pt>
                <c:pt idx="99">
                  <c:v>98.04566666666666</c:v>
                </c:pt>
                <c:pt idx="100">
                  <c:v>101.09216666666667</c:v>
                </c:pt>
                <c:pt idx="101">
                  <c:v>93.64633333333335</c:v>
                </c:pt>
                <c:pt idx="102">
                  <c:v>100.18533333333335</c:v>
                </c:pt>
                <c:pt idx="103">
                  <c:v>89.22416666666668</c:v>
                </c:pt>
                <c:pt idx="104">
                  <c:v>106.27816666666668</c:v>
                </c:pt>
                <c:pt idx="105">
                  <c:v>109.33216666666665</c:v>
                </c:pt>
                <c:pt idx="106">
                  <c:v>115.87116666666667</c:v>
                </c:pt>
                <c:pt idx="107">
                  <c:v>108.40999999999998</c:v>
                </c:pt>
                <c:pt idx="108">
                  <c:v>100.96400000000001</c:v>
                </c:pt>
                <c:pt idx="109">
                  <c:v>107.51800000000001</c:v>
                </c:pt>
                <c:pt idx="110">
                  <c:v>114.05683333333333</c:v>
                </c:pt>
                <c:pt idx="111">
                  <c:v>85.59583333333335</c:v>
                </c:pt>
                <c:pt idx="112">
                  <c:v>74.64983333333333</c:v>
                </c:pt>
                <c:pt idx="113">
                  <c:v>77.70383333333334</c:v>
                </c:pt>
                <c:pt idx="114">
                  <c:v>87.74266666666666</c:v>
                </c:pt>
                <c:pt idx="115">
                  <c:v>87.28166666666668</c:v>
                </c:pt>
                <c:pt idx="116">
                  <c:v>79.83583333333333</c:v>
                </c:pt>
                <c:pt idx="117">
                  <c:v>96.88983333333333</c:v>
                </c:pt>
                <c:pt idx="118">
                  <c:v>96.42866666666667</c:v>
                </c:pt>
                <c:pt idx="119">
                  <c:v>99.47516666666667</c:v>
                </c:pt>
                <c:pt idx="120">
                  <c:v>86.65299999999999</c:v>
                </c:pt>
                <c:pt idx="121">
                  <c:v>88.53299999999999</c:v>
                </c:pt>
                <c:pt idx="122">
                  <c:v>84.80233333333334</c:v>
                </c:pt>
                <c:pt idx="166">
                  <c:v>68.417</c:v>
                </c:pt>
                <c:pt idx="167">
                  <c:v>89.45349999999999</c:v>
                </c:pt>
                <c:pt idx="168">
                  <c:v>68.49233333333332</c:v>
                </c:pt>
                <c:pt idx="169">
                  <c:v>37.029999999999994</c:v>
                </c:pt>
                <c:pt idx="170">
                  <c:v>43.36579999999999</c:v>
                </c:pt>
                <c:pt idx="171">
                  <c:v>51.10183333333333</c:v>
                </c:pt>
                <c:pt idx="172">
                  <c:v>54.67600000000001</c:v>
                </c:pt>
                <c:pt idx="173">
                  <c:v>40.75</c:v>
                </c:pt>
                <c:pt idx="174">
                  <c:v>58.32166666666666</c:v>
                </c:pt>
                <c:pt idx="175">
                  <c:v>79.3945</c:v>
                </c:pt>
                <c:pt idx="176">
                  <c:v>72.46849999999999</c:v>
                </c:pt>
                <c:pt idx="177">
                  <c:v>48.04116666666667</c:v>
                </c:pt>
                <c:pt idx="178">
                  <c:v>41.11266666666666</c:v>
                </c:pt>
                <c:pt idx="179">
                  <c:v>44.68549999999999</c:v>
                </c:pt>
                <c:pt idx="180">
                  <c:v>27.2595</c:v>
                </c:pt>
                <c:pt idx="181">
                  <c:v>30.83116666666667</c:v>
                </c:pt>
                <c:pt idx="182">
                  <c:v>27.402833333333334</c:v>
                </c:pt>
                <c:pt idx="183">
                  <c:v>55.477000000000004</c:v>
                </c:pt>
                <c:pt idx="184">
                  <c:v>69.55116666666666</c:v>
                </c:pt>
                <c:pt idx="185">
                  <c:v>76.62283333333333</c:v>
                </c:pt>
                <c:pt idx="186">
                  <c:v>76.69449999999999</c:v>
                </c:pt>
                <c:pt idx="187">
                  <c:v>80.2685</c:v>
                </c:pt>
                <c:pt idx="188">
                  <c:v>80.3425</c:v>
                </c:pt>
                <c:pt idx="189">
                  <c:v>83.91399999999999</c:v>
                </c:pt>
                <c:pt idx="190">
                  <c:v>73.4855</c:v>
                </c:pt>
                <c:pt idx="191">
                  <c:v>63.05950000000001</c:v>
                </c:pt>
                <c:pt idx="192">
                  <c:v>80.63350000000001</c:v>
                </c:pt>
                <c:pt idx="193">
                  <c:v>70.20516666666667</c:v>
                </c:pt>
                <c:pt idx="194">
                  <c:v>73.77683333333334</c:v>
                </c:pt>
                <c:pt idx="195">
                  <c:v>66.851</c:v>
                </c:pt>
                <c:pt idx="196">
                  <c:v>73.92516666666667</c:v>
                </c:pt>
                <c:pt idx="197">
                  <c:v>80.99683333333334</c:v>
                </c:pt>
                <c:pt idx="198">
                  <c:v>74.0685</c:v>
                </c:pt>
                <c:pt idx="199">
                  <c:v>84.6425</c:v>
                </c:pt>
                <c:pt idx="200">
                  <c:v>95.2165</c:v>
                </c:pt>
                <c:pt idx="201">
                  <c:v>98.788</c:v>
                </c:pt>
                <c:pt idx="202">
                  <c:v>105.85949999999998</c:v>
                </c:pt>
                <c:pt idx="203">
                  <c:v>105.9335</c:v>
                </c:pt>
                <c:pt idx="204">
                  <c:v>102.50633333333333</c:v>
                </c:pt>
                <c:pt idx="205">
                  <c:v>95.57799999999999</c:v>
                </c:pt>
                <c:pt idx="206">
                  <c:v>85.15083333333334</c:v>
                </c:pt>
                <c:pt idx="207">
                  <c:v>85.225</c:v>
                </c:pt>
                <c:pt idx="208">
                  <c:v>71.29783333333334</c:v>
                </c:pt>
                <c:pt idx="209">
                  <c:v>85.3695</c:v>
                </c:pt>
                <c:pt idx="210">
                  <c:v>88.94350000000001</c:v>
                </c:pt>
                <c:pt idx="211">
                  <c:v>85.5175</c:v>
                </c:pt>
                <c:pt idx="212">
                  <c:v>89.08916666666669</c:v>
                </c:pt>
                <c:pt idx="213">
                  <c:v>92.66066666666667</c:v>
                </c:pt>
                <c:pt idx="214">
                  <c:v>85.73483333333336</c:v>
                </c:pt>
                <c:pt idx="215">
                  <c:v>78.80883333333334</c:v>
                </c:pt>
                <c:pt idx="216">
                  <c:v>71.8805</c:v>
                </c:pt>
                <c:pt idx="217">
                  <c:v>89.45216666666666</c:v>
                </c:pt>
                <c:pt idx="218">
                  <c:v>100.02616666666667</c:v>
                </c:pt>
                <c:pt idx="219">
                  <c:v>93.10033333333332</c:v>
                </c:pt>
                <c:pt idx="220">
                  <c:v>110.67183333333332</c:v>
                </c:pt>
                <c:pt idx="221">
                  <c:v>103.7435</c:v>
                </c:pt>
                <c:pt idx="222">
                  <c:v>100.31750000000001</c:v>
                </c:pt>
                <c:pt idx="223">
                  <c:v>93.3915</c:v>
                </c:pt>
                <c:pt idx="224">
                  <c:v>86.46316666666667</c:v>
                </c:pt>
                <c:pt idx="225">
                  <c:v>86.53466666666667</c:v>
                </c:pt>
                <c:pt idx="226">
                  <c:v>79.60883333333334</c:v>
                </c:pt>
                <c:pt idx="227">
                  <c:v>86.68283333333333</c:v>
                </c:pt>
                <c:pt idx="228">
                  <c:v>97.25450000000001</c:v>
                </c:pt>
                <c:pt idx="229">
                  <c:v>100.82616666666667</c:v>
                </c:pt>
                <c:pt idx="230">
                  <c:v>104.40016666666668</c:v>
                </c:pt>
                <c:pt idx="231">
                  <c:v>86.973</c:v>
                </c:pt>
                <c:pt idx="232">
                  <c:v>80.04450000000001</c:v>
                </c:pt>
                <c:pt idx="233">
                  <c:v>76.61733333333335</c:v>
                </c:pt>
                <c:pt idx="234">
                  <c:v>83.69133333333333</c:v>
                </c:pt>
                <c:pt idx="235">
                  <c:v>90.76416666666667</c:v>
                </c:pt>
                <c:pt idx="236">
                  <c:v>90.83583333333333</c:v>
                </c:pt>
                <c:pt idx="237">
                  <c:v>118.90999999999998</c:v>
                </c:pt>
                <c:pt idx="238">
                  <c:v>136.484</c:v>
                </c:pt>
                <c:pt idx="239">
                  <c:v>140.05566666666667</c:v>
                </c:pt>
                <c:pt idx="240">
                  <c:v>133.12733333333333</c:v>
                </c:pt>
                <c:pt idx="241">
                  <c:v>101.70133333333335</c:v>
                </c:pt>
                <c:pt idx="242">
                  <c:v>112.27533333333334</c:v>
                </c:pt>
                <c:pt idx="243">
                  <c:v>103.2112</c:v>
                </c:pt>
                <c:pt idx="244">
                  <c:v>89.59700000000001</c:v>
                </c:pt>
                <c:pt idx="245">
                  <c:v>80.88466666666666</c:v>
                </c:pt>
              </c:numCache>
            </c:numRef>
          </c:xVal>
          <c:yVal>
            <c:numRef>
              <c:f>Data!$W$192:$W$463</c:f>
              <c:numCache>
                <c:ptCount val="272"/>
                <c:pt idx="0">
                  <c:v>45.39112613151125</c:v>
                </c:pt>
                <c:pt idx="1">
                  <c:v>53.56028701858787</c:v>
                </c:pt>
                <c:pt idx="2">
                  <c:v>78.1161</c:v>
                </c:pt>
                <c:pt idx="3">
                  <c:v>119.20451323258725</c:v>
                </c:pt>
                <c:pt idx="4">
                  <c:v>143.95550434969866</c:v>
                </c:pt>
                <c:pt idx="5">
                  <c:v>168.7804895712345</c:v>
                </c:pt>
                <c:pt idx="6">
                  <c:v>185.37180652319762</c:v>
                </c:pt>
                <c:pt idx="7">
                  <c:v>210.32110332449378</c:v>
                </c:pt>
                <c:pt idx="8">
                  <c:v>226.99571007602663</c:v>
                </c:pt>
                <c:pt idx="9">
                  <c:v>260.44571048131274</c:v>
                </c:pt>
                <c:pt idx="10">
                  <c:v>277.22137552411493</c:v>
                </c:pt>
                <c:pt idx="11">
                  <c:v>294.03099942620395</c:v>
                </c:pt>
                <c:pt idx="12">
                  <c:v>302.4485889680857</c:v>
                </c:pt>
                <c:pt idx="13">
                  <c:v>302.4485889680857</c:v>
                </c:pt>
                <c:pt idx="14">
                  <c:v>319.3094097293681</c:v>
                </c:pt>
                <c:pt idx="15">
                  <c:v>336.20453533781523</c:v>
                </c:pt>
                <c:pt idx="16">
                  <c:v>353.1341056706291</c:v>
                </c:pt>
                <c:pt idx="17">
                  <c:v>370.09826146227016</c:v>
                </c:pt>
                <c:pt idx="18">
                  <c:v>387.0971443114909</c:v>
                </c:pt>
                <c:pt idx="19">
                  <c:v>412.6608937117212</c:v>
                </c:pt>
                <c:pt idx="20">
                  <c:v>429.7472194354963</c:v>
                </c:pt>
                <c:pt idx="21">
                  <c:v>438.30358430587717</c:v>
                </c:pt>
                <c:pt idx="22">
                  <c:v>446.86877472178185</c:v>
                </c:pt>
                <c:pt idx="23">
                  <c:v>455.4428089084021</c:v>
                </c:pt>
                <c:pt idx="24">
                  <c:v>464.02570514743945</c:v>
                </c:pt>
                <c:pt idx="25">
                  <c:v>472.6174817773385</c:v>
                </c:pt>
                <c:pt idx="26">
                  <c:v>498.446278252832</c:v>
                </c:pt>
                <c:pt idx="27">
                  <c:v>515.7102166374082</c:v>
                </c:pt>
                <c:pt idx="28">
                  <c:v>533.0101215862761</c:v>
                </c:pt>
                <c:pt idx="29">
                  <c:v>559.0277450801179</c:v>
                </c:pt>
                <c:pt idx="30">
                  <c:v>559.0277450801179</c:v>
                </c:pt>
                <c:pt idx="31">
                  <c:v>576.4182255136022</c:v>
                </c:pt>
                <c:pt idx="32">
                  <c:v>576.4182255136022</c:v>
                </c:pt>
                <c:pt idx="33">
                  <c:v>611.3088288270977</c:v>
                </c:pt>
                <c:pt idx="34">
                  <c:v>620.0544340293765</c:v>
                </c:pt>
                <c:pt idx="35">
                  <c:v>628.8092596921927</c:v>
                </c:pt>
                <c:pt idx="36">
                  <c:v>628.8092596921927</c:v>
                </c:pt>
                <c:pt idx="37">
                  <c:v>637.5733252782683</c:v>
                </c:pt>
                <c:pt idx="38">
                  <c:v>646.3466503120089</c:v>
                </c:pt>
                <c:pt idx="39">
                  <c:v>655.1292543797728</c:v>
                </c:pt>
                <c:pt idx="40">
                  <c:v>681.5329375855321</c:v>
                </c:pt>
                <c:pt idx="41">
                  <c:v>699.1821501210641</c:v>
                </c:pt>
                <c:pt idx="42">
                  <c:v>708.0208432088658</c:v>
                </c:pt>
                <c:pt idx="43">
                  <c:v>716.8689541919883</c:v>
                </c:pt>
                <c:pt idx="44">
                  <c:v>734.5935102746234</c:v>
                </c:pt>
                <c:pt idx="45">
                  <c:v>752.355979875087</c:v>
                </c:pt>
                <c:pt idx="46">
                  <c:v>752.355979875087</c:v>
                </c:pt>
                <c:pt idx="47">
                  <c:v>761.2514829989215</c:v>
                </c:pt>
                <c:pt idx="48">
                  <c:v>752.355979875087</c:v>
                </c:pt>
                <c:pt idx="49">
                  <c:v>752.355979875087</c:v>
                </c:pt>
                <c:pt idx="50">
                  <c:v>743.469995750528</c:v>
                </c:pt>
                <c:pt idx="51">
                  <c:v>752.355979875087</c:v>
                </c:pt>
                <c:pt idx="52">
                  <c:v>743.469995750528</c:v>
                </c:pt>
                <c:pt idx="53">
                  <c:v>761.2514829989215</c:v>
                </c:pt>
                <c:pt idx="54">
                  <c:v>761.2514829989215</c:v>
                </c:pt>
                <c:pt idx="55">
                  <c:v>752.355979875087</c:v>
                </c:pt>
                <c:pt idx="56">
                  <c:v>752.355979875087</c:v>
                </c:pt>
                <c:pt idx="57">
                  <c:v>779.0711279745292</c:v>
                </c:pt>
                <c:pt idx="58">
                  <c:v>796.9290947967945</c:v>
                </c:pt>
                <c:pt idx="59">
                  <c:v>814.8255486462839</c:v>
                </c:pt>
                <c:pt idx="60">
                  <c:v>823.7882601175672</c:v>
                </c:pt>
                <c:pt idx="61">
                  <c:v>841.742756565233</c:v>
                </c:pt>
                <c:pt idx="62">
                  <c:v>850.734583509889</c:v>
                </c:pt>
                <c:pt idx="63">
                  <c:v>877.7686324721991</c:v>
                </c:pt>
                <c:pt idx="64">
                  <c:v>886.7995755830914</c:v>
                </c:pt>
                <c:pt idx="65">
                  <c:v>895.8403509693164</c:v>
                </c:pt>
                <c:pt idx="66">
                  <c:v>904.8909800636347</c:v>
                </c:pt>
                <c:pt idx="67">
                  <c:v>923.0218854586758</c:v>
                </c:pt>
                <c:pt idx="68">
                  <c:v>932.1022049769244</c:v>
                </c:pt>
                <c:pt idx="69">
                  <c:v>941.1924646389419</c:v>
                </c:pt>
                <c:pt idx="70">
                  <c:v>959.4028916124724</c:v>
                </c:pt>
                <c:pt idx="71">
                  <c:v>977.6533415346133</c:v>
                </c:pt>
                <c:pt idx="72">
                  <c:v>995.9439907181278</c:v>
                </c:pt>
                <c:pt idx="73">
                  <c:v>1005.1044454496324</c:v>
                </c:pt>
                <c:pt idx="74">
                  <c:v>1023.4557266686625</c:v>
                </c:pt>
                <c:pt idx="75">
                  <c:v>1041.8476530620128</c:v>
                </c:pt>
                <c:pt idx="76">
                  <c:v>1051.0589145411877</c:v>
                </c:pt>
                <c:pt idx="77">
                  <c:v>1078.7541643557736</c:v>
                </c:pt>
                <c:pt idx="78">
                  <c:v>1097.2691137697382</c:v>
                </c:pt>
                <c:pt idx="79">
                  <c:v>1106.542092256531</c:v>
                </c:pt>
                <c:pt idx="80">
                  <c:v>1125.119172424965</c:v>
                </c:pt>
                <c:pt idx="81">
                  <c:v>1134.4233205938554</c:v>
                </c:pt>
                <c:pt idx="82">
                  <c:v>1153.0629499062022</c:v>
                </c:pt>
                <c:pt idx="83">
                  <c:v>1171.7445131780958</c:v>
                </c:pt>
                <c:pt idx="84">
                  <c:v>1190.46819951444</c:v>
                </c:pt>
                <c:pt idx="85">
                  <c:v>1209.2341993022085</c:v>
                </c:pt>
                <c:pt idx="86">
                  <c:v>1218.6331265897288</c:v>
                </c:pt>
                <c:pt idx="87">
                  <c:v>1237.4629563633582</c:v>
                </c:pt>
                <c:pt idx="88">
                  <c:v>1246.8939072600926</c:v>
                </c:pt>
                <c:pt idx="89">
                  <c:v>1265.788002719704</c:v>
                </c:pt>
                <c:pt idx="90">
                  <c:v>1284.7251862336332</c:v>
                </c:pt>
                <c:pt idx="91">
                  <c:v>1322.729606675097</c:v>
                </c:pt>
                <c:pt idx="92">
                  <c:v>1332.2579512340249</c:v>
                </c:pt>
                <c:pt idx="93">
                  <c:v>1360.90876069831</c:v>
                </c:pt>
                <c:pt idx="94">
                  <c:v>1380.0643663600308</c:v>
                </c:pt>
                <c:pt idx="95">
                  <c:v>1389.6587653152947</c:v>
                </c:pt>
                <c:pt idx="96">
                  <c:v>1408.880883555971</c:v>
                </c:pt>
                <c:pt idx="97">
                  <c:v>1418.508654341153</c:v>
                </c:pt>
                <c:pt idx="98">
                  <c:v>1437.7977486636992</c:v>
                </c:pt>
                <c:pt idx="99">
                  <c:v>1447.4591242410393</c:v>
                </c:pt>
                <c:pt idx="100">
                  <c:v>1466.8156630103008</c:v>
                </c:pt>
                <c:pt idx="101">
                  <c:v>1486.217427378533</c:v>
                </c:pt>
                <c:pt idx="102">
                  <c:v>1495.935335300966</c:v>
                </c:pt>
                <c:pt idx="103">
                  <c:v>1515.405335714147</c:v>
                </c:pt>
                <c:pt idx="104">
                  <c:v>1525.1574817228468</c:v>
                </c:pt>
                <c:pt idx="105">
                  <c:v>1544.696199847842</c:v>
                </c:pt>
                <c:pt idx="106">
                  <c:v>1544.696199847842</c:v>
                </c:pt>
                <c:pt idx="107">
                  <c:v>1564.2809998978782</c:v>
                </c:pt>
                <c:pt idx="108">
                  <c:v>1583.9120997547016</c:v>
                </c:pt>
                <c:pt idx="109">
                  <c:v>1583.9120997547016</c:v>
                </c:pt>
                <c:pt idx="110">
                  <c:v>1593.745080621838</c:v>
                </c:pt>
                <c:pt idx="111">
                  <c:v>1603.5897188489841</c:v>
                </c:pt>
                <c:pt idx="112">
                  <c:v>1623.3140781750394</c:v>
                </c:pt>
                <c:pt idx="113">
                  <c:v>1623.3140781750394</c:v>
                </c:pt>
                <c:pt idx="114">
                  <c:v>1633.1938549169222</c:v>
                </c:pt>
                <c:pt idx="115">
                  <c:v>1652.9887424121305</c:v>
                </c:pt>
                <c:pt idx="116">
                  <c:v>1652.9887424121305</c:v>
                </c:pt>
                <c:pt idx="117">
                  <c:v>1672.8309295639929</c:v>
                </c:pt>
                <c:pt idx="118">
                  <c:v>1682.7698312555708</c:v>
                </c:pt>
                <c:pt idx="119">
                  <c:v>1692.7206429580149</c:v>
                </c:pt>
                <c:pt idx="120">
                  <c:v>1712.658110811774</c:v>
                </c:pt>
                <c:pt idx="121">
                  <c:v>1702.683393249648</c:v>
                </c:pt>
                <c:pt idx="122">
                  <c:v>1702.683393249648</c:v>
                </c:pt>
                <c:pt idx="123">
                  <c:v>1702.683393249648</c:v>
                </c:pt>
                <c:pt idx="124">
                  <c:v>1712.658110811774</c:v>
                </c:pt>
                <c:pt idx="125">
                  <c:v>1712.658110811774</c:v>
                </c:pt>
                <c:pt idx="126">
                  <c:v>1712.658110811774</c:v>
                </c:pt>
                <c:pt idx="127">
                  <c:v>1712.658110811774</c:v>
                </c:pt>
                <c:pt idx="128">
                  <c:v>1712.658110811774</c:v>
                </c:pt>
                <c:pt idx="129">
                  <c:v>1712.658110811774</c:v>
                </c:pt>
                <c:pt idx="130">
                  <c:v>1712.658110811774</c:v>
                </c:pt>
                <c:pt idx="131">
                  <c:v>1702.683393249648</c:v>
                </c:pt>
                <c:pt idx="132">
                  <c:v>1702.683393249648</c:v>
                </c:pt>
                <c:pt idx="133">
                  <c:v>1702.683393249648</c:v>
                </c:pt>
                <c:pt idx="134">
                  <c:v>1702.683393249648</c:v>
                </c:pt>
                <c:pt idx="135">
                  <c:v>1702.683393249648</c:v>
                </c:pt>
                <c:pt idx="136">
                  <c:v>1702.683393249648</c:v>
                </c:pt>
                <c:pt idx="137">
                  <c:v>1702.683393249648</c:v>
                </c:pt>
                <c:pt idx="138">
                  <c:v>1702.683393249648</c:v>
                </c:pt>
                <c:pt idx="139">
                  <c:v>1702.683393249648</c:v>
                </c:pt>
                <c:pt idx="140">
                  <c:v>1692.7206429580149</c:v>
                </c:pt>
                <c:pt idx="141">
                  <c:v>1692.7206429580149</c:v>
                </c:pt>
                <c:pt idx="142">
                  <c:v>1692.7206429580149</c:v>
                </c:pt>
                <c:pt idx="143">
                  <c:v>1702.683393249648</c:v>
                </c:pt>
                <c:pt idx="144">
                  <c:v>1712.658110811774</c:v>
                </c:pt>
                <c:pt idx="145">
                  <c:v>1712.658110811774</c:v>
                </c:pt>
                <c:pt idx="146">
                  <c:v>1712.658110811774</c:v>
                </c:pt>
                <c:pt idx="147">
                  <c:v>1702.683393249648</c:v>
                </c:pt>
                <c:pt idx="148">
                  <c:v>1712.658110811774</c:v>
                </c:pt>
                <c:pt idx="149">
                  <c:v>1702.683393249648</c:v>
                </c:pt>
                <c:pt idx="150">
                  <c:v>1692.7206429580149</c:v>
                </c:pt>
                <c:pt idx="151">
                  <c:v>1692.7206429580149</c:v>
                </c:pt>
                <c:pt idx="152">
                  <c:v>1682.7698312555708</c:v>
                </c:pt>
                <c:pt idx="153">
                  <c:v>1682.7698312555708</c:v>
                </c:pt>
                <c:pt idx="154">
                  <c:v>1682.7698312555708</c:v>
                </c:pt>
                <c:pt idx="155">
                  <c:v>1682.7698312555708</c:v>
                </c:pt>
                <c:pt idx="156">
                  <c:v>1682.7698312555708</c:v>
                </c:pt>
                <c:pt idx="157">
                  <c:v>1682.7698312555708</c:v>
                </c:pt>
                <c:pt idx="158">
                  <c:v>1682.7698312555708</c:v>
                </c:pt>
                <c:pt idx="159">
                  <c:v>1682.7698312555708</c:v>
                </c:pt>
                <c:pt idx="160">
                  <c:v>1682.7698312555708</c:v>
                </c:pt>
                <c:pt idx="161">
                  <c:v>1692.7206429580149</c:v>
                </c:pt>
                <c:pt idx="162">
                  <c:v>1702.683393249648</c:v>
                </c:pt>
                <c:pt idx="163">
                  <c:v>1702.683393249648</c:v>
                </c:pt>
                <c:pt idx="164">
                  <c:v>1702.683393249648</c:v>
                </c:pt>
                <c:pt idx="165">
                  <c:v>1702.683393249648</c:v>
                </c:pt>
                <c:pt idx="166">
                  <c:v>1692.7206429580149</c:v>
                </c:pt>
                <c:pt idx="167">
                  <c:v>1692.7206429580149</c:v>
                </c:pt>
                <c:pt idx="168">
                  <c:v>1692.7206429580149</c:v>
                </c:pt>
                <c:pt idx="169">
                  <c:v>1692.7206429580149</c:v>
                </c:pt>
                <c:pt idx="170">
                  <c:v>1692.7206429580149</c:v>
                </c:pt>
                <c:pt idx="171">
                  <c:v>1692.7206429580149</c:v>
                </c:pt>
                <c:pt idx="172">
                  <c:v>1692.7206429580149</c:v>
                </c:pt>
                <c:pt idx="173">
                  <c:v>1692.7206429580149</c:v>
                </c:pt>
                <c:pt idx="174">
                  <c:v>1692.7206429580149</c:v>
                </c:pt>
                <c:pt idx="175">
                  <c:v>1682.7698312555708</c:v>
                </c:pt>
                <c:pt idx="176">
                  <c:v>1692.7206429580149</c:v>
                </c:pt>
                <c:pt idx="177">
                  <c:v>1712.658110811774</c:v>
                </c:pt>
                <c:pt idx="178">
                  <c:v>1722.6448244291798</c:v>
                </c:pt>
                <c:pt idx="179">
                  <c:v>1742.6543554893724</c:v>
                </c:pt>
                <c:pt idx="180">
                  <c:v>1762.7122187971354</c:v>
                </c:pt>
                <c:pt idx="181">
                  <c:v>1782.8186484072774</c:v>
                </c:pt>
                <c:pt idx="182">
                  <c:v>1802.9738800788966</c:v>
                </c:pt>
                <c:pt idx="183">
                  <c:v>1823.1781512919608</c:v>
                </c:pt>
                <c:pt idx="184">
                  <c:v>1843.4317012640995</c:v>
                </c:pt>
                <c:pt idx="185">
                  <c:v>1863.7347709675998</c:v>
                </c:pt>
                <c:pt idx="186">
                  <c:v>1873.904951506467</c:v>
                </c:pt>
                <c:pt idx="187">
                  <c:v>1894.282756510742</c:v>
                </c:pt>
                <c:pt idx="188">
                  <c:v>1894.282756510742</c:v>
                </c:pt>
                <c:pt idx="189">
                  <c:v>1914.7106914671253</c:v>
                </c:pt>
                <c:pt idx="190">
                  <c:v>1924.9435348717038</c:v>
                </c:pt>
                <c:pt idx="191">
                  <c:v>1935.189003626067</c:v>
                </c:pt>
                <c:pt idx="192">
                  <c:v>1945.447128923182</c:v>
                </c:pt>
                <c:pt idx="193">
                  <c:v>1966.001474496844</c:v>
                </c:pt>
                <c:pt idx="194">
                  <c:v>1986.606823461674</c:v>
                </c:pt>
                <c:pt idx="195">
                  <c:v>1996.9287034382826</c:v>
                </c:pt>
                <c:pt idx="196">
                  <c:v>2007.2634295662783</c:v>
                </c:pt>
                <c:pt idx="197">
                  <c:v>2017.611033861005</c:v>
                </c:pt>
                <c:pt idx="198">
                  <c:v>2027.971548457637</c:v>
                </c:pt>
                <c:pt idx="199">
                  <c:v>2038.3450056117836</c:v>
                </c:pt>
                <c:pt idx="200">
                  <c:v>2048.731437700084</c:v>
                </c:pt>
                <c:pt idx="201">
                  <c:v>2069.5433567945324</c:v>
                </c:pt>
                <c:pt idx="202">
                  <c:v>2079.968909164611</c:v>
                </c:pt>
                <c:pt idx="203">
                  <c:v>2090.407567197937</c:v>
                </c:pt>
                <c:pt idx="204">
                  <c:v>2100.8593638854973</c:v>
                </c:pt>
                <c:pt idx="205">
                  <c:v>2121.8025058115268</c:v>
                </c:pt>
                <c:pt idx="206">
                  <c:v>2132.2939176581363</c:v>
                </c:pt>
                <c:pt idx="207">
                  <c:v>2153.316590587669</c:v>
                </c:pt>
                <c:pt idx="208">
                  <c:v>2163.8479190404437</c:v>
                </c:pt>
                <c:pt idx="209">
                  <c:v>2184.9507293099296</c:v>
                </c:pt>
                <c:pt idx="210">
                  <c:v>2195.5222792698664</c:v>
                </c:pt>
                <c:pt idx="211">
                  <c:v>2216.705840176271</c:v>
                </c:pt>
                <c:pt idx="212">
                  <c:v>2237.943579046792</c:v>
                </c:pt>
                <c:pt idx="213">
                  <c:v>2248.58285195896</c:v>
                </c:pt>
                <c:pt idx="214">
                  <c:v>2259.2357737176035</c:v>
                </c:pt>
                <c:pt idx="215">
                  <c:v>2280.5827041675707</c:v>
                </c:pt>
                <c:pt idx="216">
                  <c:v>2291.2767833944613</c:v>
                </c:pt>
                <c:pt idx="217">
                  <c:v>2312.706347215133</c:v>
                </c:pt>
                <c:pt idx="218">
                  <c:v>2334.1913562821155</c:v>
                </c:pt>
                <c:pt idx="219">
                  <c:v>2344.9547425875</c:v>
                </c:pt>
                <c:pt idx="220">
                  <c:v>2366.5234595759553</c:v>
                </c:pt>
                <c:pt idx="221">
                  <c:v>2377.3288630160323</c:v>
                </c:pt>
                <c:pt idx="222">
                  <c:v>2388.1483451616396</c:v>
                </c:pt>
                <c:pt idx="223">
                  <c:v>2398.9819427478383</c:v>
                </c:pt>
                <c:pt idx="224">
                  <c:v>2420.691631902824</c:v>
                </c:pt>
                <c:pt idx="225">
                  <c:v>2431.5677976645725</c:v>
                </c:pt>
                <c:pt idx="226">
                  <c:v>2453.3629581346454</c:v>
                </c:pt>
                <c:pt idx="227">
                  <c:v>2475.2154743562783</c:v>
                </c:pt>
                <c:pt idx="228">
                  <c:v>2497.125648998872</c:v>
                </c:pt>
                <c:pt idx="229">
                  <c:v>2508.102453468357</c:v>
                </c:pt>
                <c:pt idx="230">
                  <c:v>2519.0937871339684</c:v>
                </c:pt>
                <c:pt idx="231">
                  <c:v>2530.099688509162</c:v>
                </c:pt>
                <c:pt idx="232">
                  <c:v>2552.155349209649</c:v>
                </c:pt>
                <c:pt idx="233">
                  <c:v>2563.205186331817</c:v>
                </c:pt>
                <c:pt idx="234">
                  <c:v>2585.349069779458</c:v>
                </c:pt>
                <c:pt idx="235">
                  <c:v>2596.443194839112</c:v>
                </c:pt>
                <c:pt idx="236">
                  <c:v>2607.5521615420657</c:v>
                </c:pt>
                <c:pt idx="237">
                  <c:v>2618.676009651614</c:v>
                </c:pt>
                <c:pt idx="238">
                  <c:v>2618.676009651614</c:v>
                </c:pt>
                <c:pt idx="239">
                  <c:v>2629.814779091067</c:v>
                </c:pt>
                <c:pt idx="240">
                  <c:v>2640.968509944605</c:v>
                </c:pt>
                <c:pt idx="241">
                  <c:v>2640.968509944605</c:v>
                </c:pt>
                <c:pt idx="242">
                  <c:v>2663.3210170402285</c:v>
                </c:pt>
                <c:pt idx="243">
                  <c:v>2663.3210170402285</c:v>
                </c:pt>
                <c:pt idx="244">
                  <c:v>2663.3210170402285</c:v>
                </c:pt>
                <c:pt idx="245">
                  <c:v>2674.519874262859</c:v>
                </c:pt>
                <c:pt idx="246">
                  <c:v>2674.519874262859</c:v>
                </c:pt>
                <c:pt idx="247">
                  <c:v>2674.519874262859</c:v>
                </c:pt>
                <c:pt idx="248">
                  <c:v>2674.519874262859</c:v>
                </c:pt>
                <c:pt idx="249">
                  <c:v>2685.7338548624307</c:v>
                </c:pt>
                <c:pt idx="250">
                  <c:v>2674.519874262859</c:v>
                </c:pt>
                <c:pt idx="251">
                  <c:v>2674.519874262859</c:v>
                </c:pt>
                <c:pt idx="252">
                  <c:v>2663.3210170402285</c:v>
                </c:pt>
                <c:pt idx="253">
                  <c:v>2674.519874262859</c:v>
                </c:pt>
                <c:pt idx="254">
                  <c:v>2663.3210170402285</c:v>
                </c:pt>
                <c:pt idx="255">
                  <c:v>2663.3210170402285</c:v>
                </c:pt>
                <c:pt idx="256">
                  <c:v>2663.3210170402285</c:v>
                </c:pt>
                <c:pt idx="257">
                  <c:v>2663.3210170402285</c:v>
                </c:pt>
                <c:pt idx="258">
                  <c:v>2663.3210170402285</c:v>
                </c:pt>
                <c:pt idx="259">
                  <c:v>2663.3210170402285</c:v>
                </c:pt>
                <c:pt idx="260">
                  <c:v>2663.3210170402285</c:v>
                </c:pt>
                <c:pt idx="261">
                  <c:v>2674.519874262859</c:v>
                </c:pt>
                <c:pt idx="262">
                  <c:v>2674.519874262859</c:v>
                </c:pt>
                <c:pt idx="263">
                  <c:v>2663.3210170402285</c:v>
                </c:pt>
                <c:pt idx="264">
                  <c:v>2663.3210170402285</c:v>
                </c:pt>
                <c:pt idx="265">
                  <c:v>2663.3210170402285</c:v>
                </c:pt>
                <c:pt idx="266">
                  <c:v>2674.519874262859</c:v>
                </c:pt>
                <c:pt idx="267">
                  <c:v>2674.519874262859</c:v>
                </c:pt>
                <c:pt idx="268">
                  <c:v>2674.519874262859</c:v>
                </c:pt>
                <c:pt idx="269">
                  <c:v>2674.519874262859</c:v>
                </c:pt>
                <c:pt idx="270">
                  <c:v>2674.519874262859</c:v>
                </c:pt>
                <c:pt idx="271">
                  <c:v>2674.519874262859</c:v>
                </c:pt>
              </c:numCache>
            </c:numRef>
          </c:yVal>
          <c:smooth val="0"/>
        </c:ser>
        <c:axId val="65477200"/>
        <c:axId val="52423889"/>
      </c:scatterChart>
      <c:valAx>
        <c:axId val="6547720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2423889"/>
        <c:crosses val="autoZero"/>
        <c:crossBetween val="midCat"/>
        <c:dispUnits/>
      </c:valAx>
      <c:valAx>
        <c:axId val="5242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5477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1525-1617 UT PNE007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Data!$O$464:$O$771</c:f>
              <c:numCache>
                <c:ptCount val="308"/>
                <c:pt idx="0">
                  <c:v>40.8</c:v>
                </c:pt>
                <c:pt idx="1">
                  <c:v>40.8</c:v>
                </c:pt>
                <c:pt idx="2">
                  <c:v>40.8</c:v>
                </c:pt>
                <c:pt idx="3">
                  <c:v>40.7</c:v>
                </c:pt>
                <c:pt idx="4">
                  <c:v>40.4</c:v>
                </c:pt>
                <c:pt idx="5">
                  <c:v>40.5</c:v>
                </c:pt>
                <c:pt idx="6">
                  <c:v>40.4</c:v>
                </c:pt>
                <c:pt idx="7">
                  <c:v>40.5</c:v>
                </c:pt>
                <c:pt idx="8">
                  <c:v>40.8</c:v>
                </c:pt>
                <c:pt idx="9">
                  <c:v>40.5</c:v>
                </c:pt>
                <c:pt idx="10">
                  <c:v>40.5</c:v>
                </c:pt>
                <c:pt idx="11">
                  <c:v>40.4</c:v>
                </c:pt>
                <c:pt idx="12">
                  <c:v>40.1</c:v>
                </c:pt>
                <c:pt idx="13">
                  <c:v>39.9</c:v>
                </c:pt>
                <c:pt idx="14">
                  <c:v>39.5</c:v>
                </c:pt>
                <c:pt idx="15">
                  <c:v>39.5</c:v>
                </c:pt>
                <c:pt idx="16">
                  <c:v>39.4</c:v>
                </c:pt>
                <c:pt idx="17">
                  <c:v>39.6</c:v>
                </c:pt>
                <c:pt idx="18">
                  <c:v>39.6</c:v>
                </c:pt>
                <c:pt idx="19">
                  <c:v>39.5</c:v>
                </c:pt>
                <c:pt idx="20">
                  <c:v>39.5</c:v>
                </c:pt>
                <c:pt idx="21">
                  <c:v>39.1</c:v>
                </c:pt>
                <c:pt idx="22">
                  <c:v>38.8</c:v>
                </c:pt>
                <c:pt idx="23">
                  <c:v>38.7</c:v>
                </c:pt>
                <c:pt idx="24">
                  <c:v>38.5</c:v>
                </c:pt>
                <c:pt idx="25">
                  <c:v>38.5</c:v>
                </c:pt>
                <c:pt idx="26">
                  <c:v>38.8</c:v>
                </c:pt>
                <c:pt idx="27">
                  <c:v>37.9</c:v>
                </c:pt>
                <c:pt idx="28">
                  <c:v>38</c:v>
                </c:pt>
                <c:pt idx="29">
                  <c:v>38.5</c:v>
                </c:pt>
                <c:pt idx="30">
                  <c:v>38.7</c:v>
                </c:pt>
                <c:pt idx="31">
                  <c:v>38.9</c:v>
                </c:pt>
                <c:pt idx="32">
                  <c:v>39.1</c:v>
                </c:pt>
                <c:pt idx="33">
                  <c:v>39</c:v>
                </c:pt>
                <c:pt idx="34">
                  <c:v>39.5</c:v>
                </c:pt>
                <c:pt idx="35">
                  <c:v>39.2</c:v>
                </c:pt>
                <c:pt idx="36">
                  <c:v>39</c:v>
                </c:pt>
                <c:pt idx="37">
                  <c:v>39</c:v>
                </c:pt>
                <c:pt idx="38">
                  <c:v>38.8</c:v>
                </c:pt>
                <c:pt idx="39">
                  <c:v>38.9</c:v>
                </c:pt>
                <c:pt idx="40">
                  <c:v>39</c:v>
                </c:pt>
                <c:pt idx="41">
                  <c:v>39.4</c:v>
                </c:pt>
                <c:pt idx="42">
                  <c:v>39.5</c:v>
                </c:pt>
                <c:pt idx="43">
                  <c:v>39.7</c:v>
                </c:pt>
                <c:pt idx="44">
                  <c:v>39.8</c:v>
                </c:pt>
                <c:pt idx="45">
                  <c:v>39.4</c:v>
                </c:pt>
                <c:pt idx="46">
                  <c:v>39.5</c:v>
                </c:pt>
                <c:pt idx="47">
                  <c:v>39.3</c:v>
                </c:pt>
                <c:pt idx="48">
                  <c:v>39.2</c:v>
                </c:pt>
                <c:pt idx="49">
                  <c:v>39.4</c:v>
                </c:pt>
                <c:pt idx="50">
                  <c:v>39.1</c:v>
                </c:pt>
                <c:pt idx="51">
                  <c:v>38.8</c:v>
                </c:pt>
                <c:pt idx="52">
                  <c:v>38.9</c:v>
                </c:pt>
                <c:pt idx="53">
                  <c:v>38.9</c:v>
                </c:pt>
                <c:pt idx="54">
                  <c:v>38.8</c:v>
                </c:pt>
                <c:pt idx="55">
                  <c:v>38.7</c:v>
                </c:pt>
                <c:pt idx="56">
                  <c:v>38.7</c:v>
                </c:pt>
                <c:pt idx="57">
                  <c:v>38.3</c:v>
                </c:pt>
                <c:pt idx="58">
                  <c:v>38.2</c:v>
                </c:pt>
                <c:pt idx="59">
                  <c:v>37.9</c:v>
                </c:pt>
                <c:pt idx="60">
                  <c:v>37.5</c:v>
                </c:pt>
                <c:pt idx="61">
                  <c:v>37.6</c:v>
                </c:pt>
                <c:pt idx="62">
                  <c:v>37.4</c:v>
                </c:pt>
                <c:pt idx="63">
                  <c:v>36.9</c:v>
                </c:pt>
                <c:pt idx="64">
                  <c:v>36.7</c:v>
                </c:pt>
                <c:pt idx="65">
                  <c:v>36.6</c:v>
                </c:pt>
                <c:pt idx="66">
                  <c:v>36.5</c:v>
                </c:pt>
                <c:pt idx="67">
                  <c:v>36.3</c:v>
                </c:pt>
                <c:pt idx="68">
                  <c:v>35.9</c:v>
                </c:pt>
                <c:pt idx="69">
                  <c:v>35.6</c:v>
                </c:pt>
                <c:pt idx="70">
                  <c:v>35.9</c:v>
                </c:pt>
                <c:pt idx="71">
                  <c:v>35.8</c:v>
                </c:pt>
                <c:pt idx="72">
                  <c:v>35.5</c:v>
                </c:pt>
                <c:pt idx="73">
                  <c:v>36.9</c:v>
                </c:pt>
                <c:pt idx="74">
                  <c:v>38.4</c:v>
                </c:pt>
                <c:pt idx="75">
                  <c:v>38.5</c:v>
                </c:pt>
                <c:pt idx="76">
                  <c:v>40.1</c:v>
                </c:pt>
                <c:pt idx="77">
                  <c:v>42</c:v>
                </c:pt>
                <c:pt idx="78">
                  <c:v>42.7</c:v>
                </c:pt>
                <c:pt idx="79">
                  <c:v>43.1</c:v>
                </c:pt>
                <c:pt idx="80">
                  <c:v>41.4</c:v>
                </c:pt>
                <c:pt idx="81">
                  <c:v>40.2</c:v>
                </c:pt>
                <c:pt idx="82">
                  <c:v>41.9</c:v>
                </c:pt>
                <c:pt idx="83">
                  <c:v>43.9</c:v>
                </c:pt>
                <c:pt idx="84">
                  <c:v>44.3</c:v>
                </c:pt>
                <c:pt idx="85">
                  <c:v>44.4</c:v>
                </c:pt>
                <c:pt idx="86">
                  <c:v>44.4</c:v>
                </c:pt>
                <c:pt idx="87">
                  <c:v>44.2</c:v>
                </c:pt>
                <c:pt idx="88">
                  <c:v>44</c:v>
                </c:pt>
                <c:pt idx="89">
                  <c:v>43.4</c:v>
                </c:pt>
                <c:pt idx="90">
                  <c:v>40.1</c:v>
                </c:pt>
                <c:pt idx="91">
                  <c:v>40.3</c:v>
                </c:pt>
                <c:pt idx="92">
                  <c:v>42</c:v>
                </c:pt>
                <c:pt idx="93">
                  <c:v>42.4</c:v>
                </c:pt>
                <c:pt idx="94">
                  <c:v>42.7</c:v>
                </c:pt>
                <c:pt idx="95">
                  <c:v>42.4</c:v>
                </c:pt>
                <c:pt idx="96">
                  <c:v>42</c:v>
                </c:pt>
                <c:pt idx="97">
                  <c:v>41.8</c:v>
                </c:pt>
                <c:pt idx="98">
                  <c:v>43</c:v>
                </c:pt>
                <c:pt idx="99">
                  <c:v>44.4</c:v>
                </c:pt>
                <c:pt idx="100">
                  <c:v>44.4</c:v>
                </c:pt>
                <c:pt idx="101">
                  <c:v>44</c:v>
                </c:pt>
                <c:pt idx="102">
                  <c:v>43.3</c:v>
                </c:pt>
                <c:pt idx="103">
                  <c:v>43.7</c:v>
                </c:pt>
                <c:pt idx="104">
                  <c:v>43.7</c:v>
                </c:pt>
                <c:pt idx="105">
                  <c:v>43.5</c:v>
                </c:pt>
                <c:pt idx="106">
                  <c:v>43.5</c:v>
                </c:pt>
                <c:pt idx="107">
                  <c:v>43.3</c:v>
                </c:pt>
                <c:pt idx="108">
                  <c:v>43.4</c:v>
                </c:pt>
                <c:pt idx="109">
                  <c:v>43.7</c:v>
                </c:pt>
                <c:pt idx="110">
                  <c:v>43.8</c:v>
                </c:pt>
                <c:pt idx="111">
                  <c:v>43.6</c:v>
                </c:pt>
                <c:pt idx="112">
                  <c:v>43.8</c:v>
                </c:pt>
                <c:pt idx="113">
                  <c:v>44</c:v>
                </c:pt>
                <c:pt idx="114">
                  <c:v>45</c:v>
                </c:pt>
                <c:pt idx="115">
                  <c:v>44.6</c:v>
                </c:pt>
                <c:pt idx="116">
                  <c:v>44.8</c:v>
                </c:pt>
                <c:pt idx="117">
                  <c:v>44.7</c:v>
                </c:pt>
                <c:pt idx="118">
                  <c:v>44.7</c:v>
                </c:pt>
                <c:pt idx="119">
                  <c:v>45.2</c:v>
                </c:pt>
                <c:pt idx="120">
                  <c:v>45.3</c:v>
                </c:pt>
                <c:pt idx="121">
                  <c:v>45.2</c:v>
                </c:pt>
                <c:pt idx="122">
                  <c:v>44.8</c:v>
                </c:pt>
                <c:pt idx="123">
                  <c:v>45.4</c:v>
                </c:pt>
                <c:pt idx="124">
                  <c:v>44.5</c:v>
                </c:pt>
                <c:pt idx="125">
                  <c:v>44.5</c:v>
                </c:pt>
                <c:pt idx="126">
                  <c:v>44.8</c:v>
                </c:pt>
                <c:pt idx="127">
                  <c:v>44.3</c:v>
                </c:pt>
                <c:pt idx="128">
                  <c:v>45.2</c:v>
                </c:pt>
                <c:pt idx="129">
                  <c:v>44.8</c:v>
                </c:pt>
                <c:pt idx="130">
                  <c:v>44</c:v>
                </c:pt>
                <c:pt idx="131">
                  <c:v>44.3</c:v>
                </c:pt>
                <c:pt idx="132">
                  <c:v>45.1</c:v>
                </c:pt>
                <c:pt idx="133">
                  <c:v>45.4</c:v>
                </c:pt>
                <c:pt idx="134">
                  <c:v>44.2</c:v>
                </c:pt>
                <c:pt idx="135">
                  <c:v>43.2</c:v>
                </c:pt>
                <c:pt idx="136">
                  <c:v>42</c:v>
                </c:pt>
                <c:pt idx="137">
                  <c:v>41.8</c:v>
                </c:pt>
                <c:pt idx="138">
                  <c:v>42.1</c:v>
                </c:pt>
                <c:pt idx="139">
                  <c:v>41.6</c:v>
                </c:pt>
                <c:pt idx="140">
                  <c:v>41</c:v>
                </c:pt>
                <c:pt idx="141">
                  <c:v>40.3</c:v>
                </c:pt>
                <c:pt idx="142">
                  <c:v>40.2</c:v>
                </c:pt>
                <c:pt idx="143">
                  <c:v>40.2</c:v>
                </c:pt>
                <c:pt idx="144">
                  <c:v>40</c:v>
                </c:pt>
                <c:pt idx="145">
                  <c:v>39.9</c:v>
                </c:pt>
                <c:pt idx="146">
                  <c:v>39.9</c:v>
                </c:pt>
                <c:pt idx="147">
                  <c:v>39.9</c:v>
                </c:pt>
                <c:pt idx="148">
                  <c:v>39.9</c:v>
                </c:pt>
                <c:pt idx="149">
                  <c:v>40.2</c:v>
                </c:pt>
                <c:pt idx="150">
                  <c:v>40.2</c:v>
                </c:pt>
                <c:pt idx="151">
                  <c:v>40.3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39.8</c:v>
                </c:pt>
                <c:pt idx="156">
                  <c:v>40.6</c:v>
                </c:pt>
                <c:pt idx="157">
                  <c:v>42</c:v>
                </c:pt>
                <c:pt idx="158">
                  <c:v>42.5</c:v>
                </c:pt>
                <c:pt idx="159">
                  <c:v>42.7</c:v>
                </c:pt>
                <c:pt idx="160">
                  <c:v>42.7</c:v>
                </c:pt>
                <c:pt idx="161">
                  <c:v>42.4</c:v>
                </c:pt>
                <c:pt idx="162">
                  <c:v>43.3</c:v>
                </c:pt>
                <c:pt idx="163">
                  <c:v>44</c:v>
                </c:pt>
                <c:pt idx="164">
                  <c:v>44</c:v>
                </c:pt>
                <c:pt idx="165">
                  <c:v>43.1</c:v>
                </c:pt>
                <c:pt idx="166">
                  <c:v>42.9</c:v>
                </c:pt>
                <c:pt idx="167">
                  <c:v>43</c:v>
                </c:pt>
                <c:pt idx="168">
                  <c:v>42.8</c:v>
                </c:pt>
                <c:pt idx="169">
                  <c:v>43.5</c:v>
                </c:pt>
                <c:pt idx="170">
                  <c:v>42.9</c:v>
                </c:pt>
                <c:pt idx="171">
                  <c:v>41.7</c:v>
                </c:pt>
                <c:pt idx="172">
                  <c:v>42</c:v>
                </c:pt>
                <c:pt idx="173">
                  <c:v>42</c:v>
                </c:pt>
                <c:pt idx="174">
                  <c:v>41.9</c:v>
                </c:pt>
                <c:pt idx="175">
                  <c:v>41.5</c:v>
                </c:pt>
                <c:pt idx="176">
                  <c:v>41.3</c:v>
                </c:pt>
                <c:pt idx="177">
                  <c:v>40.1</c:v>
                </c:pt>
                <c:pt idx="178">
                  <c:v>39.9</c:v>
                </c:pt>
                <c:pt idx="179">
                  <c:v>40.1</c:v>
                </c:pt>
                <c:pt idx="180">
                  <c:v>39.3</c:v>
                </c:pt>
                <c:pt idx="181">
                  <c:v>40.1</c:v>
                </c:pt>
                <c:pt idx="182">
                  <c:v>40.6</c:v>
                </c:pt>
                <c:pt idx="183">
                  <c:v>39.6</c:v>
                </c:pt>
                <c:pt idx="184">
                  <c:v>38.9</c:v>
                </c:pt>
                <c:pt idx="185">
                  <c:v>38.6</c:v>
                </c:pt>
                <c:pt idx="186">
                  <c:v>39.8</c:v>
                </c:pt>
                <c:pt idx="187">
                  <c:v>46.4</c:v>
                </c:pt>
                <c:pt idx="188">
                  <c:v>56.5</c:v>
                </c:pt>
                <c:pt idx="189">
                  <c:v>53.2</c:v>
                </c:pt>
                <c:pt idx="190">
                  <c:v>51.8</c:v>
                </c:pt>
                <c:pt idx="191">
                  <c:v>55.6</c:v>
                </c:pt>
                <c:pt idx="192">
                  <c:v>52.7</c:v>
                </c:pt>
                <c:pt idx="193">
                  <c:v>45</c:v>
                </c:pt>
                <c:pt idx="194">
                  <c:v>41.5</c:v>
                </c:pt>
                <c:pt idx="195">
                  <c:v>40.4</c:v>
                </c:pt>
                <c:pt idx="196">
                  <c:v>51.1</c:v>
                </c:pt>
                <c:pt idx="197">
                  <c:v>72.4</c:v>
                </c:pt>
                <c:pt idx="198">
                  <c:v>66.9</c:v>
                </c:pt>
                <c:pt idx="199">
                  <c:v>66</c:v>
                </c:pt>
                <c:pt idx="200">
                  <c:v>71.3</c:v>
                </c:pt>
                <c:pt idx="201">
                  <c:v>67.2</c:v>
                </c:pt>
                <c:pt idx="202">
                  <c:v>67.3</c:v>
                </c:pt>
                <c:pt idx="203">
                  <c:v>69.3</c:v>
                </c:pt>
                <c:pt idx="204">
                  <c:v>69</c:v>
                </c:pt>
                <c:pt idx="205">
                  <c:v>73.9</c:v>
                </c:pt>
                <c:pt idx="206">
                  <c:v>71.9</c:v>
                </c:pt>
                <c:pt idx="207">
                  <c:v>70.6</c:v>
                </c:pt>
                <c:pt idx="208">
                  <c:v>71.7</c:v>
                </c:pt>
                <c:pt idx="209">
                  <c:v>65.4</c:v>
                </c:pt>
                <c:pt idx="210">
                  <c:v>77.7</c:v>
                </c:pt>
                <c:pt idx="211">
                  <c:v>85.5</c:v>
                </c:pt>
                <c:pt idx="212">
                  <c:v>82.6</c:v>
                </c:pt>
                <c:pt idx="213">
                  <c:v>79.6</c:v>
                </c:pt>
                <c:pt idx="214">
                  <c:v>73.8</c:v>
                </c:pt>
                <c:pt idx="215">
                  <c:v>83.1</c:v>
                </c:pt>
                <c:pt idx="216">
                  <c:v>79</c:v>
                </c:pt>
                <c:pt idx="217">
                  <c:v>76.9</c:v>
                </c:pt>
                <c:pt idx="218">
                  <c:v>85.1</c:v>
                </c:pt>
                <c:pt idx="219">
                  <c:v>81.8</c:v>
                </c:pt>
                <c:pt idx="220">
                  <c:v>80.6</c:v>
                </c:pt>
                <c:pt idx="221">
                  <c:v>79.7</c:v>
                </c:pt>
                <c:pt idx="222">
                  <c:v>70.3</c:v>
                </c:pt>
                <c:pt idx="223">
                  <c:v>78.9</c:v>
                </c:pt>
                <c:pt idx="224">
                  <c:v>74.5</c:v>
                </c:pt>
                <c:pt idx="225">
                  <c:v>77.6</c:v>
                </c:pt>
                <c:pt idx="226">
                  <c:v>79.9</c:v>
                </c:pt>
                <c:pt idx="227">
                  <c:v>83.6</c:v>
                </c:pt>
                <c:pt idx="228">
                  <c:v>86.3</c:v>
                </c:pt>
                <c:pt idx="229">
                  <c:v>87.5</c:v>
                </c:pt>
                <c:pt idx="230">
                  <c:v>82.3</c:v>
                </c:pt>
                <c:pt idx="231">
                  <c:v>74</c:v>
                </c:pt>
                <c:pt idx="232">
                  <c:v>75.1</c:v>
                </c:pt>
                <c:pt idx="233">
                  <c:v>83.9</c:v>
                </c:pt>
                <c:pt idx="234">
                  <c:v>79.8</c:v>
                </c:pt>
                <c:pt idx="235">
                  <c:v>75.9</c:v>
                </c:pt>
                <c:pt idx="236">
                  <c:v>78.8</c:v>
                </c:pt>
                <c:pt idx="237">
                  <c:v>76</c:v>
                </c:pt>
                <c:pt idx="238">
                  <c:v>74.3</c:v>
                </c:pt>
                <c:pt idx="239">
                  <c:v>73.3</c:v>
                </c:pt>
                <c:pt idx="240">
                  <c:v>78.3</c:v>
                </c:pt>
                <c:pt idx="241">
                  <c:v>76</c:v>
                </c:pt>
                <c:pt idx="242">
                  <c:v>77.4</c:v>
                </c:pt>
                <c:pt idx="243">
                  <c:v>80.8</c:v>
                </c:pt>
                <c:pt idx="244">
                  <c:v>80.8</c:v>
                </c:pt>
                <c:pt idx="245">
                  <c:v>80.1</c:v>
                </c:pt>
                <c:pt idx="246">
                  <c:v>78.7</c:v>
                </c:pt>
                <c:pt idx="247">
                  <c:v>77.5</c:v>
                </c:pt>
                <c:pt idx="248">
                  <c:v>76.3</c:v>
                </c:pt>
                <c:pt idx="249">
                  <c:v>76.2</c:v>
                </c:pt>
                <c:pt idx="250">
                  <c:v>74.7</c:v>
                </c:pt>
                <c:pt idx="251">
                  <c:v>77</c:v>
                </c:pt>
                <c:pt idx="252">
                  <c:v>75.4</c:v>
                </c:pt>
                <c:pt idx="253">
                  <c:v>73.6</c:v>
                </c:pt>
                <c:pt idx="254">
                  <c:v>78.3</c:v>
                </c:pt>
                <c:pt idx="255">
                  <c:v>78.4</c:v>
                </c:pt>
                <c:pt idx="256">
                  <c:v>75.6</c:v>
                </c:pt>
                <c:pt idx="257">
                  <c:v>74.1</c:v>
                </c:pt>
                <c:pt idx="258">
                  <c:v>70.1</c:v>
                </c:pt>
                <c:pt idx="259">
                  <c:v>71.1</c:v>
                </c:pt>
                <c:pt idx="260">
                  <c:v>71.9</c:v>
                </c:pt>
                <c:pt idx="261">
                  <c:v>71.5</c:v>
                </c:pt>
                <c:pt idx="262">
                  <c:v>67.7</c:v>
                </c:pt>
                <c:pt idx="263">
                  <c:v>68.5</c:v>
                </c:pt>
                <c:pt idx="264">
                  <c:v>67.9</c:v>
                </c:pt>
                <c:pt idx="265">
                  <c:v>68.7</c:v>
                </c:pt>
                <c:pt idx="266">
                  <c:v>68.5</c:v>
                </c:pt>
                <c:pt idx="267">
                  <c:v>68.8</c:v>
                </c:pt>
                <c:pt idx="268">
                  <c:v>68.6</c:v>
                </c:pt>
                <c:pt idx="269">
                  <c:v>67.9</c:v>
                </c:pt>
                <c:pt idx="270">
                  <c:v>65.4</c:v>
                </c:pt>
                <c:pt idx="271">
                  <c:v>68.2</c:v>
                </c:pt>
                <c:pt idx="272">
                  <c:v>67.8</c:v>
                </c:pt>
                <c:pt idx="273">
                  <c:v>68.2</c:v>
                </c:pt>
                <c:pt idx="274">
                  <c:v>67.1</c:v>
                </c:pt>
                <c:pt idx="275">
                  <c:v>66.1</c:v>
                </c:pt>
                <c:pt idx="276">
                  <c:v>66.5</c:v>
                </c:pt>
                <c:pt idx="277">
                  <c:v>65.1</c:v>
                </c:pt>
                <c:pt idx="278">
                  <c:v>67.5</c:v>
                </c:pt>
                <c:pt idx="279">
                  <c:v>66.9</c:v>
                </c:pt>
                <c:pt idx="280">
                  <c:v>65.4</c:v>
                </c:pt>
                <c:pt idx="281">
                  <c:v>64.6</c:v>
                </c:pt>
                <c:pt idx="282">
                  <c:v>65.4</c:v>
                </c:pt>
                <c:pt idx="283">
                  <c:v>64.1</c:v>
                </c:pt>
                <c:pt idx="284">
                  <c:v>64.8</c:v>
                </c:pt>
                <c:pt idx="285">
                  <c:v>66.2</c:v>
                </c:pt>
                <c:pt idx="286">
                  <c:v>66.5</c:v>
                </c:pt>
                <c:pt idx="287">
                  <c:v>66.7</c:v>
                </c:pt>
                <c:pt idx="288">
                  <c:v>66.5</c:v>
                </c:pt>
                <c:pt idx="289">
                  <c:v>66.5</c:v>
                </c:pt>
                <c:pt idx="290">
                  <c:v>66.4</c:v>
                </c:pt>
                <c:pt idx="291">
                  <c:v>65.9</c:v>
                </c:pt>
                <c:pt idx="292">
                  <c:v>66.8</c:v>
                </c:pt>
                <c:pt idx="293">
                  <c:v>66.4</c:v>
                </c:pt>
                <c:pt idx="294">
                  <c:v>65.7</c:v>
                </c:pt>
                <c:pt idx="295">
                  <c:v>64.5</c:v>
                </c:pt>
                <c:pt idx="296">
                  <c:v>64.7</c:v>
                </c:pt>
                <c:pt idx="297">
                  <c:v>64.1</c:v>
                </c:pt>
                <c:pt idx="298">
                  <c:v>65.3</c:v>
                </c:pt>
                <c:pt idx="299">
                  <c:v>63.1</c:v>
                </c:pt>
                <c:pt idx="300">
                  <c:v>63</c:v>
                </c:pt>
                <c:pt idx="301">
                  <c:v>61.3</c:v>
                </c:pt>
                <c:pt idx="302">
                  <c:v>60.7</c:v>
                </c:pt>
                <c:pt idx="303">
                  <c:v>60.9</c:v>
                </c:pt>
                <c:pt idx="304">
                  <c:v>60.1</c:v>
                </c:pt>
                <c:pt idx="305">
                  <c:v>59.3</c:v>
                </c:pt>
                <c:pt idx="306">
                  <c:v>59</c:v>
                </c:pt>
                <c:pt idx="307">
                  <c:v>57.1</c:v>
                </c:pt>
              </c:numCache>
            </c:numRef>
          </c:xVal>
          <c:yVal>
            <c:numRef>
              <c:f>Data!$W$464:$W$771</c:f>
              <c:numCache>
                <c:ptCount val="308"/>
                <c:pt idx="0">
                  <c:v>2663.3210170402285</c:v>
                </c:pt>
                <c:pt idx="1">
                  <c:v>2663.3210170402285</c:v>
                </c:pt>
                <c:pt idx="2">
                  <c:v>2663.3210170402285</c:v>
                </c:pt>
                <c:pt idx="3">
                  <c:v>2663.3210170402285</c:v>
                </c:pt>
                <c:pt idx="4">
                  <c:v>2652.1372424581496</c:v>
                </c:pt>
                <c:pt idx="5">
                  <c:v>2652.1372424581496</c:v>
                </c:pt>
                <c:pt idx="6">
                  <c:v>2640.968509944605</c:v>
                </c:pt>
                <c:pt idx="7">
                  <c:v>2640.968509944605</c:v>
                </c:pt>
                <c:pt idx="8">
                  <c:v>2640.968509944605</c:v>
                </c:pt>
                <c:pt idx="9">
                  <c:v>2652.1372424581496</c:v>
                </c:pt>
                <c:pt idx="10">
                  <c:v>2652.1372424581496</c:v>
                </c:pt>
                <c:pt idx="11">
                  <c:v>2663.3210170402285</c:v>
                </c:pt>
                <c:pt idx="12">
                  <c:v>2663.3210170402285</c:v>
                </c:pt>
                <c:pt idx="13">
                  <c:v>2663.3210170402285</c:v>
                </c:pt>
                <c:pt idx="14">
                  <c:v>2652.1372424581496</c:v>
                </c:pt>
                <c:pt idx="15">
                  <c:v>2652.1372424581496</c:v>
                </c:pt>
                <c:pt idx="16">
                  <c:v>2652.1372424581496</c:v>
                </c:pt>
                <c:pt idx="17">
                  <c:v>2640.968509944605</c:v>
                </c:pt>
                <c:pt idx="18">
                  <c:v>2640.968509944605</c:v>
                </c:pt>
                <c:pt idx="19">
                  <c:v>2640.968509944605</c:v>
                </c:pt>
                <c:pt idx="20">
                  <c:v>2629.814779091067</c:v>
                </c:pt>
                <c:pt idx="21">
                  <c:v>2629.814779091067</c:v>
                </c:pt>
                <c:pt idx="22">
                  <c:v>2629.814779091067</c:v>
                </c:pt>
                <c:pt idx="23">
                  <c:v>2629.814779091067</c:v>
                </c:pt>
                <c:pt idx="24">
                  <c:v>2629.814779091067</c:v>
                </c:pt>
                <c:pt idx="25">
                  <c:v>2629.814779091067</c:v>
                </c:pt>
                <c:pt idx="26">
                  <c:v>2629.814779091067</c:v>
                </c:pt>
                <c:pt idx="27">
                  <c:v>2640.968509944605</c:v>
                </c:pt>
                <c:pt idx="28">
                  <c:v>2640.968509944605</c:v>
                </c:pt>
                <c:pt idx="29">
                  <c:v>2629.814779091067</c:v>
                </c:pt>
                <c:pt idx="30">
                  <c:v>2629.814779091067</c:v>
                </c:pt>
                <c:pt idx="31">
                  <c:v>2618.676009651614</c:v>
                </c:pt>
                <c:pt idx="32">
                  <c:v>2618.676009651614</c:v>
                </c:pt>
                <c:pt idx="33">
                  <c:v>2618.676009651614</c:v>
                </c:pt>
                <c:pt idx="34">
                  <c:v>2629.814779091067</c:v>
                </c:pt>
                <c:pt idx="35">
                  <c:v>2629.814779091067</c:v>
                </c:pt>
                <c:pt idx="36">
                  <c:v>2629.814779091067</c:v>
                </c:pt>
                <c:pt idx="37">
                  <c:v>2629.814779091067</c:v>
                </c:pt>
                <c:pt idx="38">
                  <c:v>2640.968509944605</c:v>
                </c:pt>
                <c:pt idx="39">
                  <c:v>2640.968509944605</c:v>
                </c:pt>
                <c:pt idx="40">
                  <c:v>2640.968509944605</c:v>
                </c:pt>
                <c:pt idx="41">
                  <c:v>2640.968509944605</c:v>
                </c:pt>
                <c:pt idx="42">
                  <c:v>2640.968509944605</c:v>
                </c:pt>
                <c:pt idx="43">
                  <c:v>2640.968509944605</c:v>
                </c:pt>
                <c:pt idx="44">
                  <c:v>2618.676009651614</c:v>
                </c:pt>
                <c:pt idx="45">
                  <c:v>2607.5521615420657</c:v>
                </c:pt>
                <c:pt idx="46">
                  <c:v>2596.443194839112</c:v>
                </c:pt>
                <c:pt idx="47">
                  <c:v>2596.443194839112</c:v>
                </c:pt>
                <c:pt idx="48">
                  <c:v>2585.349069779458</c:v>
                </c:pt>
                <c:pt idx="49">
                  <c:v>2574.2697467589683</c:v>
                </c:pt>
                <c:pt idx="50">
                  <c:v>2552.155349209649</c:v>
                </c:pt>
                <c:pt idx="51">
                  <c:v>2541.120196260739</c:v>
                </c:pt>
                <c:pt idx="52">
                  <c:v>2541.120196260739</c:v>
                </c:pt>
                <c:pt idx="53">
                  <c:v>2530.099688509162</c:v>
                </c:pt>
                <c:pt idx="54">
                  <c:v>2508.102453468357</c:v>
                </c:pt>
                <c:pt idx="55">
                  <c:v>2508.102453468357</c:v>
                </c:pt>
                <c:pt idx="56">
                  <c:v>2486.1633353645807</c:v>
                </c:pt>
                <c:pt idx="57">
                  <c:v>2464.282027915684</c:v>
                </c:pt>
                <c:pt idx="58">
                  <c:v>2453.3629581346454</c:v>
                </c:pt>
                <c:pt idx="59">
                  <c:v>2442.458227254357</c:v>
                </c:pt>
                <c:pt idx="60">
                  <c:v>2431.5677976645725</c:v>
                </c:pt>
                <c:pt idx="61">
                  <c:v>2409.829692653652</c:v>
                </c:pt>
                <c:pt idx="62">
                  <c:v>2398.9819427478383</c:v>
                </c:pt>
                <c:pt idx="63">
                  <c:v>2388.1483451616396</c:v>
                </c:pt>
                <c:pt idx="64">
                  <c:v>2366.5234595759553</c:v>
                </c:pt>
                <c:pt idx="65">
                  <c:v>2355.732098249569</c:v>
                </c:pt>
                <c:pt idx="66">
                  <c:v>2344.9547425875</c:v>
                </c:pt>
                <c:pt idx="67">
                  <c:v>2334.1913562821155</c:v>
                </c:pt>
                <c:pt idx="68">
                  <c:v>2323.4419031667803</c:v>
                </c:pt>
                <c:pt idx="69">
                  <c:v>2323.4419031667803</c:v>
                </c:pt>
                <c:pt idx="70">
                  <c:v>2301.984652540357</c:v>
                </c:pt>
                <c:pt idx="71">
                  <c:v>2280.5827041675707</c:v>
                </c:pt>
                <c:pt idx="72">
                  <c:v>2269.9023793872116</c:v>
                </c:pt>
                <c:pt idx="73">
                  <c:v>2248.58285195896</c:v>
                </c:pt>
                <c:pt idx="74">
                  <c:v>2237.943579046792</c:v>
                </c:pt>
                <c:pt idx="75">
                  <c:v>2227.317920051218</c:v>
                </c:pt>
                <c:pt idx="76">
                  <c:v>2206.1073047592126</c:v>
                </c:pt>
                <c:pt idx="77">
                  <c:v>2195.5222792698664</c:v>
                </c:pt>
                <c:pt idx="78">
                  <c:v>2174.392620612306</c:v>
                </c:pt>
                <c:pt idx="79">
                  <c:v>2163.8479190404437</c:v>
                </c:pt>
                <c:pt idx="80">
                  <c:v>2142.798601376528</c:v>
                </c:pt>
                <c:pt idx="81">
                  <c:v>2132.2939176581363</c:v>
                </c:pt>
                <c:pt idx="82">
                  <c:v>2100.8593638854973</c:v>
                </c:pt>
                <c:pt idx="83">
                  <c:v>2079.968909164611</c:v>
                </c:pt>
                <c:pt idx="84">
                  <c:v>2069.5433567945324</c:v>
                </c:pt>
                <c:pt idx="85">
                  <c:v>2048.731437700084</c:v>
                </c:pt>
                <c:pt idx="86">
                  <c:v>2038.3450056117836</c:v>
                </c:pt>
                <c:pt idx="87">
                  <c:v>2027.971548457637</c:v>
                </c:pt>
                <c:pt idx="88">
                  <c:v>2017.611033861005</c:v>
                </c:pt>
                <c:pt idx="89">
                  <c:v>2017.611033861005</c:v>
                </c:pt>
                <c:pt idx="90">
                  <c:v>2017.611033861005</c:v>
                </c:pt>
                <c:pt idx="91">
                  <c:v>2017.611033861005</c:v>
                </c:pt>
                <c:pt idx="92">
                  <c:v>1986.606823461674</c:v>
                </c:pt>
                <c:pt idx="93">
                  <c:v>1986.606823461674</c:v>
                </c:pt>
                <c:pt idx="94">
                  <c:v>1976.297757740347</c:v>
                </c:pt>
                <c:pt idx="95">
                  <c:v>1955.7179420717632</c:v>
                </c:pt>
                <c:pt idx="96">
                  <c:v>1945.447128923182</c:v>
                </c:pt>
                <c:pt idx="97">
                  <c:v>1945.447128923182</c:v>
                </c:pt>
                <c:pt idx="98">
                  <c:v>1924.9435348717038</c:v>
                </c:pt>
                <c:pt idx="99">
                  <c:v>1904.490442334534</c:v>
                </c:pt>
                <c:pt idx="100">
                  <c:v>1884.0876031466041</c:v>
                </c:pt>
                <c:pt idx="101">
                  <c:v>1863.7347709675998</c:v>
                </c:pt>
                <c:pt idx="102">
                  <c:v>1853.5770310196506</c:v>
                </c:pt>
                <c:pt idx="103">
                  <c:v>1843.4317012640995</c:v>
                </c:pt>
                <c:pt idx="104">
                  <c:v>1823.1781512919608</c:v>
                </c:pt>
                <c:pt idx="105">
                  <c:v>1813.0698708325715</c:v>
                </c:pt>
                <c:pt idx="106">
                  <c:v>1802.9738800788966</c:v>
                </c:pt>
                <c:pt idx="107">
                  <c:v>1782.8186484072774</c:v>
                </c:pt>
                <c:pt idx="108">
                  <c:v>1772.7593481196034</c:v>
                </c:pt>
                <c:pt idx="109">
                  <c:v>1762.7122187971354</c:v>
                </c:pt>
                <c:pt idx="110">
                  <c:v>1742.6543554893724</c:v>
                </c:pt>
                <c:pt idx="111">
                  <c:v>1732.6435629906318</c:v>
                </c:pt>
                <c:pt idx="112">
                  <c:v>1722.6448244291798</c:v>
                </c:pt>
                <c:pt idx="113">
                  <c:v>1702.683393249648</c:v>
                </c:pt>
                <c:pt idx="114">
                  <c:v>1682.7698312555708</c:v>
                </c:pt>
                <c:pt idx="115">
                  <c:v>1682.7698312555708</c:v>
                </c:pt>
                <c:pt idx="116">
                  <c:v>1692.7206429580149</c:v>
                </c:pt>
                <c:pt idx="117">
                  <c:v>1692.7206429580149</c:v>
                </c:pt>
                <c:pt idx="118">
                  <c:v>1692.7206429580149</c:v>
                </c:pt>
                <c:pt idx="119">
                  <c:v>1692.7206429580149</c:v>
                </c:pt>
                <c:pt idx="120">
                  <c:v>1682.7698312555708</c:v>
                </c:pt>
                <c:pt idx="121">
                  <c:v>1672.8309295639929</c:v>
                </c:pt>
                <c:pt idx="122">
                  <c:v>1672.8309295639929</c:v>
                </c:pt>
                <c:pt idx="123">
                  <c:v>1672.8309295639929</c:v>
                </c:pt>
                <c:pt idx="124">
                  <c:v>1682.7698312555708</c:v>
                </c:pt>
                <c:pt idx="125">
                  <c:v>1672.8309295639929</c:v>
                </c:pt>
                <c:pt idx="126">
                  <c:v>1672.8309295639929</c:v>
                </c:pt>
                <c:pt idx="127">
                  <c:v>1672.8309295639929</c:v>
                </c:pt>
                <c:pt idx="128">
                  <c:v>1672.8309295639929</c:v>
                </c:pt>
                <c:pt idx="129">
                  <c:v>1672.8309295639929</c:v>
                </c:pt>
                <c:pt idx="130">
                  <c:v>1662.903909407455</c:v>
                </c:pt>
                <c:pt idx="131">
                  <c:v>1672.8309295639929</c:v>
                </c:pt>
                <c:pt idx="132">
                  <c:v>1692.7206429580149</c:v>
                </c:pt>
                <c:pt idx="133">
                  <c:v>1702.683393249648</c:v>
                </c:pt>
                <c:pt idx="134">
                  <c:v>1702.683393249648</c:v>
                </c:pt>
                <c:pt idx="135">
                  <c:v>1702.683393249648</c:v>
                </c:pt>
                <c:pt idx="136">
                  <c:v>1702.683393249648</c:v>
                </c:pt>
                <c:pt idx="137">
                  <c:v>1692.7206429580149</c:v>
                </c:pt>
                <c:pt idx="138">
                  <c:v>1692.7206429580149</c:v>
                </c:pt>
                <c:pt idx="139">
                  <c:v>1692.7206429580149</c:v>
                </c:pt>
                <c:pt idx="140">
                  <c:v>1692.7206429580149</c:v>
                </c:pt>
                <c:pt idx="141">
                  <c:v>1682.7698312555708</c:v>
                </c:pt>
                <c:pt idx="142">
                  <c:v>1682.7698312555708</c:v>
                </c:pt>
                <c:pt idx="143">
                  <c:v>1682.7698312555708</c:v>
                </c:pt>
                <c:pt idx="144">
                  <c:v>1692.7206429580149</c:v>
                </c:pt>
                <c:pt idx="145">
                  <c:v>1692.7206429580149</c:v>
                </c:pt>
                <c:pt idx="146">
                  <c:v>1692.7206429580149</c:v>
                </c:pt>
                <c:pt idx="147">
                  <c:v>1692.7206429580149</c:v>
                </c:pt>
                <c:pt idx="148">
                  <c:v>1702.683393249648</c:v>
                </c:pt>
                <c:pt idx="149">
                  <c:v>1702.683393249648</c:v>
                </c:pt>
                <c:pt idx="150">
                  <c:v>1702.683393249648</c:v>
                </c:pt>
                <c:pt idx="151">
                  <c:v>1702.683393249648</c:v>
                </c:pt>
                <c:pt idx="152">
                  <c:v>1702.683393249648</c:v>
                </c:pt>
                <c:pt idx="153">
                  <c:v>1702.683393249648</c:v>
                </c:pt>
                <c:pt idx="154">
                  <c:v>1702.683393249648</c:v>
                </c:pt>
                <c:pt idx="155">
                  <c:v>1702.683393249648</c:v>
                </c:pt>
                <c:pt idx="156">
                  <c:v>1692.7206429580149</c:v>
                </c:pt>
                <c:pt idx="157">
                  <c:v>1692.7206429580149</c:v>
                </c:pt>
                <c:pt idx="158">
                  <c:v>1682.7698312555708</c:v>
                </c:pt>
                <c:pt idx="159">
                  <c:v>1672.8309295639929</c:v>
                </c:pt>
                <c:pt idx="160">
                  <c:v>1672.8309295639929</c:v>
                </c:pt>
                <c:pt idx="161">
                  <c:v>1682.7698312555708</c:v>
                </c:pt>
                <c:pt idx="162">
                  <c:v>1672.8309295639929</c:v>
                </c:pt>
                <c:pt idx="163">
                  <c:v>1672.8309295639929</c:v>
                </c:pt>
                <c:pt idx="164">
                  <c:v>1672.8309295639929</c:v>
                </c:pt>
                <c:pt idx="165">
                  <c:v>1672.8309295639929</c:v>
                </c:pt>
                <c:pt idx="166">
                  <c:v>1672.8309295639929</c:v>
                </c:pt>
                <c:pt idx="167">
                  <c:v>1672.8309295639929</c:v>
                </c:pt>
                <c:pt idx="168">
                  <c:v>1672.8309295639929</c:v>
                </c:pt>
                <c:pt idx="169">
                  <c:v>1662.903909407455</c:v>
                </c:pt>
                <c:pt idx="170">
                  <c:v>1672.8309295639929</c:v>
                </c:pt>
                <c:pt idx="171">
                  <c:v>1682.7698312555708</c:v>
                </c:pt>
                <c:pt idx="172">
                  <c:v>1682.7698312555708</c:v>
                </c:pt>
                <c:pt idx="173">
                  <c:v>1662.903909407455</c:v>
                </c:pt>
                <c:pt idx="174">
                  <c:v>1643.0854003057125</c:v>
                </c:pt>
                <c:pt idx="175">
                  <c:v>1633.1938549169222</c:v>
                </c:pt>
                <c:pt idx="176">
                  <c:v>1623.3140781750394</c:v>
                </c:pt>
                <c:pt idx="177">
                  <c:v>1603.5897188489841</c:v>
                </c:pt>
                <c:pt idx="178">
                  <c:v>1593.745080621838</c:v>
                </c:pt>
                <c:pt idx="179">
                  <c:v>1593.745080621838</c:v>
                </c:pt>
                <c:pt idx="180">
                  <c:v>1583.9120997547016</c:v>
                </c:pt>
                <c:pt idx="181">
                  <c:v>1574.0907486724989</c:v>
                </c:pt>
                <c:pt idx="182">
                  <c:v>1564.2809998978782</c:v>
                </c:pt>
                <c:pt idx="183">
                  <c:v>1554.482826050752</c:v>
                </c:pt>
                <c:pt idx="184">
                  <c:v>1544.696199847842</c:v>
                </c:pt>
                <c:pt idx="185">
                  <c:v>1534.9210941022168</c:v>
                </c:pt>
                <c:pt idx="186">
                  <c:v>1515.405335714147</c:v>
                </c:pt>
                <c:pt idx="187">
                  <c:v>1495.935335300966</c:v>
                </c:pt>
                <c:pt idx="188">
                  <c:v>1476.5108787899821</c:v>
                </c:pt>
                <c:pt idx="189">
                  <c:v>1466.8156630103008</c:v>
                </c:pt>
                <c:pt idx="190">
                  <c:v>1457.1317536072695</c:v>
                </c:pt>
                <c:pt idx="191">
                  <c:v>1447.4591242410393</c:v>
                </c:pt>
                <c:pt idx="192">
                  <c:v>1447.4591242410393</c:v>
                </c:pt>
                <c:pt idx="193">
                  <c:v>1428.1476007188435</c:v>
                </c:pt>
                <c:pt idx="194">
                  <c:v>1418.508654341153</c:v>
                </c:pt>
                <c:pt idx="195">
                  <c:v>1408.880883555971</c:v>
                </c:pt>
                <c:pt idx="196">
                  <c:v>1399.2642624788816</c:v>
                </c:pt>
                <c:pt idx="197">
                  <c:v>1380.0643663600308</c:v>
                </c:pt>
                <c:pt idx="198">
                  <c:v>1370.4810399969012</c:v>
                </c:pt>
                <c:pt idx="199">
                  <c:v>1360.90876069831</c:v>
                </c:pt>
                <c:pt idx="200">
                  <c:v>1341.7972416248351</c:v>
                </c:pt>
                <c:pt idx="201">
                  <c:v>1332.2579512340249</c:v>
                </c:pt>
                <c:pt idx="202">
                  <c:v>1322.729606675097</c:v>
                </c:pt>
                <c:pt idx="203">
                  <c:v>1303.7056547761</c:v>
                </c:pt>
                <c:pt idx="204">
                  <c:v>1284.7251862336332</c:v>
                </c:pt>
                <c:pt idx="205">
                  <c:v>1275.251196190576</c:v>
                </c:pt>
                <c:pt idx="206">
                  <c:v>1256.3355812414522</c:v>
                </c:pt>
                <c:pt idx="207">
                  <c:v>1237.4629563633582</c:v>
                </c:pt>
                <c:pt idx="208">
                  <c:v>1228.0427042220624</c:v>
                </c:pt>
                <c:pt idx="209">
                  <c:v>1199.8458982773136</c:v>
                </c:pt>
                <c:pt idx="210">
                  <c:v>1209.2341993022085</c:v>
                </c:pt>
                <c:pt idx="211">
                  <c:v>1218.6331265897288</c:v>
                </c:pt>
                <c:pt idx="212">
                  <c:v>1218.6331265897288</c:v>
                </c:pt>
                <c:pt idx="213">
                  <c:v>1209.2341993022085</c:v>
                </c:pt>
                <c:pt idx="214">
                  <c:v>1199.8458982773136</c:v>
                </c:pt>
                <c:pt idx="215">
                  <c:v>1190.46819951444</c:v>
                </c:pt>
                <c:pt idx="216">
                  <c:v>1171.7445131780958</c:v>
                </c:pt>
                <c:pt idx="217">
                  <c:v>1171.7445131780958</c:v>
                </c:pt>
                <c:pt idx="218">
                  <c:v>1162.3984780080634</c:v>
                </c:pt>
                <c:pt idx="219">
                  <c:v>1153.0629499062022</c:v>
                </c:pt>
                <c:pt idx="220">
                  <c:v>1143.737905274377</c:v>
                </c:pt>
                <c:pt idx="221">
                  <c:v>1134.4233205938554</c:v>
                </c:pt>
                <c:pt idx="222">
                  <c:v>1125.119172424965</c:v>
                </c:pt>
                <c:pt idx="223">
                  <c:v>1115.825437406732</c:v>
                </c:pt>
                <c:pt idx="224">
                  <c:v>1106.542092256531</c:v>
                </c:pt>
                <c:pt idx="225">
                  <c:v>1088.0064788193758</c:v>
                </c:pt>
                <c:pt idx="226">
                  <c:v>1078.7541643557736</c:v>
                </c:pt>
                <c:pt idx="227">
                  <c:v>1051.0589145411877</c:v>
                </c:pt>
                <c:pt idx="228">
                  <c:v>1041.8476530620128</c:v>
                </c:pt>
                <c:pt idx="229">
                  <c:v>1023.4557266686625</c:v>
                </c:pt>
                <c:pt idx="230">
                  <c:v>1023.4557266686625</c:v>
                </c:pt>
                <c:pt idx="231">
                  <c:v>1014.2750166434146</c:v>
                </c:pt>
                <c:pt idx="232">
                  <c:v>995.9439907181278</c:v>
                </c:pt>
                <c:pt idx="233">
                  <c:v>977.6533415346133</c:v>
                </c:pt>
                <c:pt idx="234">
                  <c:v>968.5231027126653</c:v>
                </c:pt>
                <c:pt idx="235">
                  <c:v>959.4028916124724</c:v>
                </c:pt>
                <c:pt idx="236">
                  <c:v>941.1924646389419</c:v>
                </c:pt>
                <c:pt idx="237">
                  <c:v>932.1022049769244</c:v>
                </c:pt>
                <c:pt idx="238">
                  <c:v>923.0218854586758</c:v>
                </c:pt>
                <c:pt idx="239">
                  <c:v>913.9514843689617</c:v>
                </c:pt>
                <c:pt idx="240">
                  <c:v>895.8403509693164</c:v>
                </c:pt>
                <c:pt idx="241">
                  <c:v>886.7995755830914</c:v>
                </c:pt>
                <c:pt idx="242">
                  <c:v>868.7475002737334</c:v>
                </c:pt>
                <c:pt idx="243">
                  <c:v>850.734583509889</c:v>
                </c:pt>
                <c:pt idx="244">
                  <c:v>859.7361576943342</c:v>
                </c:pt>
                <c:pt idx="245">
                  <c:v>832.7606557738465</c:v>
                </c:pt>
                <c:pt idx="246">
                  <c:v>814.8255486462839</c:v>
                </c:pt>
                <c:pt idx="247">
                  <c:v>805.8725004776501</c:v>
                </c:pt>
                <c:pt idx="248">
                  <c:v>796.9290947967945</c:v>
                </c:pt>
                <c:pt idx="249">
                  <c:v>796.9290947967945</c:v>
                </c:pt>
                <c:pt idx="250">
                  <c:v>779.0711279745292</c:v>
                </c:pt>
                <c:pt idx="251">
                  <c:v>770.1565255381217</c:v>
                </c:pt>
                <c:pt idx="252">
                  <c:v>761.2514829989215</c:v>
                </c:pt>
                <c:pt idx="253">
                  <c:v>752.355979875087</c:v>
                </c:pt>
                <c:pt idx="254">
                  <c:v>743.469995750528</c:v>
                </c:pt>
                <c:pt idx="255">
                  <c:v>725.7265031619494</c:v>
                </c:pt>
                <c:pt idx="256">
                  <c:v>716.8689541919883</c:v>
                </c:pt>
                <c:pt idx="257">
                  <c:v>716.8689541919883</c:v>
                </c:pt>
                <c:pt idx="258">
                  <c:v>699.1821501210641</c:v>
                </c:pt>
                <c:pt idx="259">
                  <c:v>681.5329375855321</c:v>
                </c:pt>
                <c:pt idx="260">
                  <c:v>672.7223782741182</c:v>
                </c:pt>
                <c:pt idx="261">
                  <c:v>681.5329375855321</c:v>
                </c:pt>
                <c:pt idx="262">
                  <c:v>663.9211571301283</c:v>
                </c:pt>
                <c:pt idx="263">
                  <c:v>646.3466503120089</c:v>
                </c:pt>
                <c:pt idx="264">
                  <c:v>628.8092596921927</c:v>
                </c:pt>
                <c:pt idx="265">
                  <c:v>620.0544340293765</c:v>
                </c:pt>
                <c:pt idx="266">
                  <c:v>602.5724246840708</c:v>
                </c:pt>
                <c:pt idx="267">
                  <c:v>585.1271422761993</c:v>
                </c:pt>
                <c:pt idx="268">
                  <c:v>576.4182255136022</c:v>
                </c:pt>
                <c:pt idx="269">
                  <c:v>576.4182255136022</c:v>
                </c:pt>
                <c:pt idx="270">
                  <c:v>559.0277450801179</c:v>
                </c:pt>
                <c:pt idx="271">
                  <c:v>541.6736084148793</c:v>
                </c:pt>
                <c:pt idx="272">
                  <c:v>550.3461432731456</c:v>
                </c:pt>
                <c:pt idx="273">
                  <c:v>533.0101215862761</c:v>
                </c:pt>
                <c:pt idx="274">
                  <c:v>524.3556639274473</c:v>
                </c:pt>
                <c:pt idx="275">
                  <c:v>515.7102166374082</c:v>
                </c:pt>
                <c:pt idx="276">
                  <c:v>498.446278252832</c:v>
                </c:pt>
                <c:pt idx="277">
                  <c:v>481.2181571935317</c:v>
                </c:pt>
                <c:pt idx="278">
                  <c:v>481.2181571935317</c:v>
                </c:pt>
                <c:pt idx="279">
                  <c:v>464.02570514743945</c:v>
                </c:pt>
                <c:pt idx="280">
                  <c:v>446.86877472178185</c:v>
                </c:pt>
                <c:pt idx="281">
                  <c:v>429.7472194354963</c:v>
                </c:pt>
                <c:pt idx="282">
                  <c:v>412.6608937117212</c:v>
                </c:pt>
                <c:pt idx="283">
                  <c:v>404.13089668842076</c:v>
                </c:pt>
                <c:pt idx="284">
                  <c:v>404.13089668842076</c:v>
                </c:pt>
                <c:pt idx="285">
                  <c:v>395.6096528703749</c:v>
                </c:pt>
                <c:pt idx="286">
                  <c:v>395.6096528703749</c:v>
                </c:pt>
                <c:pt idx="287">
                  <c:v>412.6608937117212</c:v>
                </c:pt>
                <c:pt idx="288">
                  <c:v>404.13089668842076</c:v>
                </c:pt>
                <c:pt idx="289">
                  <c:v>404.13089668842076</c:v>
                </c:pt>
                <c:pt idx="290">
                  <c:v>387.0971443114909</c:v>
                </c:pt>
                <c:pt idx="291">
                  <c:v>370.09826146227016</c:v>
                </c:pt>
                <c:pt idx="292">
                  <c:v>353.1341056706291</c:v>
                </c:pt>
                <c:pt idx="293">
                  <c:v>353.1341056706291</c:v>
                </c:pt>
                <c:pt idx="294">
                  <c:v>361.61185155451295</c:v>
                </c:pt>
                <c:pt idx="295">
                  <c:v>361.61185155451295</c:v>
                </c:pt>
                <c:pt idx="296">
                  <c:v>344.6650061379473</c:v>
                </c:pt>
                <c:pt idx="297">
                  <c:v>319.3094097293681</c:v>
                </c:pt>
                <c:pt idx="298">
                  <c:v>302.4485889680857</c:v>
                </c:pt>
                <c:pt idx="299">
                  <c:v>294.03099942620395</c:v>
                </c:pt>
                <c:pt idx="300">
                  <c:v>285.62193402708937</c:v>
                </c:pt>
                <c:pt idx="301">
                  <c:v>260.44571048131274</c:v>
                </c:pt>
                <c:pt idx="302">
                  <c:v>226.99571007602663</c:v>
                </c:pt>
                <c:pt idx="303">
                  <c:v>177.0720043609753</c:v>
                </c:pt>
                <c:pt idx="304">
                  <c:v>135.6969742090252</c:v>
                </c:pt>
                <c:pt idx="305">
                  <c:v>94.52707643227403</c:v>
                </c:pt>
                <c:pt idx="306">
                  <c:v>53.56028701858787</c:v>
                </c:pt>
                <c:pt idx="307">
                  <c:v>53.56028701858787</c:v>
                </c:pt>
              </c:numCache>
            </c:numRef>
          </c:yVal>
          <c:smooth val="0"/>
        </c:ser>
        <c:axId val="2052954"/>
        <c:axId val="18476587"/>
      </c:scatterChart>
      <c:valAx>
        <c:axId val="2052954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8476587"/>
        <c:crosses val="autoZero"/>
        <c:crossBetween val="midCat"/>
        <c:dispUnits/>
      </c:valAx>
      <c:valAx>
        <c:axId val="184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052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1525-1617 UT PNE007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Data!$R$464:$R$771</c:f>
              <c:numCache>
                <c:ptCount val="308"/>
                <c:pt idx="0">
                  <c:v>42.5</c:v>
                </c:pt>
                <c:pt idx="1">
                  <c:v>41.9</c:v>
                </c:pt>
                <c:pt idx="2">
                  <c:v>43.8</c:v>
                </c:pt>
                <c:pt idx="3">
                  <c:v>43</c:v>
                </c:pt>
                <c:pt idx="4">
                  <c:v>44.5</c:v>
                </c:pt>
                <c:pt idx="5">
                  <c:v>42</c:v>
                </c:pt>
                <c:pt idx="6">
                  <c:v>43.5</c:v>
                </c:pt>
                <c:pt idx="7">
                  <c:v>43.4</c:v>
                </c:pt>
                <c:pt idx="8">
                  <c:v>45.8</c:v>
                </c:pt>
                <c:pt idx="9">
                  <c:v>43.8</c:v>
                </c:pt>
                <c:pt idx="10">
                  <c:v>44.9</c:v>
                </c:pt>
                <c:pt idx="11">
                  <c:v>42.3</c:v>
                </c:pt>
                <c:pt idx="12">
                  <c:v>40.4</c:v>
                </c:pt>
                <c:pt idx="13">
                  <c:v>40.4</c:v>
                </c:pt>
                <c:pt idx="14">
                  <c:v>44</c:v>
                </c:pt>
                <c:pt idx="15">
                  <c:v>42</c:v>
                </c:pt>
                <c:pt idx="16">
                  <c:v>43</c:v>
                </c:pt>
                <c:pt idx="17">
                  <c:v>41.9</c:v>
                </c:pt>
                <c:pt idx="18">
                  <c:v>43.4</c:v>
                </c:pt>
                <c:pt idx="19">
                  <c:v>42.9</c:v>
                </c:pt>
                <c:pt idx="20">
                  <c:v>42.9</c:v>
                </c:pt>
                <c:pt idx="21">
                  <c:v>45.3</c:v>
                </c:pt>
                <c:pt idx="22">
                  <c:v>44.9</c:v>
                </c:pt>
                <c:pt idx="23">
                  <c:v>41.9</c:v>
                </c:pt>
                <c:pt idx="24">
                  <c:v>44.4</c:v>
                </c:pt>
                <c:pt idx="25">
                  <c:v>43.9</c:v>
                </c:pt>
                <c:pt idx="26">
                  <c:v>43.4</c:v>
                </c:pt>
                <c:pt idx="27">
                  <c:v>42.5</c:v>
                </c:pt>
                <c:pt idx="28">
                  <c:v>42.4</c:v>
                </c:pt>
                <c:pt idx="29">
                  <c:v>42.9</c:v>
                </c:pt>
                <c:pt idx="30">
                  <c:v>43.4</c:v>
                </c:pt>
                <c:pt idx="31">
                  <c:v>42.9</c:v>
                </c:pt>
                <c:pt idx="32">
                  <c:v>45.4</c:v>
                </c:pt>
                <c:pt idx="33">
                  <c:v>43.9</c:v>
                </c:pt>
                <c:pt idx="34">
                  <c:v>44.4</c:v>
                </c:pt>
                <c:pt idx="35">
                  <c:v>42.4</c:v>
                </c:pt>
                <c:pt idx="36">
                  <c:v>42.9</c:v>
                </c:pt>
                <c:pt idx="37">
                  <c:v>42.8</c:v>
                </c:pt>
                <c:pt idx="38">
                  <c:v>44.4</c:v>
                </c:pt>
                <c:pt idx="39">
                  <c:v>43.4</c:v>
                </c:pt>
                <c:pt idx="40">
                  <c:v>43.5</c:v>
                </c:pt>
                <c:pt idx="41">
                  <c:v>41.5</c:v>
                </c:pt>
                <c:pt idx="42">
                  <c:v>42</c:v>
                </c:pt>
                <c:pt idx="43">
                  <c:v>42.5</c:v>
                </c:pt>
                <c:pt idx="44">
                  <c:v>42.9</c:v>
                </c:pt>
                <c:pt idx="45">
                  <c:v>42</c:v>
                </c:pt>
                <c:pt idx="46">
                  <c:v>41.9</c:v>
                </c:pt>
                <c:pt idx="47">
                  <c:v>41.9</c:v>
                </c:pt>
                <c:pt idx="48">
                  <c:v>42.9</c:v>
                </c:pt>
                <c:pt idx="49">
                  <c:v>42.5</c:v>
                </c:pt>
                <c:pt idx="50">
                  <c:v>44.9</c:v>
                </c:pt>
                <c:pt idx="51">
                  <c:v>42</c:v>
                </c:pt>
                <c:pt idx="52">
                  <c:v>40.6</c:v>
                </c:pt>
                <c:pt idx="53">
                  <c:v>42.6</c:v>
                </c:pt>
                <c:pt idx="54">
                  <c:v>44.5</c:v>
                </c:pt>
                <c:pt idx="55">
                  <c:v>42.5</c:v>
                </c:pt>
                <c:pt idx="56">
                  <c:v>43.9</c:v>
                </c:pt>
                <c:pt idx="57">
                  <c:v>42.9</c:v>
                </c:pt>
                <c:pt idx="58">
                  <c:v>41.9</c:v>
                </c:pt>
                <c:pt idx="59">
                  <c:v>41.1</c:v>
                </c:pt>
                <c:pt idx="60">
                  <c:v>42.5</c:v>
                </c:pt>
                <c:pt idx="61">
                  <c:v>42.9</c:v>
                </c:pt>
                <c:pt idx="62">
                  <c:v>41.5</c:v>
                </c:pt>
                <c:pt idx="63">
                  <c:v>42.4</c:v>
                </c:pt>
                <c:pt idx="64">
                  <c:v>44.4</c:v>
                </c:pt>
                <c:pt idx="65">
                  <c:v>45.3</c:v>
                </c:pt>
                <c:pt idx="66">
                  <c:v>46.3</c:v>
                </c:pt>
                <c:pt idx="67">
                  <c:v>43.9</c:v>
                </c:pt>
                <c:pt idx="68">
                  <c:v>44.8</c:v>
                </c:pt>
                <c:pt idx="69">
                  <c:v>45</c:v>
                </c:pt>
                <c:pt idx="70">
                  <c:v>45.6</c:v>
                </c:pt>
                <c:pt idx="71">
                  <c:v>44.9</c:v>
                </c:pt>
                <c:pt idx="72">
                  <c:v>43.9</c:v>
                </c:pt>
                <c:pt idx="73">
                  <c:v>45.9</c:v>
                </c:pt>
                <c:pt idx="74">
                  <c:v>42.6</c:v>
                </c:pt>
                <c:pt idx="75">
                  <c:v>36.4</c:v>
                </c:pt>
                <c:pt idx="76">
                  <c:v>39</c:v>
                </c:pt>
                <c:pt idx="77">
                  <c:v>37.6</c:v>
                </c:pt>
                <c:pt idx="78">
                  <c:v>36.1</c:v>
                </c:pt>
                <c:pt idx="79">
                  <c:v>33.1</c:v>
                </c:pt>
                <c:pt idx="80">
                  <c:v>34.5</c:v>
                </c:pt>
                <c:pt idx="81">
                  <c:v>36.4</c:v>
                </c:pt>
                <c:pt idx="82">
                  <c:v>40.4</c:v>
                </c:pt>
                <c:pt idx="83">
                  <c:v>39.5</c:v>
                </c:pt>
                <c:pt idx="84">
                  <c:v>35</c:v>
                </c:pt>
                <c:pt idx="85">
                  <c:v>31.9</c:v>
                </c:pt>
                <c:pt idx="86">
                  <c:v>33.6</c:v>
                </c:pt>
                <c:pt idx="87">
                  <c:v>31</c:v>
                </c:pt>
                <c:pt idx="88">
                  <c:v>33.1</c:v>
                </c:pt>
                <c:pt idx="89">
                  <c:v>34.5</c:v>
                </c:pt>
                <c:pt idx="90">
                  <c:v>35.5</c:v>
                </c:pt>
                <c:pt idx="91">
                  <c:v>38.1</c:v>
                </c:pt>
                <c:pt idx="92">
                  <c:v>40</c:v>
                </c:pt>
                <c:pt idx="93">
                  <c:v>35.5</c:v>
                </c:pt>
                <c:pt idx="94">
                  <c:v>33</c:v>
                </c:pt>
                <c:pt idx="95">
                  <c:v>32</c:v>
                </c:pt>
                <c:pt idx="96">
                  <c:v>34.6</c:v>
                </c:pt>
                <c:pt idx="97">
                  <c:v>36.1</c:v>
                </c:pt>
                <c:pt idx="98">
                  <c:v>36.1</c:v>
                </c:pt>
                <c:pt idx="99">
                  <c:v>32.1</c:v>
                </c:pt>
                <c:pt idx="100">
                  <c:v>31.6</c:v>
                </c:pt>
                <c:pt idx="101">
                  <c:v>31.6</c:v>
                </c:pt>
                <c:pt idx="102">
                  <c:v>30.9</c:v>
                </c:pt>
                <c:pt idx="103">
                  <c:v>33.5</c:v>
                </c:pt>
                <c:pt idx="104">
                  <c:v>33.5</c:v>
                </c:pt>
                <c:pt idx="105">
                  <c:v>30.6</c:v>
                </c:pt>
                <c:pt idx="106">
                  <c:v>30.1</c:v>
                </c:pt>
                <c:pt idx="107">
                  <c:v>31.6</c:v>
                </c:pt>
                <c:pt idx="108">
                  <c:v>31.9</c:v>
                </c:pt>
                <c:pt idx="109">
                  <c:v>30.4</c:v>
                </c:pt>
                <c:pt idx="110">
                  <c:v>31</c:v>
                </c:pt>
                <c:pt idx="111">
                  <c:v>31</c:v>
                </c:pt>
                <c:pt idx="112">
                  <c:v>31.4</c:v>
                </c:pt>
                <c:pt idx="113">
                  <c:v>31.5</c:v>
                </c:pt>
                <c:pt idx="114">
                  <c:v>32.1</c:v>
                </c:pt>
                <c:pt idx="115">
                  <c:v>31.6</c:v>
                </c:pt>
                <c:pt idx="116">
                  <c:v>30.1</c:v>
                </c:pt>
                <c:pt idx="117">
                  <c:v>32</c:v>
                </c:pt>
                <c:pt idx="118">
                  <c:v>30.6</c:v>
                </c:pt>
                <c:pt idx="119">
                  <c:v>30.1</c:v>
                </c:pt>
                <c:pt idx="120">
                  <c:v>30.4</c:v>
                </c:pt>
                <c:pt idx="121">
                  <c:v>30</c:v>
                </c:pt>
                <c:pt idx="122">
                  <c:v>28.6</c:v>
                </c:pt>
                <c:pt idx="123">
                  <c:v>30.5</c:v>
                </c:pt>
                <c:pt idx="124">
                  <c:v>30.2</c:v>
                </c:pt>
                <c:pt idx="125">
                  <c:v>30.6</c:v>
                </c:pt>
                <c:pt idx="126">
                  <c:v>32.6</c:v>
                </c:pt>
                <c:pt idx="127">
                  <c:v>32.1</c:v>
                </c:pt>
                <c:pt idx="128">
                  <c:v>29</c:v>
                </c:pt>
                <c:pt idx="129">
                  <c:v>30.6</c:v>
                </c:pt>
                <c:pt idx="130">
                  <c:v>31.6</c:v>
                </c:pt>
                <c:pt idx="131">
                  <c:v>31.6</c:v>
                </c:pt>
                <c:pt idx="132">
                  <c:v>31.1</c:v>
                </c:pt>
                <c:pt idx="133">
                  <c:v>30</c:v>
                </c:pt>
                <c:pt idx="134">
                  <c:v>30.1</c:v>
                </c:pt>
                <c:pt idx="135">
                  <c:v>32</c:v>
                </c:pt>
                <c:pt idx="136">
                  <c:v>32.5</c:v>
                </c:pt>
                <c:pt idx="137">
                  <c:v>34.9</c:v>
                </c:pt>
                <c:pt idx="138">
                  <c:v>32.6</c:v>
                </c:pt>
                <c:pt idx="139">
                  <c:v>34.1</c:v>
                </c:pt>
                <c:pt idx="140">
                  <c:v>33.5</c:v>
                </c:pt>
                <c:pt idx="141">
                  <c:v>34.5</c:v>
                </c:pt>
                <c:pt idx="142">
                  <c:v>34.6</c:v>
                </c:pt>
                <c:pt idx="143">
                  <c:v>34.5</c:v>
                </c:pt>
                <c:pt idx="144">
                  <c:v>33.5</c:v>
                </c:pt>
                <c:pt idx="145">
                  <c:v>35</c:v>
                </c:pt>
                <c:pt idx="146">
                  <c:v>34.4</c:v>
                </c:pt>
                <c:pt idx="147">
                  <c:v>35</c:v>
                </c:pt>
                <c:pt idx="148">
                  <c:v>34.6</c:v>
                </c:pt>
                <c:pt idx="149">
                  <c:v>35.6</c:v>
                </c:pt>
                <c:pt idx="150">
                  <c:v>34</c:v>
                </c:pt>
                <c:pt idx="151">
                  <c:v>33.6</c:v>
                </c:pt>
                <c:pt idx="152">
                  <c:v>33.5</c:v>
                </c:pt>
                <c:pt idx="153">
                  <c:v>34.5</c:v>
                </c:pt>
                <c:pt idx="154">
                  <c:v>34.9</c:v>
                </c:pt>
                <c:pt idx="155">
                  <c:v>35.4</c:v>
                </c:pt>
                <c:pt idx="156">
                  <c:v>33.5</c:v>
                </c:pt>
                <c:pt idx="157">
                  <c:v>33.5</c:v>
                </c:pt>
                <c:pt idx="158">
                  <c:v>32.6</c:v>
                </c:pt>
                <c:pt idx="159">
                  <c:v>30.9</c:v>
                </c:pt>
                <c:pt idx="160">
                  <c:v>30</c:v>
                </c:pt>
                <c:pt idx="161">
                  <c:v>30.5</c:v>
                </c:pt>
                <c:pt idx="162">
                  <c:v>30.9</c:v>
                </c:pt>
                <c:pt idx="163">
                  <c:v>31</c:v>
                </c:pt>
                <c:pt idx="164">
                  <c:v>30.5</c:v>
                </c:pt>
                <c:pt idx="165">
                  <c:v>30.5</c:v>
                </c:pt>
                <c:pt idx="166">
                  <c:v>31</c:v>
                </c:pt>
                <c:pt idx="167">
                  <c:v>32.6</c:v>
                </c:pt>
                <c:pt idx="168">
                  <c:v>32.1</c:v>
                </c:pt>
                <c:pt idx="169">
                  <c:v>31.5</c:v>
                </c:pt>
                <c:pt idx="170">
                  <c:v>31</c:v>
                </c:pt>
                <c:pt idx="171">
                  <c:v>31.9</c:v>
                </c:pt>
                <c:pt idx="172">
                  <c:v>32.1</c:v>
                </c:pt>
                <c:pt idx="173">
                  <c:v>32</c:v>
                </c:pt>
                <c:pt idx="174">
                  <c:v>31</c:v>
                </c:pt>
                <c:pt idx="175">
                  <c:v>32.1</c:v>
                </c:pt>
                <c:pt idx="176">
                  <c:v>32.1</c:v>
                </c:pt>
                <c:pt idx="177">
                  <c:v>32.5</c:v>
                </c:pt>
                <c:pt idx="178">
                  <c:v>33</c:v>
                </c:pt>
                <c:pt idx="179">
                  <c:v>34</c:v>
                </c:pt>
                <c:pt idx="180">
                  <c:v>33</c:v>
                </c:pt>
                <c:pt idx="181">
                  <c:v>35.6</c:v>
                </c:pt>
                <c:pt idx="182">
                  <c:v>33.5</c:v>
                </c:pt>
                <c:pt idx="183">
                  <c:v>31.9</c:v>
                </c:pt>
                <c:pt idx="184">
                  <c:v>31.1</c:v>
                </c:pt>
                <c:pt idx="185">
                  <c:v>32</c:v>
                </c:pt>
                <c:pt idx="186">
                  <c:v>33.1</c:v>
                </c:pt>
                <c:pt idx="187">
                  <c:v>32.9</c:v>
                </c:pt>
                <c:pt idx="188">
                  <c:v>33.6</c:v>
                </c:pt>
                <c:pt idx="189">
                  <c:v>33.1</c:v>
                </c:pt>
                <c:pt idx="190">
                  <c:v>34</c:v>
                </c:pt>
                <c:pt idx="191">
                  <c:v>34.5</c:v>
                </c:pt>
                <c:pt idx="192">
                  <c:v>39.1</c:v>
                </c:pt>
                <c:pt idx="193">
                  <c:v>34.5</c:v>
                </c:pt>
                <c:pt idx="194">
                  <c:v>32.1</c:v>
                </c:pt>
                <c:pt idx="195">
                  <c:v>39.4</c:v>
                </c:pt>
                <c:pt idx="196">
                  <c:v>38.5</c:v>
                </c:pt>
                <c:pt idx="197">
                  <c:v>33.5</c:v>
                </c:pt>
                <c:pt idx="198">
                  <c:v>42.9</c:v>
                </c:pt>
                <c:pt idx="199">
                  <c:v>46.4</c:v>
                </c:pt>
                <c:pt idx="200">
                  <c:v>46.9</c:v>
                </c:pt>
                <c:pt idx="201">
                  <c:v>49</c:v>
                </c:pt>
                <c:pt idx="202">
                  <c:v>51.5</c:v>
                </c:pt>
                <c:pt idx="203">
                  <c:v>47.9</c:v>
                </c:pt>
                <c:pt idx="204">
                  <c:v>48.6</c:v>
                </c:pt>
                <c:pt idx="205">
                  <c:v>49.4</c:v>
                </c:pt>
                <c:pt idx="206">
                  <c:v>53.8</c:v>
                </c:pt>
                <c:pt idx="207">
                  <c:v>56.4</c:v>
                </c:pt>
                <c:pt idx="208">
                  <c:v>55.3</c:v>
                </c:pt>
                <c:pt idx="209">
                  <c:v>55.8</c:v>
                </c:pt>
                <c:pt idx="210">
                  <c:v>54.8</c:v>
                </c:pt>
                <c:pt idx="211">
                  <c:v>57.4</c:v>
                </c:pt>
                <c:pt idx="212">
                  <c:v>62.9</c:v>
                </c:pt>
                <c:pt idx="213">
                  <c:v>60.8</c:v>
                </c:pt>
                <c:pt idx="214">
                  <c:v>61.4</c:v>
                </c:pt>
                <c:pt idx="215">
                  <c:v>58.4</c:v>
                </c:pt>
                <c:pt idx="216">
                  <c:v>60.4</c:v>
                </c:pt>
                <c:pt idx="217">
                  <c:v>63.3</c:v>
                </c:pt>
                <c:pt idx="218">
                  <c:v>61.3</c:v>
                </c:pt>
                <c:pt idx="219">
                  <c:v>63.3</c:v>
                </c:pt>
                <c:pt idx="220">
                  <c:v>67.4</c:v>
                </c:pt>
                <c:pt idx="221">
                  <c:v>66.7</c:v>
                </c:pt>
                <c:pt idx="222">
                  <c:v>63.8</c:v>
                </c:pt>
                <c:pt idx="223">
                  <c:v>59.8</c:v>
                </c:pt>
                <c:pt idx="224">
                  <c:v>59.9</c:v>
                </c:pt>
                <c:pt idx="225">
                  <c:v>63.4</c:v>
                </c:pt>
                <c:pt idx="226">
                  <c:v>62.8</c:v>
                </c:pt>
                <c:pt idx="227">
                  <c:v>61.8</c:v>
                </c:pt>
                <c:pt idx="228">
                  <c:v>67.4</c:v>
                </c:pt>
                <c:pt idx="229">
                  <c:v>69.8</c:v>
                </c:pt>
                <c:pt idx="230">
                  <c:v>72.8</c:v>
                </c:pt>
                <c:pt idx="231">
                  <c:v>70.8</c:v>
                </c:pt>
                <c:pt idx="232">
                  <c:v>65.3</c:v>
                </c:pt>
                <c:pt idx="233">
                  <c:v>64.8</c:v>
                </c:pt>
                <c:pt idx="234">
                  <c:v>67.4</c:v>
                </c:pt>
                <c:pt idx="235">
                  <c:v>70.8</c:v>
                </c:pt>
                <c:pt idx="236">
                  <c:v>69.8</c:v>
                </c:pt>
                <c:pt idx="237">
                  <c:v>69.3</c:v>
                </c:pt>
                <c:pt idx="238">
                  <c:v>67.4</c:v>
                </c:pt>
                <c:pt idx="239">
                  <c:v>64.3</c:v>
                </c:pt>
                <c:pt idx="240">
                  <c:v>64.3</c:v>
                </c:pt>
                <c:pt idx="241">
                  <c:v>66.3</c:v>
                </c:pt>
                <c:pt idx="242">
                  <c:v>68.9</c:v>
                </c:pt>
                <c:pt idx="243">
                  <c:v>68.3</c:v>
                </c:pt>
                <c:pt idx="244">
                  <c:v>72.4</c:v>
                </c:pt>
                <c:pt idx="245">
                  <c:v>71.3</c:v>
                </c:pt>
                <c:pt idx="246">
                  <c:v>73.3</c:v>
                </c:pt>
                <c:pt idx="247">
                  <c:v>72.7</c:v>
                </c:pt>
                <c:pt idx="248">
                  <c:v>71.3</c:v>
                </c:pt>
                <c:pt idx="249">
                  <c:v>70.7</c:v>
                </c:pt>
                <c:pt idx="250">
                  <c:v>71.8</c:v>
                </c:pt>
                <c:pt idx="251">
                  <c:v>71.8</c:v>
                </c:pt>
                <c:pt idx="252">
                  <c:v>72.8</c:v>
                </c:pt>
                <c:pt idx="253">
                  <c:v>71.9</c:v>
                </c:pt>
                <c:pt idx="254">
                  <c:v>70.8</c:v>
                </c:pt>
                <c:pt idx="255">
                  <c:v>71.4</c:v>
                </c:pt>
                <c:pt idx="256">
                  <c:v>76.3</c:v>
                </c:pt>
                <c:pt idx="257">
                  <c:v>75.8</c:v>
                </c:pt>
                <c:pt idx="258">
                  <c:v>72.9</c:v>
                </c:pt>
                <c:pt idx="259">
                  <c:v>72.2</c:v>
                </c:pt>
                <c:pt idx="260">
                  <c:v>68.7</c:v>
                </c:pt>
                <c:pt idx="261">
                  <c:v>70.3</c:v>
                </c:pt>
                <c:pt idx="262">
                  <c:v>72.4</c:v>
                </c:pt>
                <c:pt idx="263">
                  <c:v>70.1</c:v>
                </c:pt>
                <c:pt idx="264">
                  <c:v>69.3</c:v>
                </c:pt>
                <c:pt idx="265">
                  <c:v>69.9</c:v>
                </c:pt>
                <c:pt idx="266">
                  <c:v>69.8</c:v>
                </c:pt>
                <c:pt idx="267">
                  <c:v>69.9</c:v>
                </c:pt>
                <c:pt idx="268">
                  <c:v>69.9</c:v>
                </c:pt>
                <c:pt idx="269">
                  <c:v>69.3</c:v>
                </c:pt>
                <c:pt idx="270">
                  <c:v>69.4</c:v>
                </c:pt>
                <c:pt idx="271">
                  <c:v>69.2</c:v>
                </c:pt>
                <c:pt idx="272">
                  <c:v>71.2</c:v>
                </c:pt>
                <c:pt idx="273">
                  <c:v>70.8</c:v>
                </c:pt>
                <c:pt idx="274">
                  <c:v>72.6</c:v>
                </c:pt>
                <c:pt idx="275">
                  <c:v>73.3</c:v>
                </c:pt>
                <c:pt idx="276">
                  <c:v>71.3</c:v>
                </c:pt>
                <c:pt idx="277">
                  <c:v>69.8</c:v>
                </c:pt>
                <c:pt idx="278">
                  <c:v>68.9</c:v>
                </c:pt>
                <c:pt idx="279">
                  <c:v>69.4</c:v>
                </c:pt>
                <c:pt idx="280">
                  <c:v>72.8</c:v>
                </c:pt>
                <c:pt idx="281">
                  <c:v>73.7</c:v>
                </c:pt>
                <c:pt idx="282">
                  <c:v>69.4</c:v>
                </c:pt>
                <c:pt idx="283">
                  <c:v>69.7</c:v>
                </c:pt>
                <c:pt idx="284">
                  <c:v>72.3</c:v>
                </c:pt>
                <c:pt idx="285">
                  <c:v>70.7</c:v>
                </c:pt>
                <c:pt idx="286">
                  <c:v>74.4</c:v>
                </c:pt>
                <c:pt idx="287">
                  <c:v>73.4</c:v>
                </c:pt>
                <c:pt idx="288">
                  <c:v>75.4</c:v>
                </c:pt>
                <c:pt idx="289">
                  <c:v>76.3</c:v>
                </c:pt>
                <c:pt idx="290">
                  <c:v>77.2</c:v>
                </c:pt>
                <c:pt idx="291">
                  <c:v>74.3</c:v>
                </c:pt>
                <c:pt idx="292">
                  <c:v>73.7</c:v>
                </c:pt>
                <c:pt idx="293">
                  <c:v>73.2</c:v>
                </c:pt>
                <c:pt idx="294">
                  <c:v>75.4</c:v>
                </c:pt>
                <c:pt idx="295">
                  <c:v>73.9</c:v>
                </c:pt>
                <c:pt idx="296">
                  <c:v>73.4</c:v>
                </c:pt>
                <c:pt idx="297">
                  <c:v>73.3</c:v>
                </c:pt>
                <c:pt idx="298">
                  <c:v>73.7</c:v>
                </c:pt>
                <c:pt idx="299">
                  <c:v>71.6</c:v>
                </c:pt>
                <c:pt idx="300">
                  <c:v>74.1</c:v>
                </c:pt>
                <c:pt idx="301">
                  <c:v>74.2</c:v>
                </c:pt>
                <c:pt idx="302">
                  <c:v>72.7</c:v>
                </c:pt>
                <c:pt idx="303">
                  <c:v>71.7</c:v>
                </c:pt>
                <c:pt idx="304">
                  <c:v>72.8</c:v>
                </c:pt>
                <c:pt idx="305">
                  <c:v>72.3</c:v>
                </c:pt>
                <c:pt idx="306">
                  <c:v>72.2</c:v>
                </c:pt>
                <c:pt idx="307">
                  <c:v>70.3</c:v>
                </c:pt>
              </c:numCache>
            </c:numRef>
          </c:xVal>
          <c:yVal>
            <c:numRef>
              <c:f>Data!$W$464:$W$771</c:f>
              <c:numCache>
                <c:ptCount val="308"/>
                <c:pt idx="0">
                  <c:v>2663.3210170402285</c:v>
                </c:pt>
                <c:pt idx="1">
                  <c:v>2663.3210170402285</c:v>
                </c:pt>
                <c:pt idx="2">
                  <c:v>2663.3210170402285</c:v>
                </c:pt>
                <c:pt idx="3">
                  <c:v>2663.3210170402285</c:v>
                </c:pt>
                <c:pt idx="4">
                  <c:v>2652.1372424581496</c:v>
                </c:pt>
                <c:pt idx="5">
                  <c:v>2652.1372424581496</c:v>
                </c:pt>
                <c:pt idx="6">
                  <c:v>2640.968509944605</c:v>
                </c:pt>
                <c:pt idx="7">
                  <c:v>2640.968509944605</c:v>
                </c:pt>
                <c:pt idx="8">
                  <c:v>2640.968509944605</c:v>
                </c:pt>
                <c:pt idx="9">
                  <c:v>2652.1372424581496</c:v>
                </c:pt>
                <c:pt idx="10">
                  <c:v>2652.1372424581496</c:v>
                </c:pt>
                <c:pt idx="11">
                  <c:v>2663.3210170402285</c:v>
                </c:pt>
                <c:pt idx="12">
                  <c:v>2663.3210170402285</c:v>
                </c:pt>
                <c:pt idx="13">
                  <c:v>2663.3210170402285</c:v>
                </c:pt>
                <c:pt idx="14">
                  <c:v>2652.1372424581496</c:v>
                </c:pt>
                <c:pt idx="15">
                  <c:v>2652.1372424581496</c:v>
                </c:pt>
                <c:pt idx="16">
                  <c:v>2652.1372424581496</c:v>
                </c:pt>
                <c:pt idx="17">
                  <c:v>2640.968509944605</c:v>
                </c:pt>
                <c:pt idx="18">
                  <c:v>2640.968509944605</c:v>
                </c:pt>
                <c:pt idx="19">
                  <c:v>2640.968509944605</c:v>
                </c:pt>
                <c:pt idx="20">
                  <c:v>2629.814779091067</c:v>
                </c:pt>
                <c:pt idx="21">
                  <c:v>2629.814779091067</c:v>
                </c:pt>
                <c:pt idx="22">
                  <c:v>2629.814779091067</c:v>
                </c:pt>
                <c:pt idx="23">
                  <c:v>2629.814779091067</c:v>
                </c:pt>
                <c:pt idx="24">
                  <c:v>2629.814779091067</c:v>
                </c:pt>
                <c:pt idx="25">
                  <c:v>2629.814779091067</c:v>
                </c:pt>
                <c:pt idx="26">
                  <c:v>2629.814779091067</c:v>
                </c:pt>
                <c:pt idx="27">
                  <c:v>2640.968509944605</c:v>
                </c:pt>
                <c:pt idx="28">
                  <c:v>2640.968509944605</c:v>
                </c:pt>
                <c:pt idx="29">
                  <c:v>2629.814779091067</c:v>
                </c:pt>
                <c:pt idx="30">
                  <c:v>2629.814779091067</c:v>
                </c:pt>
                <c:pt idx="31">
                  <c:v>2618.676009651614</c:v>
                </c:pt>
                <c:pt idx="32">
                  <c:v>2618.676009651614</c:v>
                </c:pt>
                <c:pt idx="33">
                  <c:v>2618.676009651614</c:v>
                </c:pt>
                <c:pt idx="34">
                  <c:v>2629.814779091067</c:v>
                </c:pt>
                <c:pt idx="35">
                  <c:v>2629.814779091067</c:v>
                </c:pt>
                <c:pt idx="36">
                  <c:v>2629.814779091067</c:v>
                </c:pt>
                <c:pt idx="37">
                  <c:v>2629.814779091067</c:v>
                </c:pt>
                <c:pt idx="38">
                  <c:v>2640.968509944605</c:v>
                </c:pt>
                <c:pt idx="39">
                  <c:v>2640.968509944605</c:v>
                </c:pt>
                <c:pt idx="40">
                  <c:v>2640.968509944605</c:v>
                </c:pt>
                <c:pt idx="41">
                  <c:v>2640.968509944605</c:v>
                </c:pt>
                <c:pt idx="42">
                  <c:v>2640.968509944605</c:v>
                </c:pt>
                <c:pt idx="43">
                  <c:v>2640.968509944605</c:v>
                </c:pt>
                <c:pt idx="44">
                  <c:v>2618.676009651614</c:v>
                </c:pt>
                <c:pt idx="45">
                  <c:v>2607.5521615420657</c:v>
                </c:pt>
                <c:pt idx="46">
                  <c:v>2596.443194839112</c:v>
                </c:pt>
                <c:pt idx="47">
                  <c:v>2596.443194839112</c:v>
                </c:pt>
                <c:pt idx="48">
                  <c:v>2585.349069779458</c:v>
                </c:pt>
                <c:pt idx="49">
                  <c:v>2574.2697467589683</c:v>
                </c:pt>
                <c:pt idx="50">
                  <c:v>2552.155349209649</c:v>
                </c:pt>
                <c:pt idx="51">
                  <c:v>2541.120196260739</c:v>
                </c:pt>
                <c:pt idx="52">
                  <c:v>2541.120196260739</c:v>
                </c:pt>
                <c:pt idx="53">
                  <c:v>2530.099688509162</c:v>
                </c:pt>
                <c:pt idx="54">
                  <c:v>2508.102453468357</c:v>
                </c:pt>
                <c:pt idx="55">
                  <c:v>2508.102453468357</c:v>
                </c:pt>
                <c:pt idx="56">
                  <c:v>2486.1633353645807</c:v>
                </c:pt>
                <c:pt idx="57">
                  <c:v>2464.282027915684</c:v>
                </c:pt>
                <c:pt idx="58">
                  <c:v>2453.3629581346454</c:v>
                </c:pt>
                <c:pt idx="59">
                  <c:v>2442.458227254357</c:v>
                </c:pt>
                <c:pt idx="60">
                  <c:v>2431.5677976645725</c:v>
                </c:pt>
                <c:pt idx="61">
                  <c:v>2409.829692653652</c:v>
                </c:pt>
                <c:pt idx="62">
                  <c:v>2398.9819427478383</c:v>
                </c:pt>
                <c:pt idx="63">
                  <c:v>2388.1483451616396</c:v>
                </c:pt>
                <c:pt idx="64">
                  <c:v>2366.5234595759553</c:v>
                </c:pt>
                <c:pt idx="65">
                  <c:v>2355.732098249569</c:v>
                </c:pt>
                <c:pt idx="66">
                  <c:v>2344.9547425875</c:v>
                </c:pt>
                <c:pt idx="67">
                  <c:v>2334.1913562821155</c:v>
                </c:pt>
                <c:pt idx="68">
                  <c:v>2323.4419031667803</c:v>
                </c:pt>
                <c:pt idx="69">
                  <c:v>2323.4419031667803</c:v>
                </c:pt>
                <c:pt idx="70">
                  <c:v>2301.984652540357</c:v>
                </c:pt>
                <c:pt idx="71">
                  <c:v>2280.5827041675707</c:v>
                </c:pt>
                <c:pt idx="72">
                  <c:v>2269.9023793872116</c:v>
                </c:pt>
                <c:pt idx="73">
                  <c:v>2248.58285195896</c:v>
                </c:pt>
                <c:pt idx="74">
                  <c:v>2237.943579046792</c:v>
                </c:pt>
                <c:pt idx="75">
                  <c:v>2227.317920051218</c:v>
                </c:pt>
                <c:pt idx="76">
                  <c:v>2206.1073047592126</c:v>
                </c:pt>
                <c:pt idx="77">
                  <c:v>2195.5222792698664</c:v>
                </c:pt>
                <c:pt idx="78">
                  <c:v>2174.392620612306</c:v>
                </c:pt>
                <c:pt idx="79">
                  <c:v>2163.8479190404437</c:v>
                </c:pt>
                <c:pt idx="80">
                  <c:v>2142.798601376528</c:v>
                </c:pt>
                <c:pt idx="81">
                  <c:v>2132.2939176581363</c:v>
                </c:pt>
                <c:pt idx="82">
                  <c:v>2100.8593638854973</c:v>
                </c:pt>
                <c:pt idx="83">
                  <c:v>2079.968909164611</c:v>
                </c:pt>
                <c:pt idx="84">
                  <c:v>2069.5433567945324</c:v>
                </c:pt>
                <c:pt idx="85">
                  <c:v>2048.731437700084</c:v>
                </c:pt>
                <c:pt idx="86">
                  <c:v>2038.3450056117836</c:v>
                </c:pt>
                <c:pt idx="87">
                  <c:v>2027.971548457637</c:v>
                </c:pt>
                <c:pt idx="88">
                  <c:v>2017.611033861005</c:v>
                </c:pt>
                <c:pt idx="89">
                  <c:v>2017.611033861005</c:v>
                </c:pt>
                <c:pt idx="90">
                  <c:v>2017.611033861005</c:v>
                </c:pt>
                <c:pt idx="91">
                  <c:v>2017.611033861005</c:v>
                </c:pt>
                <c:pt idx="92">
                  <c:v>1986.606823461674</c:v>
                </c:pt>
                <c:pt idx="93">
                  <c:v>1986.606823461674</c:v>
                </c:pt>
                <c:pt idx="94">
                  <c:v>1976.297757740347</c:v>
                </c:pt>
                <c:pt idx="95">
                  <c:v>1955.7179420717632</c:v>
                </c:pt>
                <c:pt idx="96">
                  <c:v>1945.447128923182</c:v>
                </c:pt>
                <c:pt idx="97">
                  <c:v>1945.447128923182</c:v>
                </c:pt>
                <c:pt idx="98">
                  <c:v>1924.9435348717038</c:v>
                </c:pt>
                <c:pt idx="99">
                  <c:v>1904.490442334534</c:v>
                </c:pt>
                <c:pt idx="100">
                  <c:v>1884.0876031466041</c:v>
                </c:pt>
                <c:pt idx="101">
                  <c:v>1863.7347709675998</c:v>
                </c:pt>
                <c:pt idx="102">
                  <c:v>1853.5770310196506</c:v>
                </c:pt>
                <c:pt idx="103">
                  <c:v>1843.4317012640995</c:v>
                </c:pt>
                <c:pt idx="104">
                  <c:v>1823.1781512919608</c:v>
                </c:pt>
                <c:pt idx="105">
                  <c:v>1813.0698708325715</c:v>
                </c:pt>
                <c:pt idx="106">
                  <c:v>1802.9738800788966</c:v>
                </c:pt>
                <c:pt idx="107">
                  <c:v>1782.8186484072774</c:v>
                </c:pt>
                <c:pt idx="108">
                  <c:v>1772.7593481196034</c:v>
                </c:pt>
                <c:pt idx="109">
                  <c:v>1762.7122187971354</c:v>
                </c:pt>
                <c:pt idx="110">
                  <c:v>1742.6543554893724</c:v>
                </c:pt>
                <c:pt idx="111">
                  <c:v>1732.6435629906318</c:v>
                </c:pt>
                <c:pt idx="112">
                  <c:v>1722.6448244291798</c:v>
                </c:pt>
                <c:pt idx="113">
                  <c:v>1702.683393249648</c:v>
                </c:pt>
                <c:pt idx="114">
                  <c:v>1682.7698312555708</c:v>
                </c:pt>
                <c:pt idx="115">
                  <c:v>1682.7698312555708</c:v>
                </c:pt>
                <c:pt idx="116">
                  <c:v>1692.7206429580149</c:v>
                </c:pt>
                <c:pt idx="117">
                  <c:v>1692.7206429580149</c:v>
                </c:pt>
                <c:pt idx="118">
                  <c:v>1692.7206429580149</c:v>
                </c:pt>
                <c:pt idx="119">
                  <c:v>1692.7206429580149</c:v>
                </c:pt>
                <c:pt idx="120">
                  <c:v>1682.7698312555708</c:v>
                </c:pt>
                <c:pt idx="121">
                  <c:v>1672.8309295639929</c:v>
                </c:pt>
                <c:pt idx="122">
                  <c:v>1672.8309295639929</c:v>
                </c:pt>
                <c:pt idx="123">
                  <c:v>1672.8309295639929</c:v>
                </c:pt>
                <c:pt idx="124">
                  <c:v>1682.7698312555708</c:v>
                </c:pt>
                <c:pt idx="125">
                  <c:v>1672.8309295639929</c:v>
                </c:pt>
                <c:pt idx="126">
                  <c:v>1672.8309295639929</c:v>
                </c:pt>
                <c:pt idx="127">
                  <c:v>1672.8309295639929</c:v>
                </c:pt>
                <c:pt idx="128">
                  <c:v>1672.8309295639929</c:v>
                </c:pt>
                <c:pt idx="129">
                  <c:v>1672.8309295639929</c:v>
                </c:pt>
                <c:pt idx="130">
                  <c:v>1662.903909407455</c:v>
                </c:pt>
                <c:pt idx="131">
                  <c:v>1672.8309295639929</c:v>
                </c:pt>
                <c:pt idx="132">
                  <c:v>1692.7206429580149</c:v>
                </c:pt>
                <c:pt idx="133">
                  <c:v>1702.683393249648</c:v>
                </c:pt>
                <c:pt idx="134">
                  <c:v>1702.683393249648</c:v>
                </c:pt>
                <c:pt idx="135">
                  <c:v>1702.683393249648</c:v>
                </c:pt>
                <c:pt idx="136">
                  <c:v>1702.683393249648</c:v>
                </c:pt>
                <c:pt idx="137">
                  <c:v>1692.7206429580149</c:v>
                </c:pt>
                <c:pt idx="138">
                  <c:v>1692.7206429580149</c:v>
                </c:pt>
                <c:pt idx="139">
                  <c:v>1692.7206429580149</c:v>
                </c:pt>
                <c:pt idx="140">
                  <c:v>1692.7206429580149</c:v>
                </c:pt>
                <c:pt idx="141">
                  <c:v>1682.7698312555708</c:v>
                </c:pt>
                <c:pt idx="142">
                  <c:v>1682.7698312555708</c:v>
                </c:pt>
                <c:pt idx="143">
                  <c:v>1682.7698312555708</c:v>
                </c:pt>
                <c:pt idx="144">
                  <c:v>1692.7206429580149</c:v>
                </c:pt>
                <c:pt idx="145">
                  <c:v>1692.7206429580149</c:v>
                </c:pt>
                <c:pt idx="146">
                  <c:v>1692.7206429580149</c:v>
                </c:pt>
                <c:pt idx="147">
                  <c:v>1692.7206429580149</c:v>
                </c:pt>
                <c:pt idx="148">
                  <c:v>1702.683393249648</c:v>
                </c:pt>
                <c:pt idx="149">
                  <c:v>1702.683393249648</c:v>
                </c:pt>
                <c:pt idx="150">
                  <c:v>1702.683393249648</c:v>
                </c:pt>
                <c:pt idx="151">
                  <c:v>1702.683393249648</c:v>
                </c:pt>
                <c:pt idx="152">
                  <c:v>1702.683393249648</c:v>
                </c:pt>
                <c:pt idx="153">
                  <c:v>1702.683393249648</c:v>
                </c:pt>
                <c:pt idx="154">
                  <c:v>1702.683393249648</c:v>
                </c:pt>
                <c:pt idx="155">
                  <c:v>1702.683393249648</c:v>
                </c:pt>
                <c:pt idx="156">
                  <c:v>1692.7206429580149</c:v>
                </c:pt>
                <c:pt idx="157">
                  <c:v>1692.7206429580149</c:v>
                </c:pt>
                <c:pt idx="158">
                  <c:v>1682.7698312555708</c:v>
                </c:pt>
                <c:pt idx="159">
                  <c:v>1672.8309295639929</c:v>
                </c:pt>
                <c:pt idx="160">
                  <c:v>1672.8309295639929</c:v>
                </c:pt>
                <c:pt idx="161">
                  <c:v>1682.7698312555708</c:v>
                </c:pt>
                <c:pt idx="162">
                  <c:v>1672.8309295639929</c:v>
                </c:pt>
                <c:pt idx="163">
                  <c:v>1672.8309295639929</c:v>
                </c:pt>
                <c:pt idx="164">
                  <c:v>1672.8309295639929</c:v>
                </c:pt>
                <c:pt idx="165">
                  <c:v>1672.8309295639929</c:v>
                </c:pt>
                <c:pt idx="166">
                  <c:v>1672.8309295639929</c:v>
                </c:pt>
                <c:pt idx="167">
                  <c:v>1672.8309295639929</c:v>
                </c:pt>
                <c:pt idx="168">
                  <c:v>1672.8309295639929</c:v>
                </c:pt>
                <c:pt idx="169">
                  <c:v>1662.903909407455</c:v>
                </c:pt>
                <c:pt idx="170">
                  <c:v>1672.8309295639929</c:v>
                </c:pt>
                <c:pt idx="171">
                  <c:v>1682.7698312555708</c:v>
                </c:pt>
                <c:pt idx="172">
                  <c:v>1682.7698312555708</c:v>
                </c:pt>
                <c:pt idx="173">
                  <c:v>1662.903909407455</c:v>
                </c:pt>
                <c:pt idx="174">
                  <c:v>1643.0854003057125</c:v>
                </c:pt>
                <c:pt idx="175">
                  <c:v>1633.1938549169222</c:v>
                </c:pt>
                <c:pt idx="176">
                  <c:v>1623.3140781750394</c:v>
                </c:pt>
                <c:pt idx="177">
                  <c:v>1603.5897188489841</c:v>
                </c:pt>
                <c:pt idx="178">
                  <c:v>1593.745080621838</c:v>
                </c:pt>
                <c:pt idx="179">
                  <c:v>1593.745080621838</c:v>
                </c:pt>
                <c:pt idx="180">
                  <c:v>1583.9120997547016</c:v>
                </c:pt>
                <c:pt idx="181">
                  <c:v>1574.0907486724989</c:v>
                </c:pt>
                <c:pt idx="182">
                  <c:v>1564.2809998978782</c:v>
                </c:pt>
                <c:pt idx="183">
                  <c:v>1554.482826050752</c:v>
                </c:pt>
                <c:pt idx="184">
                  <c:v>1544.696199847842</c:v>
                </c:pt>
                <c:pt idx="185">
                  <c:v>1534.9210941022168</c:v>
                </c:pt>
                <c:pt idx="186">
                  <c:v>1515.405335714147</c:v>
                </c:pt>
                <c:pt idx="187">
                  <c:v>1495.935335300966</c:v>
                </c:pt>
                <c:pt idx="188">
                  <c:v>1476.5108787899821</c:v>
                </c:pt>
                <c:pt idx="189">
                  <c:v>1466.8156630103008</c:v>
                </c:pt>
                <c:pt idx="190">
                  <c:v>1457.1317536072695</c:v>
                </c:pt>
                <c:pt idx="191">
                  <c:v>1447.4591242410393</c:v>
                </c:pt>
                <c:pt idx="192">
                  <c:v>1447.4591242410393</c:v>
                </c:pt>
                <c:pt idx="193">
                  <c:v>1428.1476007188435</c:v>
                </c:pt>
                <c:pt idx="194">
                  <c:v>1418.508654341153</c:v>
                </c:pt>
                <c:pt idx="195">
                  <c:v>1408.880883555971</c:v>
                </c:pt>
                <c:pt idx="196">
                  <c:v>1399.2642624788816</c:v>
                </c:pt>
                <c:pt idx="197">
                  <c:v>1380.0643663600308</c:v>
                </c:pt>
                <c:pt idx="198">
                  <c:v>1370.4810399969012</c:v>
                </c:pt>
                <c:pt idx="199">
                  <c:v>1360.90876069831</c:v>
                </c:pt>
                <c:pt idx="200">
                  <c:v>1341.7972416248351</c:v>
                </c:pt>
                <c:pt idx="201">
                  <c:v>1332.2579512340249</c:v>
                </c:pt>
                <c:pt idx="202">
                  <c:v>1322.729606675097</c:v>
                </c:pt>
                <c:pt idx="203">
                  <c:v>1303.7056547761</c:v>
                </c:pt>
                <c:pt idx="204">
                  <c:v>1284.7251862336332</c:v>
                </c:pt>
                <c:pt idx="205">
                  <c:v>1275.251196190576</c:v>
                </c:pt>
                <c:pt idx="206">
                  <c:v>1256.3355812414522</c:v>
                </c:pt>
                <c:pt idx="207">
                  <c:v>1237.4629563633582</c:v>
                </c:pt>
                <c:pt idx="208">
                  <c:v>1228.0427042220624</c:v>
                </c:pt>
                <c:pt idx="209">
                  <c:v>1199.8458982773136</c:v>
                </c:pt>
                <c:pt idx="210">
                  <c:v>1209.2341993022085</c:v>
                </c:pt>
                <c:pt idx="211">
                  <c:v>1218.6331265897288</c:v>
                </c:pt>
                <c:pt idx="212">
                  <c:v>1218.6331265897288</c:v>
                </c:pt>
                <c:pt idx="213">
                  <c:v>1209.2341993022085</c:v>
                </c:pt>
                <c:pt idx="214">
                  <c:v>1199.8458982773136</c:v>
                </c:pt>
                <c:pt idx="215">
                  <c:v>1190.46819951444</c:v>
                </c:pt>
                <c:pt idx="216">
                  <c:v>1171.7445131780958</c:v>
                </c:pt>
                <c:pt idx="217">
                  <c:v>1171.7445131780958</c:v>
                </c:pt>
                <c:pt idx="218">
                  <c:v>1162.3984780080634</c:v>
                </c:pt>
                <c:pt idx="219">
                  <c:v>1153.0629499062022</c:v>
                </c:pt>
                <c:pt idx="220">
                  <c:v>1143.737905274377</c:v>
                </c:pt>
                <c:pt idx="221">
                  <c:v>1134.4233205938554</c:v>
                </c:pt>
                <c:pt idx="222">
                  <c:v>1125.119172424965</c:v>
                </c:pt>
                <c:pt idx="223">
                  <c:v>1115.825437406732</c:v>
                </c:pt>
                <c:pt idx="224">
                  <c:v>1106.542092256531</c:v>
                </c:pt>
                <c:pt idx="225">
                  <c:v>1088.0064788193758</c:v>
                </c:pt>
                <c:pt idx="226">
                  <c:v>1078.7541643557736</c:v>
                </c:pt>
                <c:pt idx="227">
                  <c:v>1051.0589145411877</c:v>
                </c:pt>
                <c:pt idx="228">
                  <c:v>1041.8476530620128</c:v>
                </c:pt>
                <c:pt idx="229">
                  <c:v>1023.4557266686625</c:v>
                </c:pt>
                <c:pt idx="230">
                  <c:v>1023.4557266686625</c:v>
                </c:pt>
                <c:pt idx="231">
                  <c:v>1014.2750166434146</c:v>
                </c:pt>
                <c:pt idx="232">
                  <c:v>995.9439907181278</c:v>
                </c:pt>
                <c:pt idx="233">
                  <c:v>977.6533415346133</c:v>
                </c:pt>
                <c:pt idx="234">
                  <c:v>968.5231027126653</c:v>
                </c:pt>
                <c:pt idx="235">
                  <c:v>959.4028916124724</c:v>
                </c:pt>
                <c:pt idx="236">
                  <c:v>941.1924646389419</c:v>
                </c:pt>
                <c:pt idx="237">
                  <c:v>932.1022049769244</c:v>
                </c:pt>
                <c:pt idx="238">
                  <c:v>923.0218854586758</c:v>
                </c:pt>
                <c:pt idx="239">
                  <c:v>913.9514843689617</c:v>
                </c:pt>
                <c:pt idx="240">
                  <c:v>895.8403509693164</c:v>
                </c:pt>
                <c:pt idx="241">
                  <c:v>886.7995755830914</c:v>
                </c:pt>
                <c:pt idx="242">
                  <c:v>868.7475002737334</c:v>
                </c:pt>
                <c:pt idx="243">
                  <c:v>850.734583509889</c:v>
                </c:pt>
                <c:pt idx="244">
                  <c:v>859.7361576943342</c:v>
                </c:pt>
                <c:pt idx="245">
                  <c:v>832.7606557738465</c:v>
                </c:pt>
                <c:pt idx="246">
                  <c:v>814.8255486462839</c:v>
                </c:pt>
                <c:pt idx="247">
                  <c:v>805.8725004776501</c:v>
                </c:pt>
                <c:pt idx="248">
                  <c:v>796.9290947967945</c:v>
                </c:pt>
                <c:pt idx="249">
                  <c:v>796.9290947967945</c:v>
                </c:pt>
                <c:pt idx="250">
                  <c:v>779.0711279745292</c:v>
                </c:pt>
                <c:pt idx="251">
                  <c:v>770.1565255381217</c:v>
                </c:pt>
                <c:pt idx="252">
                  <c:v>761.2514829989215</c:v>
                </c:pt>
                <c:pt idx="253">
                  <c:v>752.355979875087</c:v>
                </c:pt>
                <c:pt idx="254">
                  <c:v>743.469995750528</c:v>
                </c:pt>
                <c:pt idx="255">
                  <c:v>725.7265031619494</c:v>
                </c:pt>
                <c:pt idx="256">
                  <c:v>716.8689541919883</c:v>
                </c:pt>
                <c:pt idx="257">
                  <c:v>716.8689541919883</c:v>
                </c:pt>
                <c:pt idx="258">
                  <c:v>699.1821501210641</c:v>
                </c:pt>
                <c:pt idx="259">
                  <c:v>681.5329375855321</c:v>
                </c:pt>
                <c:pt idx="260">
                  <c:v>672.7223782741182</c:v>
                </c:pt>
                <c:pt idx="261">
                  <c:v>681.5329375855321</c:v>
                </c:pt>
                <c:pt idx="262">
                  <c:v>663.9211571301283</c:v>
                </c:pt>
                <c:pt idx="263">
                  <c:v>646.3466503120089</c:v>
                </c:pt>
                <c:pt idx="264">
                  <c:v>628.8092596921927</c:v>
                </c:pt>
                <c:pt idx="265">
                  <c:v>620.0544340293765</c:v>
                </c:pt>
                <c:pt idx="266">
                  <c:v>602.5724246840708</c:v>
                </c:pt>
                <c:pt idx="267">
                  <c:v>585.1271422761993</c:v>
                </c:pt>
                <c:pt idx="268">
                  <c:v>576.4182255136022</c:v>
                </c:pt>
                <c:pt idx="269">
                  <c:v>576.4182255136022</c:v>
                </c:pt>
                <c:pt idx="270">
                  <c:v>559.0277450801179</c:v>
                </c:pt>
                <c:pt idx="271">
                  <c:v>541.6736084148793</c:v>
                </c:pt>
                <c:pt idx="272">
                  <c:v>550.3461432731456</c:v>
                </c:pt>
                <c:pt idx="273">
                  <c:v>533.0101215862761</c:v>
                </c:pt>
                <c:pt idx="274">
                  <c:v>524.3556639274473</c:v>
                </c:pt>
                <c:pt idx="275">
                  <c:v>515.7102166374082</c:v>
                </c:pt>
                <c:pt idx="276">
                  <c:v>498.446278252832</c:v>
                </c:pt>
                <c:pt idx="277">
                  <c:v>481.2181571935317</c:v>
                </c:pt>
                <c:pt idx="278">
                  <c:v>481.2181571935317</c:v>
                </c:pt>
                <c:pt idx="279">
                  <c:v>464.02570514743945</c:v>
                </c:pt>
                <c:pt idx="280">
                  <c:v>446.86877472178185</c:v>
                </c:pt>
                <c:pt idx="281">
                  <c:v>429.7472194354963</c:v>
                </c:pt>
                <c:pt idx="282">
                  <c:v>412.6608937117212</c:v>
                </c:pt>
                <c:pt idx="283">
                  <c:v>404.13089668842076</c:v>
                </c:pt>
                <c:pt idx="284">
                  <c:v>404.13089668842076</c:v>
                </c:pt>
                <c:pt idx="285">
                  <c:v>395.6096528703749</c:v>
                </c:pt>
                <c:pt idx="286">
                  <c:v>395.6096528703749</c:v>
                </c:pt>
                <c:pt idx="287">
                  <c:v>412.6608937117212</c:v>
                </c:pt>
                <c:pt idx="288">
                  <c:v>404.13089668842076</c:v>
                </c:pt>
                <c:pt idx="289">
                  <c:v>404.13089668842076</c:v>
                </c:pt>
                <c:pt idx="290">
                  <c:v>387.0971443114909</c:v>
                </c:pt>
                <c:pt idx="291">
                  <c:v>370.09826146227016</c:v>
                </c:pt>
                <c:pt idx="292">
                  <c:v>353.1341056706291</c:v>
                </c:pt>
                <c:pt idx="293">
                  <c:v>353.1341056706291</c:v>
                </c:pt>
                <c:pt idx="294">
                  <c:v>361.61185155451295</c:v>
                </c:pt>
                <c:pt idx="295">
                  <c:v>361.61185155451295</c:v>
                </c:pt>
                <c:pt idx="296">
                  <c:v>344.6650061379473</c:v>
                </c:pt>
                <c:pt idx="297">
                  <c:v>319.3094097293681</c:v>
                </c:pt>
                <c:pt idx="298">
                  <c:v>302.4485889680857</c:v>
                </c:pt>
                <c:pt idx="299">
                  <c:v>294.03099942620395</c:v>
                </c:pt>
                <c:pt idx="300">
                  <c:v>285.62193402708937</c:v>
                </c:pt>
                <c:pt idx="301">
                  <c:v>260.44571048131274</c:v>
                </c:pt>
                <c:pt idx="302">
                  <c:v>226.99571007602663</c:v>
                </c:pt>
                <c:pt idx="303">
                  <c:v>177.0720043609753</c:v>
                </c:pt>
                <c:pt idx="304">
                  <c:v>135.6969742090252</c:v>
                </c:pt>
                <c:pt idx="305">
                  <c:v>94.52707643227403</c:v>
                </c:pt>
                <c:pt idx="306">
                  <c:v>53.56028701858787</c:v>
                </c:pt>
                <c:pt idx="307">
                  <c:v>53.56028701858787</c:v>
                </c:pt>
              </c:numCache>
            </c:numRef>
          </c:yVal>
          <c:smooth val="0"/>
        </c:ser>
        <c:axId val="32071556"/>
        <c:axId val="20208549"/>
      </c:scatterChart>
      <c:valAx>
        <c:axId val="320715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0208549"/>
        <c:crosses val="autoZero"/>
        <c:crossBetween val="midCat"/>
        <c:dispUnits/>
      </c:valAx>
      <c:valAx>
        <c:axId val="2020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2071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1525-1617 UT PNE007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Data!$W$464:$W$498</c:f>
              <c:strCache>
                <c:ptCount val="1"/>
                <c:pt idx="0">
                  <c:v>2663.3 2663.3 2663.3 2663.3 2652.1 2652.1 2641.0 2641.0 2641.0 2652.1 2652.1 2663.3 2663.3 2663.3 2652.1 2652.1 2652.1 2641.0 2641.0 2641.0 2629.8 2629.8 2629.8 2629.8 2629.8 2629.8 2629.8 2641.0 2641.0 2629.8 2629.8 2618.7 2618.7 2618.7 2629.8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Data!$U$499:$U$771</c:f>
              <c:numCache>
                <c:ptCount val="273"/>
                <c:pt idx="0">
                  <c:v>85.156</c:v>
                </c:pt>
                <c:pt idx="1">
                  <c:v>106.61500000000001</c:v>
                </c:pt>
                <c:pt idx="2">
                  <c:v>93.04333333333334</c:v>
                </c:pt>
                <c:pt idx="3">
                  <c:v>91.75999999999999</c:v>
                </c:pt>
                <c:pt idx="4">
                  <c:v>91.1736</c:v>
                </c:pt>
                <c:pt idx="5">
                  <c:v>83.92033333333332</c:v>
                </c:pt>
                <c:pt idx="6">
                  <c:v>95.323</c:v>
                </c:pt>
                <c:pt idx="7">
                  <c:v>96.24083333333334</c:v>
                </c:pt>
                <c:pt idx="8">
                  <c:v>104.17399999999999</c:v>
                </c:pt>
                <c:pt idx="9">
                  <c:v>112.07650000000001</c:v>
                </c:pt>
                <c:pt idx="10">
                  <c:v>95.47900000000003</c:v>
                </c:pt>
                <c:pt idx="11">
                  <c:v>113.91216666666669</c:v>
                </c:pt>
                <c:pt idx="12">
                  <c:v>100.84516666666666</c:v>
                </c:pt>
                <c:pt idx="13">
                  <c:v>84.24766666666666</c:v>
                </c:pt>
                <c:pt idx="14">
                  <c:v>78.15016666666666</c:v>
                </c:pt>
                <c:pt idx="15">
                  <c:v>79.08333333333333</c:v>
                </c:pt>
                <c:pt idx="16">
                  <c:v>104.5165</c:v>
                </c:pt>
                <c:pt idx="17">
                  <c:v>98.419</c:v>
                </c:pt>
                <c:pt idx="18">
                  <c:v>88.82166666666667</c:v>
                </c:pt>
                <c:pt idx="19">
                  <c:v>114.25483333333335</c:v>
                </c:pt>
                <c:pt idx="20">
                  <c:v>125.688</c:v>
                </c:pt>
                <c:pt idx="21">
                  <c:v>112.59050000000002</c:v>
                </c:pt>
                <c:pt idx="22">
                  <c:v>99.493</c:v>
                </c:pt>
                <c:pt idx="23">
                  <c:v>114.42616666666667</c:v>
                </c:pt>
                <c:pt idx="24">
                  <c:v>132.85916666666665</c:v>
                </c:pt>
                <c:pt idx="25">
                  <c:v>116.26183333333331</c:v>
                </c:pt>
                <c:pt idx="26">
                  <c:v>103.16433333333333</c:v>
                </c:pt>
                <c:pt idx="27">
                  <c:v>111.09749999999998</c:v>
                </c:pt>
                <c:pt idx="28">
                  <c:v>115.53066666666666</c:v>
                </c:pt>
                <c:pt idx="29">
                  <c:v>91.93316666666665</c:v>
                </c:pt>
                <c:pt idx="30">
                  <c:v>78.83583333333334</c:v>
                </c:pt>
                <c:pt idx="31">
                  <c:v>79.76883333333333</c:v>
                </c:pt>
                <c:pt idx="32">
                  <c:v>94.68666666666667</c:v>
                </c:pt>
                <c:pt idx="33">
                  <c:v>95.58916666666666</c:v>
                </c:pt>
                <c:pt idx="34">
                  <c:v>89.507</c:v>
                </c:pt>
                <c:pt idx="35">
                  <c:v>90.44016666666668</c:v>
                </c:pt>
                <c:pt idx="36">
                  <c:v>112.358</c:v>
                </c:pt>
                <c:pt idx="37">
                  <c:v>109.7605</c:v>
                </c:pt>
                <c:pt idx="38">
                  <c:v>100.19366666666667</c:v>
                </c:pt>
                <c:pt idx="39">
                  <c:v>97.62683333333332</c:v>
                </c:pt>
                <c:pt idx="40">
                  <c:v>112.52933333333334</c:v>
                </c:pt>
                <c:pt idx="41">
                  <c:v>127.43183333333333</c:v>
                </c:pt>
                <c:pt idx="42">
                  <c:v>96.86483333333335</c:v>
                </c:pt>
                <c:pt idx="43">
                  <c:v>108.298</c:v>
                </c:pt>
                <c:pt idx="44">
                  <c:v>102.20049999999998</c:v>
                </c:pt>
                <c:pt idx="45">
                  <c:v>110.103</c:v>
                </c:pt>
                <c:pt idx="46">
                  <c:v>104.03616666666666</c:v>
                </c:pt>
                <c:pt idx="47">
                  <c:v>80.46933333333334</c:v>
                </c:pt>
                <c:pt idx="48">
                  <c:v>95.372</c:v>
                </c:pt>
                <c:pt idx="49">
                  <c:v>92.77449999999999</c:v>
                </c:pt>
                <c:pt idx="50">
                  <c:v>107.70766666666667</c:v>
                </c:pt>
                <c:pt idx="51">
                  <c:v>94.64083333333333</c:v>
                </c:pt>
                <c:pt idx="52">
                  <c:v>81.54333333333334</c:v>
                </c:pt>
                <c:pt idx="53">
                  <c:v>92.94583333333334</c:v>
                </c:pt>
                <c:pt idx="54">
                  <c:v>90.37883333333333</c:v>
                </c:pt>
                <c:pt idx="55">
                  <c:v>80.812</c:v>
                </c:pt>
                <c:pt idx="56">
                  <c:v>74.7145</c:v>
                </c:pt>
                <c:pt idx="57">
                  <c:v>79.117</c:v>
                </c:pt>
                <c:pt idx="58">
                  <c:v>94.05016666666666</c:v>
                </c:pt>
                <c:pt idx="59">
                  <c:v>91.468</c:v>
                </c:pt>
                <c:pt idx="60">
                  <c:v>88.87066666666668</c:v>
                </c:pt>
                <c:pt idx="61">
                  <c:v>86.2885</c:v>
                </c:pt>
                <c:pt idx="62">
                  <c:v>83.72166666666666</c:v>
                </c:pt>
                <c:pt idx="63">
                  <c:v>91.6395</c:v>
                </c:pt>
                <c:pt idx="64">
                  <c:v>82.042</c:v>
                </c:pt>
                <c:pt idx="65">
                  <c:v>72.47516666666667</c:v>
                </c:pt>
                <c:pt idx="66">
                  <c:v>76.90816666666666</c:v>
                </c:pt>
                <c:pt idx="67">
                  <c:v>74.31066666666665</c:v>
                </c:pt>
                <c:pt idx="68">
                  <c:v>61.213166666666666</c:v>
                </c:pt>
                <c:pt idx="69">
                  <c:v>55.14633333333334</c:v>
                </c:pt>
                <c:pt idx="70">
                  <c:v>59.579499999999996</c:v>
                </c:pt>
                <c:pt idx="71">
                  <c:v>74.482</c:v>
                </c:pt>
                <c:pt idx="72">
                  <c:v>78.88466666666666</c:v>
                </c:pt>
                <c:pt idx="73">
                  <c:v>79.81783333333334</c:v>
                </c:pt>
                <c:pt idx="74">
                  <c:v>91.25099999999999</c:v>
                </c:pt>
                <c:pt idx="75">
                  <c:v>92.15350000000001</c:v>
                </c:pt>
                <c:pt idx="76">
                  <c:v>86.056</c:v>
                </c:pt>
                <c:pt idx="77">
                  <c:v>83.48916666666666</c:v>
                </c:pt>
                <c:pt idx="78">
                  <c:v>80.92216666666666</c:v>
                </c:pt>
                <c:pt idx="79">
                  <c:v>88.82466666666666</c:v>
                </c:pt>
                <c:pt idx="80">
                  <c:v>75.72716666666666</c:v>
                </c:pt>
                <c:pt idx="81">
                  <c:v>73.16033333333333</c:v>
                </c:pt>
                <c:pt idx="82">
                  <c:v>77.57816666666666</c:v>
                </c:pt>
                <c:pt idx="83">
                  <c:v>81.98066666666666</c:v>
                </c:pt>
                <c:pt idx="84">
                  <c:v>82.8985</c:v>
                </c:pt>
                <c:pt idx="85">
                  <c:v>80.56360000000001</c:v>
                </c:pt>
                <c:pt idx="86">
                  <c:v>97.83175</c:v>
                </c:pt>
                <c:pt idx="87">
                  <c:v>98.27533333333334</c:v>
                </c:pt>
                <c:pt idx="130">
                  <c:v>51.313</c:v>
                </c:pt>
                <c:pt idx="131">
                  <c:v>61.670500000000004</c:v>
                </c:pt>
                <c:pt idx="132">
                  <c:v>51.03666666666667</c:v>
                </c:pt>
                <c:pt idx="133">
                  <c:v>45.661500000000004</c:v>
                </c:pt>
                <c:pt idx="134">
                  <c:v>54.9846</c:v>
                </c:pt>
                <c:pt idx="135">
                  <c:v>54.1525</c:v>
                </c:pt>
                <c:pt idx="136">
                  <c:v>67.88900000000001</c:v>
                </c:pt>
                <c:pt idx="137">
                  <c:v>64.13416666666667</c:v>
                </c:pt>
                <c:pt idx="138">
                  <c:v>77.87500000000001</c:v>
                </c:pt>
                <c:pt idx="139">
                  <c:v>88.11149999999999</c:v>
                </c:pt>
                <c:pt idx="140">
                  <c:v>77.35233333333333</c:v>
                </c:pt>
                <c:pt idx="141">
                  <c:v>80.59749999999998</c:v>
                </c:pt>
                <c:pt idx="142">
                  <c:v>90.8385</c:v>
                </c:pt>
                <c:pt idx="143">
                  <c:v>97.57516666666668</c:v>
                </c:pt>
                <c:pt idx="144">
                  <c:v>86.82033333333334</c:v>
                </c:pt>
                <c:pt idx="145">
                  <c:v>86.5655</c:v>
                </c:pt>
                <c:pt idx="146">
                  <c:v>100.30199999999998</c:v>
                </c:pt>
                <c:pt idx="147">
                  <c:v>96.53849999999998</c:v>
                </c:pt>
                <c:pt idx="148">
                  <c:v>78.78366666666666</c:v>
                </c:pt>
                <c:pt idx="149">
                  <c:v>75.02883333333334</c:v>
                </c:pt>
                <c:pt idx="150">
                  <c:v>88.76549999999999</c:v>
                </c:pt>
                <c:pt idx="151">
                  <c:v>99.00216666666667</c:v>
                </c:pt>
                <c:pt idx="152">
                  <c:v>95.24733333333332</c:v>
                </c:pt>
                <c:pt idx="153">
                  <c:v>105.49249999999999</c:v>
                </c:pt>
                <c:pt idx="154">
                  <c:v>101.72899999999998</c:v>
                </c:pt>
                <c:pt idx="155">
                  <c:v>115.4655</c:v>
                </c:pt>
                <c:pt idx="156">
                  <c:v>122.21066666666667</c:v>
                </c:pt>
                <c:pt idx="157">
                  <c:v>107.95583333333333</c:v>
                </c:pt>
                <c:pt idx="158">
                  <c:v>107.69250000000001</c:v>
                </c:pt>
                <c:pt idx="159">
                  <c:v>103.92916666666667</c:v>
                </c:pt>
                <c:pt idx="160">
                  <c:v>117.67433333333332</c:v>
                </c:pt>
                <c:pt idx="161">
                  <c:v>113.91949999999999</c:v>
                </c:pt>
                <c:pt idx="162">
                  <c:v>96.15599999999999</c:v>
                </c:pt>
                <c:pt idx="163">
                  <c:v>88.8925</c:v>
                </c:pt>
                <c:pt idx="164">
                  <c:v>95.63766666666668</c:v>
                </c:pt>
                <c:pt idx="165">
                  <c:v>91.88283333333332</c:v>
                </c:pt>
                <c:pt idx="166">
                  <c:v>77.6195</c:v>
                </c:pt>
                <c:pt idx="167">
                  <c:v>70.36049999999999</c:v>
                </c:pt>
                <c:pt idx="168">
                  <c:v>73.60566666666666</c:v>
                </c:pt>
                <c:pt idx="169">
                  <c:v>83.8465</c:v>
                </c:pt>
                <c:pt idx="170">
                  <c:v>66.083</c:v>
                </c:pt>
                <c:pt idx="171">
                  <c:v>83.32383333333333</c:v>
                </c:pt>
                <c:pt idx="172">
                  <c:v>90.069</c:v>
                </c:pt>
                <c:pt idx="173">
                  <c:v>86.3055</c:v>
                </c:pt>
                <c:pt idx="174">
                  <c:v>89.54216666666666</c:v>
                </c:pt>
                <c:pt idx="175">
                  <c:v>96.28750000000001</c:v>
                </c:pt>
                <c:pt idx="176">
                  <c:v>117.03283333333333</c:v>
                </c:pt>
                <c:pt idx="177">
                  <c:v>109.76933333333334</c:v>
                </c:pt>
                <c:pt idx="178">
                  <c:v>127.00583333333334</c:v>
                </c:pt>
                <c:pt idx="179">
                  <c:v>147.751</c:v>
                </c:pt>
                <c:pt idx="180">
                  <c:v>157.99616666666665</c:v>
                </c:pt>
                <c:pt idx="181">
                  <c:v>136.73266666666666</c:v>
                </c:pt>
                <c:pt idx="182">
                  <c:v>181.96916666666667</c:v>
                </c:pt>
                <c:pt idx="183">
                  <c:v>178.21450000000002</c:v>
                </c:pt>
                <c:pt idx="184">
                  <c:v>177.95983333333334</c:v>
                </c:pt>
                <c:pt idx="185">
                  <c:v>184.69650000000001</c:v>
                </c:pt>
                <c:pt idx="186">
                  <c:v>191.43300000000002</c:v>
                </c:pt>
                <c:pt idx="187">
                  <c:v>215.67816666666667</c:v>
                </c:pt>
                <c:pt idx="188">
                  <c:v>173.42333333333332</c:v>
                </c:pt>
                <c:pt idx="189">
                  <c:v>173.15983333333335</c:v>
                </c:pt>
                <c:pt idx="190">
                  <c:v>190.39633333333336</c:v>
                </c:pt>
                <c:pt idx="191">
                  <c:v>176.14149999999998</c:v>
                </c:pt>
                <c:pt idx="192">
                  <c:v>175.88683333333336</c:v>
                </c:pt>
                <c:pt idx="193">
                  <c:v>179.1235</c:v>
                </c:pt>
                <c:pt idx="194">
                  <c:v>182.36433333333335</c:v>
                </c:pt>
                <c:pt idx="195">
                  <c:v>182.1095</c:v>
                </c:pt>
                <c:pt idx="196">
                  <c:v>146.85033333333334</c:v>
                </c:pt>
                <c:pt idx="197">
                  <c:v>150.08683333333332</c:v>
                </c:pt>
                <c:pt idx="198">
                  <c:v>146.32766666666666</c:v>
                </c:pt>
                <c:pt idx="199">
                  <c:v>160.0728333333333</c:v>
                </c:pt>
                <c:pt idx="200">
                  <c:v>156.30949999999999</c:v>
                </c:pt>
                <c:pt idx="201">
                  <c:v>166.54616666666666</c:v>
                </c:pt>
                <c:pt idx="202">
                  <c:v>180.29133333333334</c:v>
                </c:pt>
                <c:pt idx="203">
                  <c:v>176.53650000000002</c:v>
                </c:pt>
                <c:pt idx="204">
                  <c:v>172.773</c:v>
                </c:pt>
                <c:pt idx="205">
                  <c:v>148.00949999999997</c:v>
                </c:pt>
                <c:pt idx="206">
                  <c:v>151.25466666666665</c:v>
                </c:pt>
                <c:pt idx="207">
                  <c:v>147.49983333333333</c:v>
                </c:pt>
                <c:pt idx="208">
                  <c:v>143.7365</c:v>
                </c:pt>
                <c:pt idx="209">
                  <c:v>150.47316666666666</c:v>
                </c:pt>
                <c:pt idx="210">
                  <c:v>143.21833333333333</c:v>
                </c:pt>
                <c:pt idx="211">
                  <c:v>153.46349999999998</c:v>
                </c:pt>
                <c:pt idx="212">
                  <c:v>146.20000000000002</c:v>
                </c:pt>
                <c:pt idx="213">
                  <c:v>142.4365</c:v>
                </c:pt>
                <c:pt idx="214">
                  <c:v>145.68166666666664</c:v>
                </c:pt>
                <c:pt idx="215">
                  <c:v>145.42683333333335</c:v>
                </c:pt>
                <c:pt idx="216">
                  <c:v>148.6635</c:v>
                </c:pt>
                <c:pt idx="217">
                  <c:v>148.40449999999998</c:v>
                </c:pt>
                <c:pt idx="218">
                  <c:v>141.1498333333333</c:v>
                </c:pt>
                <c:pt idx="219">
                  <c:v>161.89083333333335</c:v>
                </c:pt>
                <c:pt idx="220">
                  <c:v>158.12733333333333</c:v>
                </c:pt>
                <c:pt idx="221">
                  <c:v>161.36383333333333</c:v>
                </c:pt>
                <c:pt idx="222">
                  <c:v>168.109</c:v>
                </c:pt>
                <c:pt idx="223">
                  <c:v>164.3455</c:v>
                </c:pt>
                <c:pt idx="224">
                  <c:v>167.582</c:v>
                </c:pt>
                <c:pt idx="225">
                  <c:v>146.32716666666664</c:v>
                </c:pt>
                <c:pt idx="226">
                  <c:v>160.0725</c:v>
                </c:pt>
                <c:pt idx="227">
                  <c:v>152.8135</c:v>
                </c:pt>
                <c:pt idx="228">
                  <c:v>149.05</c:v>
                </c:pt>
                <c:pt idx="229">
                  <c:v>159.29516666666666</c:v>
                </c:pt>
                <c:pt idx="230">
                  <c:v>173.04033333333334</c:v>
                </c:pt>
                <c:pt idx="231">
                  <c:v>176.27683333333334</c:v>
                </c:pt>
                <c:pt idx="232">
                  <c:v>151.51333333333332</c:v>
                </c:pt>
                <c:pt idx="233">
                  <c:v>137.2585</c:v>
                </c:pt>
                <c:pt idx="234">
                  <c:v>147.50383333333335</c:v>
                </c:pt>
                <c:pt idx="235">
                  <c:v>129.74050000000003</c:v>
                </c:pt>
                <c:pt idx="236">
                  <c:v>118.97716666666668</c:v>
                </c:pt>
                <c:pt idx="237">
                  <c:v>118.72233333333332</c:v>
                </c:pt>
                <c:pt idx="238">
                  <c:v>139.4675</c:v>
                </c:pt>
                <c:pt idx="239">
                  <c:v>142.70399999999998</c:v>
                </c:pt>
                <c:pt idx="240">
                  <c:v>121.4405</c:v>
                </c:pt>
                <c:pt idx="241">
                  <c:v>142.18566666666666</c:v>
                </c:pt>
                <c:pt idx="242">
                  <c:v>138.4308333333333</c:v>
                </c:pt>
                <c:pt idx="243">
                  <c:v>141.6675</c:v>
                </c:pt>
                <c:pt idx="244">
                  <c:v>134.40416666666667</c:v>
                </c:pt>
                <c:pt idx="245">
                  <c:v>144.64933333333335</c:v>
                </c:pt>
                <c:pt idx="246">
                  <c:v>154.89016666666666</c:v>
                </c:pt>
                <c:pt idx="247">
                  <c:v>119.62666666666668</c:v>
                </c:pt>
                <c:pt idx="248">
                  <c:v>122.8675</c:v>
                </c:pt>
                <c:pt idx="249">
                  <c:v>126.11266666666666</c:v>
                </c:pt>
                <c:pt idx="250">
                  <c:v>122.35350000000001</c:v>
                </c:pt>
                <c:pt idx="251">
                  <c:v>136.09016666666668</c:v>
                </c:pt>
                <c:pt idx="252">
                  <c:v>142.8355</c:v>
                </c:pt>
                <c:pt idx="253">
                  <c:v>170.58066666666667</c:v>
                </c:pt>
                <c:pt idx="254">
                  <c:v>170.31716666666668</c:v>
                </c:pt>
                <c:pt idx="255">
                  <c:v>159.55366666666666</c:v>
                </c:pt>
                <c:pt idx="256">
                  <c:v>166.29883333333333</c:v>
                </c:pt>
                <c:pt idx="257">
                  <c:v>148.544</c:v>
                </c:pt>
                <c:pt idx="258">
                  <c:v>141.2805</c:v>
                </c:pt>
                <c:pt idx="259">
                  <c:v>134.01716666666667</c:v>
                </c:pt>
                <c:pt idx="260">
                  <c:v>133.76250000000002</c:v>
                </c:pt>
                <c:pt idx="261">
                  <c:v>147.50766666666667</c:v>
                </c:pt>
                <c:pt idx="262">
                  <c:v>143.74416666666667</c:v>
                </c:pt>
                <c:pt idx="263">
                  <c:v>150.48066666666668</c:v>
                </c:pt>
                <c:pt idx="264">
                  <c:v>143.22583333333333</c:v>
                </c:pt>
                <c:pt idx="265">
                  <c:v>156.971</c:v>
                </c:pt>
                <c:pt idx="266">
                  <c:v>167.2075</c:v>
                </c:pt>
                <c:pt idx="267">
                  <c:v>152.9441666666667</c:v>
                </c:pt>
                <c:pt idx="268">
                  <c:v>163.18949999999998</c:v>
                </c:pt>
                <c:pt idx="269">
                  <c:v>162.93050000000002</c:v>
                </c:pt>
                <c:pt idx="270">
                  <c:v>169.667</c:v>
                </c:pt>
                <c:pt idx="271">
                  <c:v>183.40349999999998</c:v>
                </c:pt>
                <c:pt idx="272">
                  <c:v>183.2748</c:v>
                </c:pt>
              </c:numCache>
            </c:numRef>
          </c:xVal>
          <c:yVal>
            <c:numRef>
              <c:f>Data!$W$499:$W$771</c:f>
              <c:numCache>
                <c:ptCount val="273"/>
                <c:pt idx="0">
                  <c:v>2629.814779091067</c:v>
                </c:pt>
                <c:pt idx="1">
                  <c:v>2629.814779091067</c:v>
                </c:pt>
                <c:pt idx="2">
                  <c:v>2629.814779091067</c:v>
                </c:pt>
                <c:pt idx="3">
                  <c:v>2640.968509944605</c:v>
                </c:pt>
                <c:pt idx="4">
                  <c:v>2640.968509944605</c:v>
                </c:pt>
                <c:pt idx="5">
                  <c:v>2640.968509944605</c:v>
                </c:pt>
                <c:pt idx="6">
                  <c:v>2640.968509944605</c:v>
                </c:pt>
                <c:pt idx="7">
                  <c:v>2640.968509944605</c:v>
                </c:pt>
                <c:pt idx="8">
                  <c:v>2640.968509944605</c:v>
                </c:pt>
                <c:pt idx="9">
                  <c:v>2618.676009651614</c:v>
                </c:pt>
                <c:pt idx="10">
                  <c:v>2607.5521615420657</c:v>
                </c:pt>
                <c:pt idx="11">
                  <c:v>2596.443194839112</c:v>
                </c:pt>
                <c:pt idx="12">
                  <c:v>2596.443194839112</c:v>
                </c:pt>
                <c:pt idx="13">
                  <c:v>2585.349069779458</c:v>
                </c:pt>
                <c:pt idx="14">
                  <c:v>2574.2697467589683</c:v>
                </c:pt>
                <c:pt idx="15">
                  <c:v>2552.155349209649</c:v>
                </c:pt>
                <c:pt idx="16">
                  <c:v>2541.120196260739</c:v>
                </c:pt>
                <c:pt idx="17">
                  <c:v>2541.120196260739</c:v>
                </c:pt>
                <c:pt idx="18">
                  <c:v>2530.099688509162</c:v>
                </c:pt>
                <c:pt idx="19">
                  <c:v>2508.102453468357</c:v>
                </c:pt>
                <c:pt idx="20">
                  <c:v>2508.102453468357</c:v>
                </c:pt>
                <c:pt idx="21">
                  <c:v>2486.1633353645807</c:v>
                </c:pt>
                <c:pt idx="22">
                  <c:v>2464.282027915684</c:v>
                </c:pt>
                <c:pt idx="23">
                  <c:v>2453.3629581346454</c:v>
                </c:pt>
                <c:pt idx="24">
                  <c:v>2442.458227254357</c:v>
                </c:pt>
                <c:pt idx="25">
                  <c:v>2431.5677976645725</c:v>
                </c:pt>
                <c:pt idx="26">
                  <c:v>2409.829692653652</c:v>
                </c:pt>
                <c:pt idx="27">
                  <c:v>2398.9819427478383</c:v>
                </c:pt>
                <c:pt idx="28">
                  <c:v>2388.1483451616396</c:v>
                </c:pt>
                <c:pt idx="29">
                  <c:v>2366.5234595759553</c:v>
                </c:pt>
                <c:pt idx="30">
                  <c:v>2355.732098249569</c:v>
                </c:pt>
                <c:pt idx="31">
                  <c:v>2344.9547425875</c:v>
                </c:pt>
                <c:pt idx="32">
                  <c:v>2334.1913562821155</c:v>
                </c:pt>
                <c:pt idx="33">
                  <c:v>2323.4419031667803</c:v>
                </c:pt>
                <c:pt idx="34">
                  <c:v>2323.4419031667803</c:v>
                </c:pt>
                <c:pt idx="35">
                  <c:v>2301.984652540357</c:v>
                </c:pt>
                <c:pt idx="36">
                  <c:v>2280.5827041675707</c:v>
                </c:pt>
                <c:pt idx="37">
                  <c:v>2269.9023793872116</c:v>
                </c:pt>
                <c:pt idx="38">
                  <c:v>2248.58285195896</c:v>
                </c:pt>
                <c:pt idx="39">
                  <c:v>2237.943579046792</c:v>
                </c:pt>
                <c:pt idx="40">
                  <c:v>2227.317920051218</c:v>
                </c:pt>
                <c:pt idx="41">
                  <c:v>2206.1073047592126</c:v>
                </c:pt>
                <c:pt idx="42">
                  <c:v>2195.5222792698664</c:v>
                </c:pt>
                <c:pt idx="43">
                  <c:v>2174.392620612306</c:v>
                </c:pt>
                <c:pt idx="44">
                  <c:v>2163.8479190404437</c:v>
                </c:pt>
                <c:pt idx="45">
                  <c:v>2142.798601376528</c:v>
                </c:pt>
                <c:pt idx="46">
                  <c:v>2132.2939176581363</c:v>
                </c:pt>
                <c:pt idx="47">
                  <c:v>2100.8593638854973</c:v>
                </c:pt>
                <c:pt idx="48">
                  <c:v>2079.968909164611</c:v>
                </c:pt>
                <c:pt idx="49">
                  <c:v>2069.5433567945324</c:v>
                </c:pt>
                <c:pt idx="50">
                  <c:v>2048.731437700084</c:v>
                </c:pt>
                <c:pt idx="51">
                  <c:v>2038.3450056117836</c:v>
                </c:pt>
                <c:pt idx="52">
                  <c:v>2027.971548457637</c:v>
                </c:pt>
                <c:pt idx="53">
                  <c:v>2017.611033861005</c:v>
                </c:pt>
                <c:pt idx="54">
                  <c:v>2017.611033861005</c:v>
                </c:pt>
                <c:pt idx="55">
                  <c:v>2017.611033861005</c:v>
                </c:pt>
                <c:pt idx="56">
                  <c:v>2017.611033861005</c:v>
                </c:pt>
                <c:pt idx="57">
                  <c:v>1986.606823461674</c:v>
                </c:pt>
                <c:pt idx="58">
                  <c:v>1986.606823461674</c:v>
                </c:pt>
                <c:pt idx="59">
                  <c:v>1976.297757740347</c:v>
                </c:pt>
                <c:pt idx="60">
                  <c:v>1955.7179420717632</c:v>
                </c:pt>
                <c:pt idx="61">
                  <c:v>1945.447128923182</c:v>
                </c:pt>
                <c:pt idx="62">
                  <c:v>1945.447128923182</c:v>
                </c:pt>
                <c:pt idx="63">
                  <c:v>1924.9435348717038</c:v>
                </c:pt>
                <c:pt idx="64">
                  <c:v>1904.490442334534</c:v>
                </c:pt>
                <c:pt idx="65">
                  <c:v>1884.0876031466041</c:v>
                </c:pt>
                <c:pt idx="66">
                  <c:v>1863.7347709675998</c:v>
                </c:pt>
                <c:pt idx="67">
                  <c:v>1853.5770310196506</c:v>
                </c:pt>
                <c:pt idx="68">
                  <c:v>1843.4317012640995</c:v>
                </c:pt>
                <c:pt idx="69">
                  <c:v>1823.1781512919608</c:v>
                </c:pt>
                <c:pt idx="70">
                  <c:v>1813.0698708325715</c:v>
                </c:pt>
                <c:pt idx="71">
                  <c:v>1802.9738800788966</c:v>
                </c:pt>
                <c:pt idx="72">
                  <c:v>1782.8186484072774</c:v>
                </c:pt>
                <c:pt idx="73">
                  <c:v>1772.7593481196034</c:v>
                </c:pt>
                <c:pt idx="74">
                  <c:v>1762.7122187971354</c:v>
                </c:pt>
                <c:pt idx="75">
                  <c:v>1742.6543554893724</c:v>
                </c:pt>
                <c:pt idx="76">
                  <c:v>1732.6435629906318</c:v>
                </c:pt>
                <c:pt idx="77">
                  <c:v>1722.6448244291798</c:v>
                </c:pt>
                <c:pt idx="78">
                  <c:v>1702.683393249648</c:v>
                </c:pt>
                <c:pt idx="79">
                  <c:v>1682.7698312555708</c:v>
                </c:pt>
                <c:pt idx="80">
                  <c:v>1682.7698312555708</c:v>
                </c:pt>
                <c:pt idx="81">
                  <c:v>1692.7206429580149</c:v>
                </c:pt>
                <c:pt idx="82">
                  <c:v>1692.7206429580149</c:v>
                </c:pt>
                <c:pt idx="83">
                  <c:v>1692.7206429580149</c:v>
                </c:pt>
                <c:pt idx="84">
                  <c:v>1692.7206429580149</c:v>
                </c:pt>
                <c:pt idx="85">
                  <c:v>1682.7698312555708</c:v>
                </c:pt>
                <c:pt idx="86">
                  <c:v>1672.8309295639929</c:v>
                </c:pt>
                <c:pt idx="87">
                  <c:v>1672.8309295639929</c:v>
                </c:pt>
                <c:pt idx="88">
                  <c:v>1672.8309295639929</c:v>
                </c:pt>
                <c:pt idx="89">
                  <c:v>1682.7698312555708</c:v>
                </c:pt>
                <c:pt idx="90">
                  <c:v>1672.8309295639929</c:v>
                </c:pt>
                <c:pt idx="91">
                  <c:v>1672.8309295639929</c:v>
                </c:pt>
                <c:pt idx="92">
                  <c:v>1672.8309295639929</c:v>
                </c:pt>
                <c:pt idx="93">
                  <c:v>1672.8309295639929</c:v>
                </c:pt>
                <c:pt idx="94">
                  <c:v>1672.8309295639929</c:v>
                </c:pt>
                <c:pt idx="95">
                  <c:v>1662.903909407455</c:v>
                </c:pt>
                <c:pt idx="96">
                  <c:v>1672.8309295639929</c:v>
                </c:pt>
                <c:pt idx="97">
                  <c:v>1692.7206429580149</c:v>
                </c:pt>
                <c:pt idx="98">
                  <c:v>1702.683393249648</c:v>
                </c:pt>
                <c:pt idx="99">
                  <c:v>1702.683393249648</c:v>
                </c:pt>
                <c:pt idx="100">
                  <c:v>1702.683393249648</c:v>
                </c:pt>
                <c:pt idx="101">
                  <c:v>1702.683393249648</c:v>
                </c:pt>
                <c:pt idx="102">
                  <c:v>1692.7206429580149</c:v>
                </c:pt>
                <c:pt idx="103">
                  <c:v>1692.7206429580149</c:v>
                </c:pt>
                <c:pt idx="104">
                  <c:v>1692.7206429580149</c:v>
                </c:pt>
                <c:pt idx="105">
                  <c:v>1692.7206429580149</c:v>
                </c:pt>
                <c:pt idx="106">
                  <c:v>1682.7698312555708</c:v>
                </c:pt>
                <c:pt idx="107">
                  <c:v>1682.7698312555708</c:v>
                </c:pt>
                <c:pt idx="108">
                  <c:v>1682.7698312555708</c:v>
                </c:pt>
                <c:pt idx="109">
                  <c:v>1692.7206429580149</c:v>
                </c:pt>
                <c:pt idx="110">
                  <c:v>1692.7206429580149</c:v>
                </c:pt>
                <c:pt idx="111">
                  <c:v>1692.7206429580149</c:v>
                </c:pt>
                <c:pt idx="112">
                  <c:v>1692.7206429580149</c:v>
                </c:pt>
                <c:pt idx="113">
                  <c:v>1702.683393249648</c:v>
                </c:pt>
                <c:pt idx="114">
                  <c:v>1702.683393249648</c:v>
                </c:pt>
                <c:pt idx="115">
                  <c:v>1702.683393249648</c:v>
                </c:pt>
                <c:pt idx="116">
                  <c:v>1702.683393249648</c:v>
                </c:pt>
                <c:pt idx="117">
                  <c:v>1702.683393249648</c:v>
                </c:pt>
                <c:pt idx="118">
                  <c:v>1702.683393249648</c:v>
                </c:pt>
                <c:pt idx="119">
                  <c:v>1702.683393249648</c:v>
                </c:pt>
                <c:pt idx="120">
                  <c:v>1702.683393249648</c:v>
                </c:pt>
                <c:pt idx="121">
                  <c:v>1692.7206429580149</c:v>
                </c:pt>
                <c:pt idx="122">
                  <c:v>1692.7206429580149</c:v>
                </c:pt>
                <c:pt idx="123">
                  <c:v>1682.7698312555708</c:v>
                </c:pt>
                <c:pt idx="124">
                  <c:v>1672.8309295639929</c:v>
                </c:pt>
                <c:pt idx="125">
                  <c:v>1672.8309295639929</c:v>
                </c:pt>
                <c:pt idx="126">
                  <c:v>1682.7698312555708</c:v>
                </c:pt>
                <c:pt idx="127">
                  <c:v>1672.8309295639929</c:v>
                </c:pt>
                <c:pt idx="128">
                  <c:v>1672.8309295639929</c:v>
                </c:pt>
                <c:pt idx="129">
                  <c:v>1672.8309295639929</c:v>
                </c:pt>
                <c:pt idx="130">
                  <c:v>1672.8309295639929</c:v>
                </c:pt>
                <c:pt idx="131">
                  <c:v>1672.8309295639929</c:v>
                </c:pt>
                <c:pt idx="132">
                  <c:v>1672.8309295639929</c:v>
                </c:pt>
                <c:pt idx="133">
                  <c:v>1672.8309295639929</c:v>
                </c:pt>
                <c:pt idx="134">
                  <c:v>1662.903909407455</c:v>
                </c:pt>
                <c:pt idx="135">
                  <c:v>1672.8309295639929</c:v>
                </c:pt>
                <c:pt idx="136">
                  <c:v>1682.7698312555708</c:v>
                </c:pt>
                <c:pt idx="137">
                  <c:v>1682.7698312555708</c:v>
                </c:pt>
                <c:pt idx="138">
                  <c:v>1662.903909407455</c:v>
                </c:pt>
                <c:pt idx="139">
                  <c:v>1643.0854003057125</c:v>
                </c:pt>
                <c:pt idx="140">
                  <c:v>1633.1938549169222</c:v>
                </c:pt>
                <c:pt idx="141">
                  <c:v>1623.3140781750394</c:v>
                </c:pt>
                <c:pt idx="142">
                  <c:v>1603.5897188489841</c:v>
                </c:pt>
                <c:pt idx="143">
                  <c:v>1593.745080621838</c:v>
                </c:pt>
                <c:pt idx="144">
                  <c:v>1593.745080621838</c:v>
                </c:pt>
                <c:pt idx="145">
                  <c:v>1583.9120997547016</c:v>
                </c:pt>
                <c:pt idx="146">
                  <c:v>1574.0907486724989</c:v>
                </c:pt>
                <c:pt idx="147">
                  <c:v>1564.2809998978782</c:v>
                </c:pt>
                <c:pt idx="148">
                  <c:v>1554.482826050752</c:v>
                </c:pt>
                <c:pt idx="149">
                  <c:v>1544.696199847842</c:v>
                </c:pt>
                <c:pt idx="150">
                  <c:v>1534.9210941022168</c:v>
                </c:pt>
                <c:pt idx="151">
                  <c:v>1515.405335714147</c:v>
                </c:pt>
                <c:pt idx="152">
                  <c:v>1495.935335300966</c:v>
                </c:pt>
                <c:pt idx="153">
                  <c:v>1476.5108787899821</c:v>
                </c:pt>
                <c:pt idx="154">
                  <c:v>1466.8156630103008</c:v>
                </c:pt>
                <c:pt idx="155">
                  <c:v>1457.1317536072695</c:v>
                </c:pt>
                <c:pt idx="156">
                  <c:v>1447.4591242410393</c:v>
                </c:pt>
                <c:pt idx="157">
                  <c:v>1447.4591242410393</c:v>
                </c:pt>
                <c:pt idx="158">
                  <c:v>1428.1476007188435</c:v>
                </c:pt>
                <c:pt idx="159">
                  <c:v>1418.508654341153</c:v>
                </c:pt>
                <c:pt idx="160">
                  <c:v>1408.880883555971</c:v>
                </c:pt>
                <c:pt idx="161">
                  <c:v>1399.2642624788816</c:v>
                </c:pt>
                <c:pt idx="162">
                  <c:v>1380.0643663600308</c:v>
                </c:pt>
                <c:pt idx="163">
                  <c:v>1370.4810399969012</c:v>
                </c:pt>
                <c:pt idx="164">
                  <c:v>1360.90876069831</c:v>
                </c:pt>
                <c:pt idx="165">
                  <c:v>1341.7972416248351</c:v>
                </c:pt>
                <c:pt idx="166">
                  <c:v>1332.2579512340249</c:v>
                </c:pt>
                <c:pt idx="167">
                  <c:v>1322.729606675097</c:v>
                </c:pt>
                <c:pt idx="168">
                  <c:v>1303.7056547761</c:v>
                </c:pt>
                <c:pt idx="169">
                  <c:v>1284.7251862336332</c:v>
                </c:pt>
                <c:pt idx="170">
                  <c:v>1275.251196190576</c:v>
                </c:pt>
                <c:pt idx="171">
                  <c:v>1256.3355812414522</c:v>
                </c:pt>
                <c:pt idx="172">
                  <c:v>1237.4629563633582</c:v>
                </c:pt>
                <c:pt idx="173">
                  <c:v>1228.0427042220624</c:v>
                </c:pt>
                <c:pt idx="174">
                  <c:v>1199.8458982773136</c:v>
                </c:pt>
                <c:pt idx="175">
                  <c:v>1209.2341993022085</c:v>
                </c:pt>
                <c:pt idx="176">
                  <c:v>1218.6331265897288</c:v>
                </c:pt>
                <c:pt idx="177">
                  <c:v>1218.6331265897288</c:v>
                </c:pt>
                <c:pt idx="178">
                  <c:v>1209.2341993022085</c:v>
                </c:pt>
                <c:pt idx="179">
                  <c:v>1199.8458982773136</c:v>
                </c:pt>
                <c:pt idx="180">
                  <c:v>1190.46819951444</c:v>
                </c:pt>
                <c:pt idx="181">
                  <c:v>1171.7445131780958</c:v>
                </c:pt>
                <c:pt idx="182">
                  <c:v>1171.7445131780958</c:v>
                </c:pt>
                <c:pt idx="183">
                  <c:v>1162.3984780080634</c:v>
                </c:pt>
                <c:pt idx="184">
                  <c:v>1153.0629499062022</c:v>
                </c:pt>
                <c:pt idx="185">
                  <c:v>1143.737905274377</c:v>
                </c:pt>
                <c:pt idx="186">
                  <c:v>1134.4233205938554</c:v>
                </c:pt>
                <c:pt idx="187">
                  <c:v>1125.119172424965</c:v>
                </c:pt>
                <c:pt idx="188">
                  <c:v>1115.825437406732</c:v>
                </c:pt>
                <c:pt idx="189">
                  <c:v>1106.542092256531</c:v>
                </c:pt>
                <c:pt idx="190">
                  <c:v>1088.0064788193758</c:v>
                </c:pt>
                <c:pt idx="191">
                  <c:v>1078.7541643557736</c:v>
                </c:pt>
                <c:pt idx="192">
                  <c:v>1051.0589145411877</c:v>
                </c:pt>
                <c:pt idx="193">
                  <c:v>1041.8476530620128</c:v>
                </c:pt>
                <c:pt idx="194">
                  <c:v>1023.4557266686625</c:v>
                </c:pt>
                <c:pt idx="195">
                  <c:v>1023.4557266686625</c:v>
                </c:pt>
                <c:pt idx="196">
                  <c:v>1014.2750166434146</c:v>
                </c:pt>
                <c:pt idx="197">
                  <c:v>995.9439907181278</c:v>
                </c:pt>
                <c:pt idx="198">
                  <c:v>977.6533415346133</c:v>
                </c:pt>
                <c:pt idx="199">
                  <c:v>968.5231027126653</c:v>
                </c:pt>
                <c:pt idx="200">
                  <c:v>959.4028916124724</c:v>
                </c:pt>
                <c:pt idx="201">
                  <c:v>941.1924646389419</c:v>
                </c:pt>
                <c:pt idx="202">
                  <c:v>932.1022049769244</c:v>
                </c:pt>
                <c:pt idx="203">
                  <c:v>923.0218854586758</c:v>
                </c:pt>
                <c:pt idx="204">
                  <c:v>913.9514843689617</c:v>
                </c:pt>
                <c:pt idx="205">
                  <c:v>895.8403509693164</c:v>
                </c:pt>
                <c:pt idx="206">
                  <c:v>886.7995755830914</c:v>
                </c:pt>
                <c:pt idx="207">
                  <c:v>868.7475002737334</c:v>
                </c:pt>
                <c:pt idx="208">
                  <c:v>850.734583509889</c:v>
                </c:pt>
                <c:pt idx="209">
                  <c:v>859.7361576943342</c:v>
                </c:pt>
                <c:pt idx="210">
                  <c:v>832.7606557738465</c:v>
                </c:pt>
                <c:pt idx="211">
                  <c:v>814.8255486462839</c:v>
                </c:pt>
                <c:pt idx="212">
                  <c:v>805.8725004776501</c:v>
                </c:pt>
                <c:pt idx="213">
                  <c:v>796.9290947967945</c:v>
                </c:pt>
                <c:pt idx="214">
                  <c:v>796.9290947967945</c:v>
                </c:pt>
                <c:pt idx="215">
                  <c:v>779.0711279745292</c:v>
                </c:pt>
                <c:pt idx="216">
                  <c:v>770.1565255381217</c:v>
                </c:pt>
                <c:pt idx="217">
                  <c:v>761.2514829989215</c:v>
                </c:pt>
                <c:pt idx="218">
                  <c:v>752.355979875087</c:v>
                </c:pt>
                <c:pt idx="219">
                  <c:v>743.469995750528</c:v>
                </c:pt>
                <c:pt idx="220">
                  <c:v>725.7265031619494</c:v>
                </c:pt>
                <c:pt idx="221">
                  <c:v>716.8689541919883</c:v>
                </c:pt>
                <c:pt idx="222">
                  <c:v>716.8689541919883</c:v>
                </c:pt>
                <c:pt idx="223">
                  <c:v>699.1821501210641</c:v>
                </c:pt>
                <c:pt idx="224">
                  <c:v>681.5329375855321</c:v>
                </c:pt>
                <c:pt idx="225">
                  <c:v>672.7223782741182</c:v>
                </c:pt>
                <c:pt idx="226">
                  <c:v>681.5329375855321</c:v>
                </c:pt>
                <c:pt idx="227">
                  <c:v>663.9211571301283</c:v>
                </c:pt>
                <c:pt idx="228">
                  <c:v>646.3466503120089</c:v>
                </c:pt>
                <c:pt idx="229">
                  <c:v>628.8092596921927</c:v>
                </c:pt>
                <c:pt idx="230">
                  <c:v>620.0544340293765</c:v>
                </c:pt>
                <c:pt idx="231">
                  <c:v>602.5724246840708</c:v>
                </c:pt>
                <c:pt idx="232">
                  <c:v>585.1271422761993</c:v>
                </c:pt>
                <c:pt idx="233">
                  <c:v>576.4182255136022</c:v>
                </c:pt>
                <c:pt idx="234">
                  <c:v>576.4182255136022</c:v>
                </c:pt>
                <c:pt idx="235">
                  <c:v>559.0277450801179</c:v>
                </c:pt>
                <c:pt idx="236">
                  <c:v>541.6736084148793</c:v>
                </c:pt>
                <c:pt idx="237">
                  <c:v>550.3461432731456</c:v>
                </c:pt>
                <c:pt idx="238">
                  <c:v>533.0101215862761</c:v>
                </c:pt>
                <c:pt idx="239">
                  <c:v>524.3556639274473</c:v>
                </c:pt>
                <c:pt idx="240">
                  <c:v>515.7102166374082</c:v>
                </c:pt>
                <c:pt idx="241">
                  <c:v>498.446278252832</c:v>
                </c:pt>
                <c:pt idx="242">
                  <c:v>481.2181571935317</c:v>
                </c:pt>
                <c:pt idx="243">
                  <c:v>481.2181571935317</c:v>
                </c:pt>
                <c:pt idx="244">
                  <c:v>464.02570514743945</c:v>
                </c:pt>
                <c:pt idx="245">
                  <c:v>446.86877472178185</c:v>
                </c:pt>
                <c:pt idx="246">
                  <c:v>429.7472194354963</c:v>
                </c:pt>
                <c:pt idx="247">
                  <c:v>412.6608937117212</c:v>
                </c:pt>
                <c:pt idx="248">
                  <c:v>404.13089668842076</c:v>
                </c:pt>
                <c:pt idx="249">
                  <c:v>404.13089668842076</c:v>
                </c:pt>
                <c:pt idx="250">
                  <c:v>395.6096528703749</c:v>
                </c:pt>
                <c:pt idx="251">
                  <c:v>395.6096528703749</c:v>
                </c:pt>
                <c:pt idx="252">
                  <c:v>412.6608937117212</c:v>
                </c:pt>
                <c:pt idx="253">
                  <c:v>404.13089668842076</c:v>
                </c:pt>
                <c:pt idx="254">
                  <c:v>404.13089668842076</c:v>
                </c:pt>
                <c:pt idx="255">
                  <c:v>387.0971443114909</c:v>
                </c:pt>
                <c:pt idx="256">
                  <c:v>370.09826146227016</c:v>
                </c:pt>
                <c:pt idx="257">
                  <c:v>353.1341056706291</c:v>
                </c:pt>
                <c:pt idx="258">
                  <c:v>353.1341056706291</c:v>
                </c:pt>
                <c:pt idx="259">
                  <c:v>361.61185155451295</c:v>
                </c:pt>
                <c:pt idx="260">
                  <c:v>361.61185155451295</c:v>
                </c:pt>
                <c:pt idx="261">
                  <c:v>344.6650061379473</c:v>
                </c:pt>
                <c:pt idx="262">
                  <c:v>319.3094097293681</c:v>
                </c:pt>
                <c:pt idx="263">
                  <c:v>302.4485889680857</c:v>
                </c:pt>
                <c:pt idx="264">
                  <c:v>294.03099942620395</c:v>
                </c:pt>
                <c:pt idx="265">
                  <c:v>285.62193402708937</c:v>
                </c:pt>
                <c:pt idx="266">
                  <c:v>260.44571048131274</c:v>
                </c:pt>
                <c:pt idx="267">
                  <c:v>226.99571007602663</c:v>
                </c:pt>
                <c:pt idx="268">
                  <c:v>177.0720043609753</c:v>
                </c:pt>
                <c:pt idx="269">
                  <c:v>135.6969742090252</c:v>
                </c:pt>
                <c:pt idx="270">
                  <c:v>94.52707643227403</c:v>
                </c:pt>
                <c:pt idx="271">
                  <c:v>53.56028701858787</c:v>
                </c:pt>
                <c:pt idx="272">
                  <c:v>53.56028701858787</c:v>
                </c:pt>
              </c:numCache>
            </c:numRef>
          </c:yVal>
          <c:smooth val="0"/>
        </c:ser>
        <c:axId val="47659214"/>
        <c:axId val="26279743"/>
      </c:scatterChart>
      <c:valAx>
        <c:axId val="4765921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6279743"/>
        <c:crosses val="autoZero"/>
        <c:crossBetween val="midCat"/>
        <c:dispUnits/>
      </c:val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76592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4" customWidth="1"/>
    <col min="3" max="3" width="9.140625" style="2" customWidth="1"/>
    <col min="4" max="4" width="9.140625" style="15" customWidth="1"/>
    <col min="5" max="5" width="9.140625" style="3" customWidth="1"/>
    <col min="6" max="6" width="9.140625" style="16" customWidth="1"/>
    <col min="7" max="7" width="9.140625" style="18" customWidth="1"/>
    <col min="8" max="8" width="9.140625" style="19" customWidth="1"/>
    <col min="9" max="9" width="9.140625" style="17" customWidth="1"/>
    <col min="10" max="12" width="9.140625" style="19" customWidth="1"/>
    <col min="13" max="13" width="9.140625" style="23" customWidth="1"/>
    <col min="14" max="15" width="9.140625" style="17" customWidth="1"/>
    <col min="16" max="16" width="9.140625" style="24" customWidth="1"/>
    <col min="17" max="17" width="9.140625" style="19" customWidth="1"/>
    <col min="18" max="18" width="9.140625" style="17" customWidth="1"/>
    <col min="19" max="19" width="9.140625" style="24" customWidth="1"/>
    <col min="20" max="21" width="9.140625" style="27" customWidth="1"/>
    <col min="22" max="22" width="9.140625" style="26" customWidth="1"/>
    <col min="23" max="23" width="9.140625" style="23" customWidth="1"/>
    <col min="24" max="33" width="9.140625" style="52" customWidth="1"/>
  </cols>
  <sheetData>
    <row r="1" spans="1:35" s="43" customFormat="1" ht="12.75">
      <c r="A1" s="28" t="s">
        <v>32</v>
      </c>
      <c r="B1" s="29"/>
      <c r="C1" s="30"/>
      <c r="D1" s="31"/>
      <c r="E1" s="32"/>
      <c r="F1" s="33"/>
      <c r="G1" s="34"/>
      <c r="H1" s="35"/>
      <c r="I1" s="36"/>
      <c r="J1" s="35"/>
      <c r="K1" s="35"/>
      <c r="L1" s="35"/>
      <c r="M1" s="37"/>
      <c r="N1" s="38"/>
      <c r="O1" s="38"/>
      <c r="P1" s="38"/>
      <c r="Q1" s="39"/>
      <c r="R1" s="40"/>
      <c r="S1" s="29"/>
      <c r="T1" s="29"/>
      <c r="U1" s="41"/>
      <c r="V1" s="42"/>
      <c r="W1" s="37"/>
      <c r="X1" s="51"/>
      <c r="Y1" s="51"/>
      <c r="Z1" s="53"/>
      <c r="AA1" s="53"/>
      <c r="AB1" s="53"/>
      <c r="AC1" s="53"/>
      <c r="AD1" s="53"/>
      <c r="AE1" s="53"/>
      <c r="AF1" s="53"/>
      <c r="AG1" s="53"/>
      <c r="AH1" s="44"/>
      <c r="AI1" s="44"/>
    </row>
    <row r="2" spans="1:35" s="43" customFormat="1" ht="12.75">
      <c r="A2" s="43" t="s">
        <v>36</v>
      </c>
      <c r="B2" s="29"/>
      <c r="C2" s="30"/>
      <c r="D2" s="31"/>
      <c r="E2" s="32"/>
      <c r="F2" s="33"/>
      <c r="G2" s="34"/>
      <c r="H2" s="35"/>
      <c r="I2" s="36"/>
      <c r="J2" s="35"/>
      <c r="K2" s="35"/>
      <c r="L2" s="35"/>
      <c r="M2" s="37"/>
      <c r="N2" s="38"/>
      <c r="O2" s="38"/>
      <c r="P2" s="38"/>
      <c r="Q2" s="39"/>
      <c r="R2" s="40"/>
      <c r="S2" s="29"/>
      <c r="T2" s="29"/>
      <c r="U2" s="41"/>
      <c r="V2" s="42"/>
      <c r="W2" s="37"/>
      <c r="X2" s="51"/>
      <c r="Y2" s="51"/>
      <c r="Z2" s="53"/>
      <c r="AA2" s="53"/>
      <c r="AB2" s="53"/>
      <c r="AC2" s="53"/>
      <c r="AD2" s="53"/>
      <c r="AE2" s="53"/>
      <c r="AF2" s="53"/>
      <c r="AG2" s="53"/>
      <c r="AH2" s="44"/>
      <c r="AI2" s="44"/>
    </row>
    <row r="3" spans="1:35" s="43" customFormat="1" ht="12.75">
      <c r="A3" s="43" t="s">
        <v>601</v>
      </c>
      <c r="B3" s="29"/>
      <c r="C3" s="30"/>
      <c r="D3" s="31"/>
      <c r="E3" s="32"/>
      <c r="F3" s="33"/>
      <c r="G3" s="34"/>
      <c r="H3" s="35"/>
      <c r="I3" s="36"/>
      <c r="J3" s="35"/>
      <c r="K3" s="35"/>
      <c r="L3" s="35"/>
      <c r="M3" s="37"/>
      <c r="N3" s="38"/>
      <c r="O3" s="38"/>
      <c r="P3" s="38"/>
      <c r="Q3" s="39"/>
      <c r="R3" s="40"/>
      <c r="S3" s="29"/>
      <c r="T3" s="29"/>
      <c r="U3" s="41"/>
      <c r="V3" s="42"/>
      <c r="W3" s="37"/>
      <c r="X3" s="51"/>
      <c r="Y3" s="51"/>
      <c r="Z3" s="53"/>
      <c r="AA3" s="53"/>
      <c r="AB3" s="53"/>
      <c r="AC3" s="53"/>
      <c r="AD3" s="53"/>
      <c r="AE3" s="53"/>
      <c r="AF3" s="53"/>
      <c r="AG3" s="53"/>
      <c r="AH3" s="44"/>
      <c r="AI3" s="44"/>
    </row>
    <row r="4" spans="1:35" s="43" customFormat="1" ht="12.75">
      <c r="A4" s="43" t="s">
        <v>33</v>
      </c>
      <c r="B4" s="29"/>
      <c r="C4" s="30"/>
      <c r="D4" s="31"/>
      <c r="E4" s="32"/>
      <c r="F4" s="33"/>
      <c r="G4" s="34"/>
      <c r="H4" s="35"/>
      <c r="I4" s="36"/>
      <c r="J4" s="35"/>
      <c r="K4" s="35"/>
      <c r="L4" s="35"/>
      <c r="M4" s="37"/>
      <c r="N4" s="38"/>
      <c r="O4" s="38"/>
      <c r="P4" s="38"/>
      <c r="Q4" s="39"/>
      <c r="R4" s="40"/>
      <c r="S4" s="29"/>
      <c r="T4" s="29"/>
      <c r="U4" s="41"/>
      <c r="V4" s="42"/>
      <c r="W4" s="37"/>
      <c r="X4" s="51"/>
      <c r="Y4" s="51"/>
      <c r="Z4" s="53"/>
      <c r="AA4" s="53"/>
      <c r="AB4" s="53"/>
      <c r="AC4" s="53"/>
      <c r="AD4" s="53"/>
      <c r="AE4" s="53"/>
      <c r="AF4" s="53"/>
      <c r="AG4" s="53"/>
      <c r="AH4" s="44"/>
      <c r="AI4" s="44"/>
    </row>
    <row r="5" spans="1:35" s="43" customFormat="1" ht="12.75">
      <c r="A5" s="43" t="s">
        <v>34</v>
      </c>
      <c r="B5" s="29"/>
      <c r="C5" s="30"/>
      <c r="D5" s="31"/>
      <c r="E5" s="32"/>
      <c r="F5" s="33"/>
      <c r="G5" s="34"/>
      <c r="H5" s="35"/>
      <c r="I5" s="36"/>
      <c r="J5" s="35"/>
      <c r="K5" s="35"/>
      <c r="L5" s="35"/>
      <c r="M5" s="37"/>
      <c r="N5" s="38"/>
      <c r="O5" s="38"/>
      <c r="P5" s="38"/>
      <c r="Q5" s="39"/>
      <c r="R5" s="40"/>
      <c r="S5" s="29"/>
      <c r="T5" s="29"/>
      <c r="U5" s="41"/>
      <c r="V5" s="42"/>
      <c r="W5" s="37"/>
      <c r="X5" s="51"/>
      <c r="Y5" s="51"/>
      <c r="Z5" s="53"/>
      <c r="AA5" s="53"/>
      <c r="AB5" s="53"/>
      <c r="AC5" s="53"/>
      <c r="AD5" s="53"/>
      <c r="AE5" s="53"/>
      <c r="AF5" s="53"/>
      <c r="AG5" s="53"/>
      <c r="AH5" s="44"/>
      <c r="AI5" s="44"/>
    </row>
    <row r="6" spans="1:35" ht="12.75">
      <c r="A6" t="s">
        <v>35</v>
      </c>
      <c r="B6" s="27"/>
      <c r="D6" s="45"/>
      <c r="I6" s="46"/>
      <c r="P6" s="17"/>
      <c r="Q6" s="47"/>
      <c r="R6" s="24"/>
      <c r="S6" s="27"/>
      <c r="U6" s="26"/>
      <c r="V6" s="48"/>
      <c r="Z6" s="54"/>
      <c r="AA6" s="54"/>
      <c r="AB6" s="54"/>
      <c r="AC6" s="54"/>
      <c r="AD6" s="54"/>
      <c r="AE6" s="54"/>
      <c r="AF6" s="54"/>
      <c r="AG6" s="54"/>
      <c r="AH6" s="49"/>
      <c r="AI6" s="49"/>
    </row>
    <row r="7" spans="1:33" ht="14.25">
      <c r="A7" s="4" t="s">
        <v>0</v>
      </c>
      <c r="B7" s="5" t="s">
        <v>8</v>
      </c>
      <c r="C7" s="6" t="s">
        <v>1</v>
      </c>
      <c r="D7" s="7" t="s">
        <v>9</v>
      </c>
      <c r="E7" s="8" t="s">
        <v>10</v>
      </c>
      <c r="F7" s="9" t="s">
        <v>11</v>
      </c>
      <c r="G7" s="10" t="s">
        <v>2</v>
      </c>
      <c r="H7" s="11" t="s">
        <v>12</v>
      </c>
      <c r="I7" s="12" t="s">
        <v>5</v>
      </c>
      <c r="J7" s="11" t="s">
        <v>19</v>
      </c>
      <c r="K7" s="11" t="s">
        <v>20</v>
      </c>
      <c r="L7" s="11" t="s">
        <v>21</v>
      </c>
      <c r="M7" s="20" t="s">
        <v>22</v>
      </c>
      <c r="N7" s="21" t="s">
        <v>6</v>
      </c>
      <c r="O7" s="21" t="s">
        <v>3</v>
      </c>
      <c r="P7" s="22" t="s">
        <v>23</v>
      </c>
      <c r="Q7" s="11" t="s">
        <v>31</v>
      </c>
      <c r="R7" s="21" t="s">
        <v>24</v>
      </c>
      <c r="S7" s="22" t="s">
        <v>4</v>
      </c>
      <c r="T7" s="5" t="s">
        <v>43</v>
      </c>
      <c r="U7" s="5" t="s">
        <v>44</v>
      </c>
      <c r="V7" s="25" t="s">
        <v>30</v>
      </c>
      <c r="W7" s="20" t="s">
        <v>22</v>
      </c>
      <c r="X7" s="50" t="s">
        <v>37</v>
      </c>
      <c r="Y7" s="50" t="s">
        <v>38</v>
      </c>
      <c r="Z7" s="50" t="s">
        <v>39</v>
      </c>
      <c r="AA7" s="50" t="s">
        <v>38</v>
      </c>
      <c r="AB7" s="50" t="s">
        <v>40</v>
      </c>
      <c r="AC7" s="50" t="s">
        <v>38</v>
      </c>
      <c r="AD7" s="50" t="s">
        <v>41</v>
      </c>
      <c r="AE7" s="50" t="s">
        <v>38</v>
      </c>
      <c r="AF7" s="50" t="s">
        <v>42</v>
      </c>
      <c r="AG7" s="50" t="s">
        <v>38</v>
      </c>
    </row>
    <row r="8" spans="1:23" ht="12.75">
      <c r="A8" s="13" t="s">
        <v>13</v>
      </c>
      <c r="B8" s="5">
        <v>1999</v>
      </c>
      <c r="C8" s="6" t="s">
        <v>14</v>
      </c>
      <c r="D8" s="7" t="s">
        <v>15</v>
      </c>
      <c r="E8" s="8" t="s">
        <v>16</v>
      </c>
      <c r="F8" s="9" t="s">
        <v>17</v>
      </c>
      <c r="G8" s="10" t="s">
        <v>18</v>
      </c>
      <c r="H8" s="11" t="s">
        <v>18</v>
      </c>
      <c r="I8" s="12" t="s">
        <v>18</v>
      </c>
      <c r="J8" s="11" t="s">
        <v>25</v>
      </c>
      <c r="K8" s="11" t="s">
        <v>25</v>
      </c>
      <c r="L8" s="11" t="s">
        <v>25</v>
      </c>
      <c r="M8" s="20" t="s">
        <v>25</v>
      </c>
      <c r="N8" s="21" t="s">
        <v>26</v>
      </c>
      <c r="O8" s="21" t="s">
        <v>27</v>
      </c>
      <c r="P8" s="22" t="s">
        <v>28</v>
      </c>
      <c r="Q8" s="11" t="s">
        <v>29</v>
      </c>
      <c r="R8" s="21" t="s">
        <v>29</v>
      </c>
      <c r="S8" s="22" t="s">
        <v>28</v>
      </c>
      <c r="T8" s="5" t="s">
        <v>29</v>
      </c>
      <c r="U8" s="5" t="s">
        <v>29</v>
      </c>
      <c r="V8" s="25" t="s">
        <v>28</v>
      </c>
      <c r="W8" s="20" t="s">
        <v>25</v>
      </c>
    </row>
    <row r="9" spans="1:23" ht="12.75">
      <c r="A9" s="1">
        <v>36346</v>
      </c>
      <c r="B9" s="14">
        <v>186</v>
      </c>
      <c r="C9" s="2">
        <v>0.589918971</v>
      </c>
      <c r="D9" s="15">
        <v>0.589918971</v>
      </c>
      <c r="E9" s="3">
        <v>0</v>
      </c>
      <c r="F9" s="16">
        <v>0</v>
      </c>
      <c r="G9" s="18">
        <v>1053</v>
      </c>
      <c r="H9" s="19">
        <f>(G9-35)</f>
        <v>1018</v>
      </c>
      <c r="I9" s="17">
        <v>1018</v>
      </c>
      <c r="J9" s="19">
        <f>(8303.951372*(LN(1013/H9)))</f>
        <v>-40.88610609492385</v>
      </c>
      <c r="K9" s="19">
        <f>(J9+78.1161)</f>
        <v>37.22999390507615</v>
      </c>
      <c r="L9" s="19">
        <f>(J9+78.1161)</f>
        <v>37.22999390507615</v>
      </c>
      <c r="M9" s="23">
        <f>AVERAGE(K9:L9)</f>
        <v>37.22999390507615</v>
      </c>
      <c r="O9" s="17">
        <v>45.3</v>
      </c>
      <c r="P9" s="24">
        <v>0.086</v>
      </c>
      <c r="S9" s="24">
        <v>2.699</v>
      </c>
      <c r="V9" s="26">
        <v>0.008</v>
      </c>
      <c r="W9" s="23">
        <v>37.22999390507615</v>
      </c>
    </row>
    <row r="10" spans="1:23" ht="12.75">
      <c r="A10" s="1">
        <v>36346</v>
      </c>
      <c r="B10" s="14">
        <v>186</v>
      </c>
      <c r="C10" s="2">
        <v>0.589930534</v>
      </c>
      <c r="D10" s="15">
        <v>0.589930534</v>
      </c>
      <c r="E10" s="3">
        <v>1</v>
      </c>
      <c r="F10" s="16">
        <v>0</v>
      </c>
      <c r="G10" s="18">
        <v>1053</v>
      </c>
      <c r="H10" s="19">
        <f aca="true" t="shared" si="0" ref="H10:H73">(G10-35)</f>
        <v>1018</v>
      </c>
      <c r="I10" s="17">
        <v>1018</v>
      </c>
      <c r="J10" s="19">
        <f aca="true" t="shared" si="1" ref="J10:J73">(8303.951372*(LN(1013/H10)))</f>
        <v>-40.88610609492385</v>
      </c>
      <c r="K10" s="19">
        <f aca="true" t="shared" si="2" ref="K10:K73">(J10+78.1161)</f>
        <v>37.22999390507615</v>
      </c>
      <c r="L10" s="19">
        <f aca="true" t="shared" si="3" ref="L10:L73">(J10+78.1161)</f>
        <v>37.22999390507615</v>
      </c>
      <c r="M10" s="23">
        <f aca="true" t="shared" si="4" ref="M10:M73">AVERAGE(K10:L10)</f>
        <v>37.22999390507615</v>
      </c>
      <c r="O10" s="17">
        <v>45.3</v>
      </c>
      <c r="P10" s="24">
        <v>0.087</v>
      </c>
      <c r="S10" s="24">
        <v>2.699</v>
      </c>
      <c r="V10" s="26">
        <v>0.008</v>
      </c>
      <c r="W10" s="23">
        <v>37.22999390507615</v>
      </c>
    </row>
    <row r="11" spans="1:23" ht="12.75">
      <c r="A11" s="1">
        <v>36346</v>
      </c>
      <c r="B11" s="14">
        <v>186</v>
      </c>
      <c r="C11" s="2">
        <v>0.590046287</v>
      </c>
      <c r="D11" s="15">
        <v>0.590046287</v>
      </c>
      <c r="E11" s="3">
        <v>11</v>
      </c>
      <c r="F11" s="16">
        <v>0</v>
      </c>
      <c r="G11" s="18">
        <v>1053</v>
      </c>
      <c r="H11" s="19">
        <f t="shared" si="0"/>
        <v>1018</v>
      </c>
      <c r="I11" s="17">
        <v>1018</v>
      </c>
      <c r="J11" s="19">
        <f t="shared" si="1"/>
        <v>-40.88610609492385</v>
      </c>
      <c r="K11" s="19">
        <f t="shared" si="2"/>
        <v>37.22999390507615</v>
      </c>
      <c r="L11" s="19">
        <f t="shared" si="3"/>
        <v>37.22999390507615</v>
      </c>
      <c r="M11" s="23">
        <f t="shared" si="4"/>
        <v>37.22999390507615</v>
      </c>
      <c r="O11" s="17">
        <v>45.3</v>
      </c>
      <c r="P11" s="24">
        <v>0.099</v>
      </c>
      <c r="S11" s="24">
        <v>2.639</v>
      </c>
      <c r="V11" s="26">
        <v>0.006</v>
      </c>
      <c r="W11" s="23">
        <v>37.22999390507615</v>
      </c>
    </row>
    <row r="12" spans="1:23" ht="12.75">
      <c r="A12" s="1">
        <v>36346</v>
      </c>
      <c r="B12" s="14">
        <v>186</v>
      </c>
      <c r="C12" s="2">
        <v>0.590162039</v>
      </c>
      <c r="D12" s="15">
        <v>0.590162039</v>
      </c>
      <c r="E12" s="3">
        <v>21</v>
      </c>
      <c r="F12" s="16">
        <v>0</v>
      </c>
      <c r="G12" s="18">
        <v>1053</v>
      </c>
      <c r="H12" s="19">
        <f t="shared" si="0"/>
        <v>1018</v>
      </c>
      <c r="I12" s="17">
        <v>1018</v>
      </c>
      <c r="J12" s="19">
        <f t="shared" si="1"/>
        <v>-40.88610609492385</v>
      </c>
      <c r="K12" s="19">
        <f t="shared" si="2"/>
        <v>37.22999390507615</v>
      </c>
      <c r="L12" s="19">
        <f t="shared" si="3"/>
        <v>37.22999390507615</v>
      </c>
      <c r="M12" s="23">
        <f t="shared" si="4"/>
        <v>37.22999390507615</v>
      </c>
      <c r="O12" s="17">
        <v>45.4</v>
      </c>
      <c r="P12" s="24">
        <v>0.077</v>
      </c>
      <c r="S12" s="24">
        <v>2.881</v>
      </c>
      <c r="V12" s="26">
        <v>0.009</v>
      </c>
      <c r="W12" s="23">
        <v>37.22999390507615</v>
      </c>
    </row>
    <row r="13" spans="1:23" ht="12.75">
      <c r="A13" s="1">
        <v>36346</v>
      </c>
      <c r="B13" s="14">
        <v>186</v>
      </c>
      <c r="C13" s="2">
        <v>0.590277791</v>
      </c>
      <c r="D13" s="15">
        <v>0.590277791</v>
      </c>
      <c r="E13" s="3">
        <v>31</v>
      </c>
      <c r="F13" s="16">
        <v>0</v>
      </c>
      <c r="G13" s="18">
        <v>1053</v>
      </c>
      <c r="H13" s="19">
        <f t="shared" si="0"/>
        <v>1018</v>
      </c>
      <c r="I13" s="17">
        <v>1018</v>
      </c>
      <c r="J13" s="19">
        <f t="shared" si="1"/>
        <v>-40.88610609492385</v>
      </c>
      <c r="K13" s="19">
        <f t="shared" si="2"/>
        <v>37.22999390507615</v>
      </c>
      <c r="L13" s="19">
        <f t="shared" si="3"/>
        <v>37.22999390507615</v>
      </c>
      <c r="M13" s="23">
        <f t="shared" si="4"/>
        <v>37.22999390507615</v>
      </c>
      <c r="O13" s="17">
        <v>45.7</v>
      </c>
      <c r="P13" s="24">
        <v>0.126</v>
      </c>
      <c r="S13" s="24">
        <v>2.592</v>
      </c>
      <c r="V13" s="26">
        <v>0.008</v>
      </c>
      <c r="W13" s="23">
        <v>37.22999390507615</v>
      </c>
    </row>
    <row r="14" spans="1:23" ht="12.75">
      <c r="A14" s="1">
        <v>36346</v>
      </c>
      <c r="B14" s="14">
        <v>186</v>
      </c>
      <c r="C14" s="2">
        <v>0.590393543</v>
      </c>
      <c r="D14" s="15">
        <v>0.590393543</v>
      </c>
      <c r="E14" s="3">
        <v>41</v>
      </c>
      <c r="F14" s="16">
        <v>0</v>
      </c>
      <c r="G14" s="18">
        <v>1053</v>
      </c>
      <c r="H14" s="19">
        <f t="shared" si="0"/>
        <v>1018</v>
      </c>
      <c r="I14" s="17">
        <v>1018</v>
      </c>
      <c r="J14" s="19">
        <f t="shared" si="1"/>
        <v>-40.88610609492385</v>
      </c>
      <c r="K14" s="19">
        <f t="shared" si="2"/>
        <v>37.22999390507615</v>
      </c>
      <c r="L14" s="19">
        <f t="shared" si="3"/>
        <v>37.22999390507615</v>
      </c>
      <c r="M14" s="23">
        <f t="shared" si="4"/>
        <v>37.22999390507615</v>
      </c>
      <c r="O14" s="17">
        <v>46</v>
      </c>
      <c r="P14" s="24">
        <v>0.081</v>
      </c>
      <c r="S14" s="24">
        <v>2.91</v>
      </c>
      <c r="V14" s="26">
        <v>0.008</v>
      </c>
      <c r="W14" s="23">
        <v>37.22999390507615</v>
      </c>
    </row>
    <row r="15" spans="1:23" ht="12.75">
      <c r="A15" s="1">
        <v>36346</v>
      </c>
      <c r="B15" s="14">
        <v>186</v>
      </c>
      <c r="C15" s="2">
        <v>0.590509236</v>
      </c>
      <c r="D15" s="15">
        <v>0.590509236</v>
      </c>
      <c r="E15" s="3">
        <v>51</v>
      </c>
      <c r="F15" s="16">
        <v>0</v>
      </c>
      <c r="G15" s="18">
        <v>1053</v>
      </c>
      <c r="H15" s="19">
        <f t="shared" si="0"/>
        <v>1018</v>
      </c>
      <c r="I15" s="17">
        <v>1018</v>
      </c>
      <c r="J15" s="19">
        <f t="shared" si="1"/>
        <v>-40.88610609492385</v>
      </c>
      <c r="K15" s="19">
        <f t="shared" si="2"/>
        <v>37.22999390507615</v>
      </c>
      <c r="L15" s="19">
        <f t="shared" si="3"/>
        <v>37.22999390507615</v>
      </c>
      <c r="M15" s="23">
        <f t="shared" si="4"/>
        <v>37.22999390507615</v>
      </c>
      <c r="O15" s="17">
        <v>46</v>
      </c>
      <c r="P15" s="24">
        <v>0.11</v>
      </c>
      <c r="S15" s="24">
        <v>2.899</v>
      </c>
      <c r="V15" s="26">
        <v>0.006</v>
      </c>
      <c r="W15" s="23">
        <v>37.22999390507615</v>
      </c>
    </row>
    <row r="16" spans="1:23" ht="12.75">
      <c r="A16" s="1">
        <v>36346</v>
      </c>
      <c r="B16" s="14">
        <v>186</v>
      </c>
      <c r="C16" s="2">
        <v>0.590624988</v>
      </c>
      <c r="D16" s="15">
        <v>0.590624988</v>
      </c>
      <c r="E16" s="3">
        <v>61</v>
      </c>
      <c r="F16" s="16">
        <v>0</v>
      </c>
      <c r="G16" s="18">
        <v>1053</v>
      </c>
      <c r="H16" s="19">
        <f t="shared" si="0"/>
        <v>1018</v>
      </c>
      <c r="I16" s="17">
        <v>1018</v>
      </c>
      <c r="J16" s="19">
        <f t="shared" si="1"/>
        <v>-40.88610609492385</v>
      </c>
      <c r="K16" s="19">
        <f t="shared" si="2"/>
        <v>37.22999390507615</v>
      </c>
      <c r="L16" s="19">
        <f t="shared" si="3"/>
        <v>37.22999390507615</v>
      </c>
      <c r="M16" s="23">
        <f t="shared" si="4"/>
        <v>37.22999390507615</v>
      </c>
      <c r="O16" s="17">
        <v>46.2</v>
      </c>
      <c r="P16" s="24">
        <v>0.081</v>
      </c>
      <c r="S16" s="24">
        <v>2.72</v>
      </c>
      <c r="V16" s="26">
        <v>0.006</v>
      </c>
      <c r="W16" s="23">
        <v>37.22999390507615</v>
      </c>
    </row>
    <row r="17" spans="1:23" ht="12.75">
      <c r="A17" s="1">
        <v>36346</v>
      </c>
      <c r="B17" s="14">
        <v>186</v>
      </c>
      <c r="C17" s="2">
        <v>0.59074074</v>
      </c>
      <c r="D17" s="15">
        <v>0.59074074</v>
      </c>
      <c r="E17" s="3">
        <v>71</v>
      </c>
      <c r="F17" s="16">
        <v>0</v>
      </c>
      <c r="G17" s="18">
        <v>1053</v>
      </c>
      <c r="H17" s="19">
        <f t="shared" si="0"/>
        <v>1018</v>
      </c>
      <c r="I17" s="17">
        <v>1018</v>
      </c>
      <c r="J17" s="19">
        <f t="shared" si="1"/>
        <v>-40.88610609492385</v>
      </c>
      <c r="K17" s="19">
        <f t="shared" si="2"/>
        <v>37.22999390507615</v>
      </c>
      <c r="L17" s="19">
        <f t="shared" si="3"/>
        <v>37.22999390507615</v>
      </c>
      <c r="M17" s="23">
        <f t="shared" si="4"/>
        <v>37.22999390507615</v>
      </c>
      <c r="O17" s="17">
        <v>46.4</v>
      </c>
      <c r="P17" s="24">
        <v>0.091</v>
      </c>
      <c r="S17" s="24">
        <v>2.761</v>
      </c>
      <c r="V17" s="26">
        <v>0.008</v>
      </c>
      <c r="W17" s="23">
        <v>37.22999390507615</v>
      </c>
    </row>
    <row r="18" spans="1:23" ht="12.75">
      <c r="A18" s="1">
        <v>36346</v>
      </c>
      <c r="B18" s="14">
        <v>186</v>
      </c>
      <c r="C18" s="2">
        <v>0.590856493</v>
      </c>
      <c r="D18" s="15">
        <v>0.590856493</v>
      </c>
      <c r="E18" s="3">
        <v>81</v>
      </c>
      <c r="F18" s="16">
        <v>0</v>
      </c>
      <c r="G18" s="18">
        <v>1053</v>
      </c>
      <c r="H18" s="19">
        <f t="shared" si="0"/>
        <v>1018</v>
      </c>
      <c r="I18" s="17">
        <v>1018</v>
      </c>
      <c r="J18" s="19">
        <f t="shared" si="1"/>
        <v>-40.88610609492385</v>
      </c>
      <c r="K18" s="19">
        <f t="shared" si="2"/>
        <v>37.22999390507615</v>
      </c>
      <c r="L18" s="19">
        <f t="shared" si="3"/>
        <v>37.22999390507615</v>
      </c>
      <c r="M18" s="23">
        <f t="shared" si="4"/>
        <v>37.22999390507615</v>
      </c>
      <c r="O18" s="17">
        <v>46.6</v>
      </c>
      <c r="P18" s="24">
        <v>0.081</v>
      </c>
      <c r="S18" s="24">
        <v>2.969</v>
      </c>
      <c r="V18" s="26">
        <v>0.007</v>
      </c>
      <c r="W18" s="23">
        <v>37.22999390507615</v>
      </c>
    </row>
    <row r="19" spans="1:23" ht="12.75">
      <c r="A19" s="1">
        <v>36346</v>
      </c>
      <c r="B19" s="14">
        <v>186</v>
      </c>
      <c r="C19" s="2">
        <v>0.590972245</v>
      </c>
      <c r="D19" s="15">
        <v>0.590972245</v>
      </c>
      <c r="E19" s="3">
        <v>91</v>
      </c>
      <c r="F19" s="16">
        <v>0</v>
      </c>
      <c r="G19" s="18">
        <v>1053</v>
      </c>
      <c r="H19" s="19">
        <f t="shared" si="0"/>
        <v>1018</v>
      </c>
      <c r="I19" s="17">
        <v>1018</v>
      </c>
      <c r="J19" s="19">
        <f t="shared" si="1"/>
        <v>-40.88610609492385</v>
      </c>
      <c r="K19" s="19">
        <f t="shared" si="2"/>
        <v>37.22999390507615</v>
      </c>
      <c r="L19" s="19">
        <f t="shared" si="3"/>
        <v>37.22999390507615</v>
      </c>
      <c r="M19" s="23">
        <f t="shared" si="4"/>
        <v>37.22999390507615</v>
      </c>
      <c r="O19" s="17">
        <v>46.8</v>
      </c>
      <c r="P19" s="24">
        <v>0.061</v>
      </c>
      <c r="S19" s="24">
        <v>2.819</v>
      </c>
      <c r="V19" s="26">
        <v>0.007</v>
      </c>
      <c r="W19" s="23">
        <v>37.22999390507615</v>
      </c>
    </row>
    <row r="20" spans="1:23" ht="12.75">
      <c r="A20" s="1">
        <v>36346</v>
      </c>
      <c r="B20" s="14">
        <v>186</v>
      </c>
      <c r="C20" s="2">
        <v>0.591087937</v>
      </c>
      <c r="D20" s="15">
        <v>0.591087937</v>
      </c>
      <c r="E20" s="3">
        <v>101</v>
      </c>
      <c r="F20" s="16">
        <v>0</v>
      </c>
      <c r="G20" s="18">
        <v>1053</v>
      </c>
      <c r="H20" s="19">
        <f t="shared" si="0"/>
        <v>1018</v>
      </c>
      <c r="I20" s="17">
        <v>1018</v>
      </c>
      <c r="J20" s="19">
        <f t="shared" si="1"/>
        <v>-40.88610609492385</v>
      </c>
      <c r="K20" s="19">
        <f t="shared" si="2"/>
        <v>37.22999390507615</v>
      </c>
      <c r="L20" s="19">
        <f t="shared" si="3"/>
        <v>37.22999390507615</v>
      </c>
      <c r="M20" s="23">
        <f t="shared" si="4"/>
        <v>37.22999390507615</v>
      </c>
      <c r="O20" s="17">
        <v>46.8</v>
      </c>
      <c r="P20" s="24">
        <v>0.076</v>
      </c>
      <c r="S20" s="24">
        <v>2.669</v>
      </c>
      <c r="V20" s="26">
        <v>0.008</v>
      </c>
      <c r="W20" s="23">
        <v>37.22999390507615</v>
      </c>
    </row>
    <row r="21" spans="1:23" ht="12.75">
      <c r="A21" s="1">
        <v>36346</v>
      </c>
      <c r="B21" s="14">
        <v>186</v>
      </c>
      <c r="C21" s="2">
        <v>0.59120369</v>
      </c>
      <c r="D21" s="15">
        <v>0.59120369</v>
      </c>
      <c r="E21" s="3">
        <v>111</v>
      </c>
      <c r="F21" s="16">
        <v>0</v>
      </c>
      <c r="G21" s="18">
        <v>1053</v>
      </c>
      <c r="H21" s="19">
        <f t="shared" si="0"/>
        <v>1018</v>
      </c>
      <c r="I21" s="17">
        <v>1018</v>
      </c>
      <c r="J21" s="19">
        <f t="shared" si="1"/>
        <v>-40.88610609492385</v>
      </c>
      <c r="K21" s="19">
        <f t="shared" si="2"/>
        <v>37.22999390507615</v>
      </c>
      <c r="L21" s="19">
        <f t="shared" si="3"/>
        <v>37.22999390507615</v>
      </c>
      <c r="M21" s="23">
        <f t="shared" si="4"/>
        <v>37.22999390507615</v>
      </c>
      <c r="O21" s="17">
        <v>47</v>
      </c>
      <c r="P21" s="24">
        <v>0.101</v>
      </c>
      <c r="S21" s="24">
        <v>2.788</v>
      </c>
      <c r="V21" s="26">
        <v>0.008</v>
      </c>
      <c r="W21" s="23">
        <v>37.22999390507615</v>
      </c>
    </row>
    <row r="22" spans="1:23" ht="12.75">
      <c r="A22" s="1">
        <v>36346</v>
      </c>
      <c r="B22" s="14">
        <v>186</v>
      </c>
      <c r="C22" s="2">
        <v>0.591319442</v>
      </c>
      <c r="D22" s="15">
        <v>0.591319442</v>
      </c>
      <c r="E22" s="3">
        <v>121</v>
      </c>
      <c r="F22" s="16">
        <v>0</v>
      </c>
      <c r="G22" s="18">
        <v>1053</v>
      </c>
      <c r="H22" s="19">
        <f t="shared" si="0"/>
        <v>1018</v>
      </c>
      <c r="I22" s="17">
        <v>1018</v>
      </c>
      <c r="J22" s="19">
        <f t="shared" si="1"/>
        <v>-40.88610609492385</v>
      </c>
      <c r="K22" s="19">
        <f t="shared" si="2"/>
        <v>37.22999390507615</v>
      </c>
      <c r="L22" s="19">
        <f t="shared" si="3"/>
        <v>37.22999390507615</v>
      </c>
      <c r="M22" s="23">
        <f t="shared" si="4"/>
        <v>37.22999390507615</v>
      </c>
      <c r="O22" s="17">
        <v>47</v>
      </c>
      <c r="P22" s="24">
        <v>0.081</v>
      </c>
      <c r="S22" s="24">
        <v>2.729</v>
      </c>
      <c r="V22" s="26">
        <v>0.007</v>
      </c>
      <c r="W22" s="23">
        <v>37.22999390507615</v>
      </c>
    </row>
    <row r="23" spans="1:23" ht="12.75">
      <c r="A23" s="1">
        <v>36346</v>
      </c>
      <c r="B23" s="14">
        <v>186</v>
      </c>
      <c r="C23" s="2">
        <v>0.591435194</v>
      </c>
      <c r="D23" s="15">
        <v>0.591435194</v>
      </c>
      <c r="E23" s="3">
        <v>131</v>
      </c>
      <c r="F23" s="16">
        <v>0</v>
      </c>
      <c r="G23" s="18">
        <v>1053</v>
      </c>
      <c r="H23" s="19">
        <f t="shared" si="0"/>
        <v>1018</v>
      </c>
      <c r="I23" s="17">
        <v>1018</v>
      </c>
      <c r="J23" s="19">
        <f t="shared" si="1"/>
        <v>-40.88610609492385</v>
      </c>
      <c r="K23" s="19">
        <f t="shared" si="2"/>
        <v>37.22999390507615</v>
      </c>
      <c r="L23" s="19">
        <f t="shared" si="3"/>
        <v>37.22999390507615</v>
      </c>
      <c r="M23" s="23">
        <f t="shared" si="4"/>
        <v>37.22999390507615</v>
      </c>
      <c r="O23" s="17">
        <v>46.5</v>
      </c>
      <c r="P23" s="24">
        <v>0.096</v>
      </c>
      <c r="S23" s="24">
        <v>2.614</v>
      </c>
      <c r="V23" s="26">
        <v>0.007</v>
      </c>
      <c r="W23" s="23">
        <v>37.22999390507615</v>
      </c>
    </row>
    <row r="24" spans="1:23" ht="12.75">
      <c r="A24" s="1">
        <v>36346</v>
      </c>
      <c r="B24" s="14">
        <v>186</v>
      </c>
      <c r="C24" s="2">
        <v>0.591550946</v>
      </c>
      <c r="D24" s="15">
        <v>0.591550946</v>
      </c>
      <c r="E24" s="3">
        <v>141</v>
      </c>
      <c r="F24" s="16">
        <v>0</v>
      </c>
      <c r="G24" s="18">
        <v>1053</v>
      </c>
      <c r="H24" s="19">
        <f t="shared" si="0"/>
        <v>1018</v>
      </c>
      <c r="I24" s="17">
        <v>1018</v>
      </c>
      <c r="J24" s="19">
        <f t="shared" si="1"/>
        <v>-40.88610609492385</v>
      </c>
      <c r="K24" s="19">
        <f t="shared" si="2"/>
        <v>37.22999390507615</v>
      </c>
      <c r="L24" s="19">
        <f t="shared" si="3"/>
        <v>37.22999390507615</v>
      </c>
      <c r="M24" s="23">
        <f t="shared" si="4"/>
        <v>37.22999390507615</v>
      </c>
      <c r="O24" s="17">
        <v>46.5</v>
      </c>
      <c r="P24" s="24">
        <v>0.072</v>
      </c>
      <c r="S24" s="24">
        <v>2.789</v>
      </c>
      <c r="V24" s="26">
        <v>0.009</v>
      </c>
      <c r="W24" s="23">
        <v>37.22999390507615</v>
      </c>
    </row>
    <row r="25" spans="1:23" ht="12.75">
      <c r="A25" s="1">
        <v>36346</v>
      </c>
      <c r="B25" s="14">
        <v>186</v>
      </c>
      <c r="C25" s="2">
        <v>0.591666639</v>
      </c>
      <c r="D25" s="15">
        <v>0.591666639</v>
      </c>
      <c r="E25" s="3">
        <v>151</v>
      </c>
      <c r="F25" s="16">
        <v>0</v>
      </c>
      <c r="G25" s="18">
        <v>1053</v>
      </c>
      <c r="H25" s="19">
        <f t="shared" si="0"/>
        <v>1018</v>
      </c>
      <c r="I25" s="17">
        <v>1018</v>
      </c>
      <c r="J25" s="19">
        <f t="shared" si="1"/>
        <v>-40.88610609492385</v>
      </c>
      <c r="K25" s="19">
        <f t="shared" si="2"/>
        <v>37.22999390507615</v>
      </c>
      <c r="L25" s="19">
        <f t="shared" si="3"/>
        <v>37.22999390507615</v>
      </c>
      <c r="M25" s="23">
        <f t="shared" si="4"/>
        <v>37.22999390507615</v>
      </c>
      <c r="O25" s="17">
        <v>46.5</v>
      </c>
      <c r="P25" s="24">
        <v>0.101</v>
      </c>
      <c r="S25" s="24">
        <v>2.801</v>
      </c>
      <c r="V25" s="26">
        <v>0.009</v>
      </c>
      <c r="W25" s="23">
        <v>37.22999390507615</v>
      </c>
    </row>
    <row r="26" spans="1:23" ht="12.75">
      <c r="A26" s="1">
        <v>36346</v>
      </c>
      <c r="B26" s="14">
        <v>186</v>
      </c>
      <c r="C26" s="2">
        <v>0.591782391</v>
      </c>
      <c r="D26" s="15">
        <v>0.591782391</v>
      </c>
      <c r="E26" s="3">
        <v>161</v>
      </c>
      <c r="F26" s="16">
        <v>0</v>
      </c>
      <c r="G26" s="18">
        <v>1053</v>
      </c>
      <c r="H26" s="19">
        <f t="shared" si="0"/>
        <v>1018</v>
      </c>
      <c r="I26" s="17">
        <v>1018</v>
      </c>
      <c r="J26" s="19">
        <f t="shared" si="1"/>
        <v>-40.88610609492385</v>
      </c>
      <c r="K26" s="19">
        <f t="shared" si="2"/>
        <v>37.22999390507615</v>
      </c>
      <c r="L26" s="19">
        <f t="shared" si="3"/>
        <v>37.22999390507615</v>
      </c>
      <c r="M26" s="23">
        <f t="shared" si="4"/>
        <v>37.22999390507615</v>
      </c>
      <c r="O26" s="17">
        <v>46.6</v>
      </c>
      <c r="P26" s="24">
        <v>0.086</v>
      </c>
      <c r="S26" s="24">
        <v>2.88</v>
      </c>
      <c r="V26" s="26">
        <v>0.008</v>
      </c>
      <c r="W26" s="23">
        <v>37.22999390507615</v>
      </c>
    </row>
    <row r="27" spans="1:23" ht="12.75">
      <c r="A27" s="1">
        <v>36346</v>
      </c>
      <c r="B27" s="14">
        <v>186</v>
      </c>
      <c r="C27" s="2">
        <v>0.591898143</v>
      </c>
      <c r="D27" s="15">
        <v>0.591898143</v>
      </c>
      <c r="E27" s="3">
        <v>171</v>
      </c>
      <c r="F27" s="16">
        <v>0</v>
      </c>
      <c r="G27" s="18">
        <v>1053</v>
      </c>
      <c r="H27" s="19">
        <f t="shared" si="0"/>
        <v>1018</v>
      </c>
      <c r="I27" s="17">
        <v>1018</v>
      </c>
      <c r="J27" s="19">
        <f t="shared" si="1"/>
        <v>-40.88610609492385</v>
      </c>
      <c r="K27" s="19">
        <f t="shared" si="2"/>
        <v>37.22999390507615</v>
      </c>
      <c r="L27" s="19">
        <f t="shared" si="3"/>
        <v>37.22999390507615</v>
      </c>
      <c r="M27" s="23">
        <f t="shared" si="4"/>
        <v>37.22999390507615</v>
      </c>
      <c r="O27" s="17">
        <v>46.4</v>
      </c>
      <c r="P27" s="24">
        <v>0.099</v>
      </c>
      <c r="S27" s="24">
        <v>2.819</v>
      </c>
      <c r="V27" s="26">
        <v>0.006</v>
      </c>
      <c r="W27" s="23">
        <v>37.22999390507615</v>
      </c>
    </row>
    <row r="28" spans="1:23" ht="12.75">
      <c r="A28" s="1">
        <v>36346</v>
      </c>
      <c r="B28" s="14">
        <v>186</v>
      </c>
      <c r="C28" s="2">
        <v>0.592013896</v>
      </c>
      <c r="D28" s="15">
        <v>0.592013896</v>
      </c>
      <c r="E28" s="3">
        <v>181</v>
      </c>
      <c r="F28" s="16">
        <v>0</v>
      </c>
      <c r="G28" s="18">
        <v>1053</v>
      </c>
      <c r="H28" s="19">
        <f t="shared" si="0"/>
        <v>1018</v>
      </c>
      <c r="I28" s="17">
        <v>1018</v>
      </c>
      <c r="J28" s="19">
        <f t="shared" si="1"/>
        <v>-40.88610609492385</v>
      </c>
      <c r="K28" s="19">
        <f t="shared" si="2"/>
        <v>37.22999390507615</v>
      </c>
      <c r="L28" s="19">
        <f t="shared" si="3"/>
        <v>37.22999390507615</v>
      </c>
      <c r="M28" s="23">
        <f t="shared" si="4"/>
        <v>37.22999390507615</v>
      </c>
      <c r="O28" s="17">
        <v>46.1</v>
      </c>
      <c r="P28" s="24">
        <v>0.076</v>
      </c>
      <c r="S28" s="24">
        <v>2.613</v>
      </c>
      <c r="V28" s="26">
        <v>0.009</v>
      </c>
      <c r="W28" s="23">
        <v>37.22999390507615</v>
      </c>
    </row>
    <row r="29" spans="1:23" ht="12.75">
      <c r="A29" s="1">
        <v>36346</v>
      </c>
      <c r="B29" s="14">
        <v>186</v>
      </c>
      <c r="C29" s="2">
        <v>0.592129648</v>
      </c>
      <c r="D29" s="15">
        <v>0.592129648</v>
      </c>
      <c r="E29" s="3">
        <v>191</v>
      </c>
      <c r="F29" s="16">
        <v>0</v>
      </c>
      <c r="G29" s="18">
        <v>1053</v>
      </c>
      <c r="H29" s="19">
        <f t="shared" si="0"/>
        <v>1018</v>
      </c>
      <c r="I29" s="17">
        <v>1018</v>
      </c>
      <c r="J29" s="19">
        <f t="shared" si="1"/>
        <v>-40.88610609492385</v>
      </c>
      <c r="K29" s="19">
        <f t="shared" si="2"/>
        <v>37.22999390507615</v>
      </c>
      <c r="L29" s="19">
        <f t="shared" si="3"/>
        <v>37.22999390507615</v>
      </c>
      <c r="M29" s="23">
        <f t="shared" si="4"/>
        <v>37.22999390507615</v>
      </c>
      <c r="O29" s="17">
        <v>46.2</v>
      </c>
      <c r="P29" s="24">
        <v>0.096</v>
      </c>
      <c r="S29" s="24">
        <v>2.633</v>
      </c>
      <c r="V29" s="26">
        <v>0.009</v>
      </c>
      <c r="W29" s="23">
        <v>37.22999390507615</v>
      </c>
    </row>
    <row r="30" spans="1:23" ht="12.75">
      <c r="A30" s="1">
        <v>36346</v>
      </c>
      <c r="B30" s="14">
        <v>186</v>
      </c>
      <c r="C30" s="2">
        <v>0.5922454</v>
      </c>
      <c r="D30" s="15">
        <v>0.5922454</v>
      </c>
      <c r="E30" s="3">
        <v>201</v>
      </c>
      <c r="F30" s="16">
        <v>0</v>
      </c>
      <c r="G30" s="18">
        <v>1053</v>
      </c>
      <c r="H30" s="19">
        <f t="shared" si="0"/>
        <v>1018</v>
      </c>
      <c r="I30" s="17">
        <v>1018</v>
      </c>
      <c r="J30" s="19">
        <f t="shared" si="1"/>
        <v>-40.88610609492385</v>
      </c>
      <c r="K30" s="19">
        <f t="shared" si="2"/>
        <v>37.22999390507615</v>
      </c>
      <c r="L30" s="19">
        <f t="shared" si="3"/>
        <v>37.22999390507615</v>
      </c>
      <c r="M30" s="23">
        <f t="shared" si="4"/>
        <v>37.22999390507615</v>
      </c>
      <c r="O30" s="17">
        <v>46</v>
      </c>
      <c r="P30" s="24">
        <v>0.096</v>
      </c>
      <c r="S30" s="24">
        <v>2.849</v>
      </c>
      <c r="V30" s="26">
        <v>0.007</v>
      </c>
      <c r="W30" s="23">
        <v>37.22999390507615</v>
      </c>
    </row>
    <row r="31" spans="1:23" ht="12.75">
      <c r="A31" s="1">
        <v>36346</v>
      </c>
      <c r="B31" s="14">
        <v>186</v>
      </c>
      <c r="C31" s="2">
        <v>0.592361093</v>
      </c>
      <c r="D31" s="15">
        <v>0.592361093</v>
      </c>
      <c r="E31" s="3">
        <v>211</v>
      </c>
      <c r="F31" s="16">
        <v>0</v>
      </c>
      <c r="G31" s="18">
        <v>1053</v>
      </c>
      <c r="H31" s="19">
        <f t="shared" si="0"/>
        <v>1018</v>
      </c>
      <c r="I31" s="17">
        <v>1018</v>
      </c>
      <c r="J31" s="19">
        <f t="shared" si="1"/>
        <v>-40.88610609492385</v>
      </c>
      <c r="K31" s="19">
        <f t="shared" si="2"/>
        <v>37.22999390507615</v>
      </c>
      <c r="L31" s="19">
        <f t="shared" si="3"/>
        <v>37.22999390507615</v>
      </c>
      <c r="M31" s="23">
        <f t="shared" si="4"/>
        <v>37.22999390507615</v>
      </c>
      <c r="O31" s="17">
        <v>45.4</v>
      </c>
      <c r="P31" s="24">
        <v>0.091</v>
      </c>
      <c r="S31" s="24">
        <v>2.76</v>
      </c>
      <c r="V31" s="26">
        <v>0.008</v>
      </c>
      <c r="W31" s="23">
        <v>37.22999390507615</v>
      </c>
    </row>
    <row r="32" spans="1:23" ht="12.75">
      <c r="A32" s="1">
        <v>36346</v>
      </c>
      <c r="B32" s="14">
        <v>186</v>
      </c>
      <c r="C32" s="2">
        <v>0.592476845</v>
      </c>
      <c r="D32" s="15">
        <v>0.592476845</v>
      </c>
      <c r="E32" s="3">
        <v>221</v>
      </c>
      <c r="F32" s="16">
        <v>0</v>
      </c>
      <c r="G32" s="18">
        <v>1053</v>
      </c>
      <c r="H32" s="19">
        <f t="shared" si="0"/>
        <v>1018</v>
      </c>
      <c r="I32" s="17">
        <v>1018</v>
      </c>
      <c r="J32" s="19">
        <f t="shared" si="1"/>
        <v>-40.88610609492385</v>
      </c>
      <c r="K32" s="19">
        <f t="shared" si="2"/>
        <v>37.22999390507615</v>
      </c>
      <c r="L32" s="19">
        <f t="shared" si="3"/>
        <v>37.22999390507615</v>
      </c>
      <c r="M32" s="23">
        <f t="shared" si="4"/>
        <v>37.22999390507615</v>
      </c>
      <c r="O32" s="17">
        <v>45.1</v>
      </c>
      <c r="P32" s="24">
        <v>0.055</v>
      </c>
      <c r="S32" s="24">
        <v>2.709</v>
      </c>
      <c r="V32" s="26">
        <v>0.006</v>
      </c>
      <c r="W32" s="23">
        <v>37.22999390507615</v>
      </c>
    </row>
    <row r="33" spans="1:23" ht="12.75">
      <c r="A33" s="1">
        <v>36346</v>
      </c>
      <c r="B33" s="14">
        <v>186</v>
      </c>
      <c r="C33" s="2">
        <v>0.592592597</v>
      </c>
      <c r="D33" s="15">
        <v>0.592592597</v>
      </c>
      <c r="E33" s="3">
        <v>231</v>
      </c>
      <c r="F33" s="16">
        <v>0</v>
      </c>
      <c r="G33" s="18">
        <v>1053</v>
      </c>
      <c r="H33" s="19">
        <f t="shared" si="0"/>
        <v>1018</v>
      </c>
      <c r="I33" s="17">
        <v>1018</v>
      </c>
      <c r="J33" s="19">
        <f t="shared" si="1"/>
        <v>-40.88610609492385</v>
      </c>
      <c r="K33" s="19">
        <f t="shared" si="2"/>
        <v>37.22999390507615</v>
      </c>
      <c r="L33" s="19">
        <f t="shared" si="3"/>
        <v>37.22999390507615</v>
      </c>
      <c r="M33" s="23">
        <f t="shared" si="4"/>
        <v>37.22999390507615</v>
      </c>
      <c r="O33" s="17">
        <v>45</v>
      </c>
      <c r="P33" s="24">
        <v>0.106</v>
      </c>
      <c r="S33" s="24">
        <v>2.709</v>
      </c>
      <c r="V33" s="26">
        <v>0.008</v>
      </c>
      <c r="W33" s="23">
        <v>37.22999390507615</v>
      </c>
    </row>
    <row r="34" spans="1:23" ht="12.75">
      <c r="A34" s="1">
        <v>36346</v>
      </c>
      <c r="B34" s="14">
        <v>186</v>
      </c>
      <c r="C34" s="2">
        <v>0.592708349</v>
      </c>
      <c r="D34" s="15">
        <v>0.592708349</v>
      </c>
      <c r="E34" s="3">
        <v>241</v>
      </c>
      <c r="F34" s="16">
        <v>0</v>
      </c>
      <c r="G34" s="18">
        <v>1053</v>
      </c>
      <c r="H34" s="19">
        <f t="shared" si="0"/>
        <v>1018</v>
      </c>
      <c r="I34" s="17">
        <v>1018</v>
      </c>
      <c r="J34" s="19">
        <f t="shared" si="1"/>
        <v>-40.88610609492385</v>
      </c>
      <c r="K34" s="19">
        <f t="shared" si="2"/>
        <v>37.22999390507615</v>
      </c>
      <c r="L34" s="19">
        <f t="shared" si="3"/>
        <v>37.22999390507615</v>
      </c>
      <c r="M34" s="23">
        <f t="shared" si="4"/>
        <v>37.22999390507615</v>
      </c>
      <c r="O34" s="17">
        <v>45</v>
      </c>
      <c r="P34" s="24">
        <v>0.096</v>
      </c>
      <c r="S34" s="24">
        <v>2.729</v>
      </c>
      <c r="V34" s="26">
        <v>0.007</v>
      </c>
      <c r="W34" s="23">
        <v>37.22999390507615</v>
      </c>
    </row>
    <row r="35" spans="1:23" ht="12.75">
      <c r="A35" s="1">
        <v>36346</v>
      </c>
      <c r="B35" s="14">
        <v>186</v>
      </c>
      <c r="C35" s="2">
        <v>0.592824101</v>
      </c>
      <c r="D35" s="15">
        <v>0.592824101</v>
      </c>
      <c r="E35" s="3">
        <v>251</v>
      </c>
      <c r="F35" s="16">
        <v>0</v>
      </c>
      <c r="G35" s="18">
        <v>1053</v>
      </c>
      <c r="H35" s="19">
        <f t="shared" si="0"/>
        <v>1018</v>
      </c>
      <c r="I35" s="17">
        <v>1018</v>
      </c>
      <c r="J35" s="19">
        <f t="shared" si="1"/>
        <v>-40.88610609492385</v>
      </c>
      <c r="K35" s="19">
        <f t="shared" si="2"/>
        <v>37.22999390507615</v>
      </c>
      <c r="L35" s="19">
        <f t="shared" si="3"/>
        <v>37.22999390507615</v>
      </c>
      <c r="M35" s="23">
        <f t="shared" si="4"/>
        <v>37.22999390507615</v>
      </c>
      <c r="O35" s="17">
        <v>45.8</v>
      </c>
      <c r="P35" s="24">
        <v>0.107</v>
      </c>
      <c r="S35" s="24">
        <v>2.841</v>
      </c>
      <c r="V35" s="26">
        <v>0.008</v>
      </c>
      <c r="W35" s="23">
        <v>37.22999390507615</v>
      </c>
    </row>
    <row r="36" spans="1:23" ht="12.75">
      <c r="A36" s="1">
        <v>36346</v>
      </c>
      <c r="B36" s="14">
        <v>186</v>
      </c>
      <c r="C36" s="2">
        <v>0.592939794</v>
      </c>
      <c r="D36" s="15">
        <v>0.592939794</v>
      </c>
      <c r="E36" s="3">
        <v>261</v>
      </c>
      <c r="F36" s="16">
        <v>0</v>
      </c>
      <c r="G36" s="18">
        <v>1053</v>
      </c>
      <c r="H36" s="19">
        <f t="shared" si="0"/>
        <v>1018</v>
      </c>
      <c r="I36" s="17">
        <v>1018</v>
      </c>
      <c r="J36" s="19">
        <f t="shared" si="1"/>
        <v>-40.88610609492385</v>
      </c>
      <c r="K36" s="19">
        <f t="shared" si="2"/>
        <v>37.22999390507615</v>
      </c>
      <c r="L36" s="19">
        <f t="shared" si="3"/>
        <v>37.22999390507615</v>
      </c>
      <c r="M36" s="23">
        <f t="shared" si="4"/>
        <v>37.22999390507615</v>
      </c>
      <c r="O36" s="17">
        <v>46.8</v>
      </c>
      <c r="P36" s="24">
        <v>0.081</v>
      </c>
      <c r="S36" s="24">
        <v>2.94</v>
      </c>
      <c r="V36" s="26">
        <v>0.008</v>
      </c>
      <c r="W36" s="23">
        <v>37.22999390507615</v>
      </c>
    </row>
    <row r="37" spans="1:23" ht="12.75">
      <c r="A37" s="1">
        <v>36346</v>
      </c>
      <c r="B37" s="14">
        <v>186</v>
      </c>
      <c r="C37" s="2">
        <v>0.593055546</v>
      </c>
      <c r="D37" s="15">
        <v>0.593055546</v>
      </c>
      <c r="E37" s="3">
        <v>271</v>
      </c>
      <c r="F37" s="16">
        <v>0</v>
      </c>
      <c r="G37" s="18">
        <v>1053</v>
      </c>
      <c r="H37" s="19">
        <f t="shared" si="0"/>
        <v>1018</v>
      </c>
      <c r="I37" s="17">
        <v>1018</v>
      </c>
      <c r="J37" s="19">
        <f t="shared" si="1"/>
        <v>-40.88610609492385</v>
      </c>
      <c r="K37" s="19">
        <f t="shared" si="2"/>
        <v>37.22999390507615</v>
      </c>
      <c r="L37" s="19">
        <f t="shared" si="3"/>
        <v>37.22999390507615</v>
      </c>
      <c r="M37" s="23">
        <f t="shared" si="4"/>
        <v>37.22999390507615</v>
      </c>
      <c r="O37" s="17">
        <v>48.1</v>
      </c>
      <c r="P37" s="24">
        <v>0.095</v>
      </c>
      <c r="S37" s="24">
        <v>2.93</v>
      </c>
      <c r="V37" s="26">
        <v>0.008</v>
      </c>
      <c r="W37" s="23">
        <v>37.22999390507615</v>
      </c>
    </row>
    <row r="38" spans="1:23" ht="12.75">
      <c r="A38" s="1">
        <v>36346</v>
      </c>
      <c r="B38" s="14">
        <v>186</v>
      </c>
      <c r="C38" s="2">
        <v>0.593171299</v>
      </c>
      <c r="D38" s="15">
        <v>0.593171299</v>
      </c>
      <c r="E38" s="3">
        <v>281</v>
      </c>
      <c r="F38" s="16">
        <v>0</v>
      </c>
      <c r="G38" s="18">
        <v>1053</v>
      </c>
      <c r="H38" s="19">
        <f t="shared" si="0"/>
        <v>1018</v>
      </c>
      <c r="I38" s="17">
        <v>1018</v>
      </c>
      <c r="J38" s="19">
        <f t="shared" si="1"/>
        <v>-40.88610609492385</v>
      </c>
      <c r="K38" s="19">
        <f t="shared" si="2"/>
        <v>37.22999390507615</v>
      </c>
      <c r="L38" s="19">
        <f t="shared" si="3"/>
        <v>37.22999390507615</v>
      </c>
      <c r="M38" s="23">
        <f t="shared" si="4"/>
        <v>37.22999390507615</v>
      </c>
      <c r="O38" s="17">
        <v>49.7</v>
      </c>
      <c r="P38" s="24">
        <v>0.071</v>
      </c>
      <c r="S38" s="24">
        <v>2.543</v>
      </c>
      <c r="V38" s="26">
        <v>0.009</v>
      </c>
      <c r="W38" s="23">
        <v>37.22999390507615</v>
      </c>
    </row>
    <row r="39" spans="1:23" ht="12.75">
      <c r="A39" s="1">
        <v>36346</v>
      </c>
      <c r="B39" s="14">
        <v>186</v>
      </c>
      <c r="C39" s="2">
        <v>0.593287051</v>
      </c>
      <c r="D39" s="15">
        <v>0.593287051</v>
      </c>
      <c r="E39" s="3">
        <v>291</v>
      </c>
      <c r="F39" s="16">
        <v>0</v>
      </c>
      <c r="G39" s="18">
        <v>1053</v>
      </c>
      <c r="H39" s="19">
        <f t="shared" si="0"/>
        <v>1018</v>
      </c>
      <c r="I39" s="17">
        <v>1018</v>
      </c>
      <c r="J39" s="19">
        <f t="shared" si="1"/>
        <v>-40.88610609492385</v>
      </c>
      <c r="K39" s="19">
        <f t="shared" si="2"/>
        <v>37.22999390507615</v>
      </c>
      <c r="L39" s="19">
        <f t="shared" si="3"/>
        <v>37.22999390507615</v>
      </c>
      <c r="M39" s="23">
        <f t="shared" si="4"/>
        <v>37.22999390507615</v>
      </c>
      <c r="O39" s="17">
        <v>50.4</v>
      </c>
      <c r="P39" s="24">
        <v>0.09</v>
      </c>
      <c r="S39" s="24">
        <v>2.604</v>
      </c>
      <c r="V39" s="26">
        <v>0.007</v>
      </c>
      <c r="W39" s="23">
        <v>37.22999390507615</v>
      </c>
    </row>
    <row r="40" spans="1:23" ht="12.75">
      <c r="A40" s="1">
        <v>36346</v>
      </c>
      <c r="B40" s="14">
        <v>186</v>
      </c>
      <c r="C40" s="2">
        <v>0.593402803</v>
      </c>
      <c r="D40" s="15">
        <v>0.593402803</v>
      </c>
      <c r="E40" s="3">
        <v>301</v>
      </c>
      <c r="F40" s="16">
        <v>0</v>
      </c>
      <c r="G40" s="18">
        <v>1053</v>
      </c>
      <c r="H40" s="19">
        <f t="shared" si="0"/>
        <v>1018</v>
      </c>
      <c r="I40" s="17">
        <v>1018</v>
      </c>
      <c r="J40" s="19">
        <f t="shared" si="1"/>
        <v>-40.88610609492385</v>
      </c>
      <c r="K40" s="19">
        <f t="shared" si="2"/>
        <v>37.22999390507615</v>
      </c>
      <c r="L40" s="19">
        <f t="shared" si="3"/>
        <v>37.22999390507615</v>
      </c>
      <c r="M40" s="23">
        <f t="shared" si="4"/>
        <v>37.22999390507615</v>
      </c>
      <c r="O40" s="17">
        <v>51.4</v>
      </c>
      <c r="P40" s="24">
        <v>0.09</v>
      </c>
      <c r="S40" s="24">
        <v>2.76</v>
      </c>
      <c r="V40" s="26">
        <v>0.007</v>
      </c>
      <c r="W40" s="23">
        <v>37.22999390507615</v>
      </c>
    </row>
    <row r="41" spans="1:23" ht="12.75">
      <c r="A41" s="1">
        <v>36346</v>
      </c>
      <c r="B41" s="14">
        <v>186</v>
      </c>
      <c r="C41" s="2">
        <v>0.593518496</v>
      </c>
      <c r="D41" s="15">
        <v>0.593518496</v>
      </c>
      <c r="E41" s="3">
        <v>311</v>
      </c>
      <c r="F41" s="16">
        <v>0</v>
      </c>
      <c r="G41" s="18">
        <v>1053</v>
      </c>
      <c r="H41" s="19">
        <f t="shared" si="0"/>
        <v>1018</v>
      </c>
      <c r="I41" s="17">
        <v>1018</v>
      </c>
      <c r="J41" s="19">
        <f t="shared" si="1"/>
        <v>-40.88610609492385</v>
      </c>
      <c r="K41" s="19">
        <f t="shared" si="2"/>
        <v>37.22999390507615</v>
      </c>
      <c r="L41" s="19">
        <f t="shared" si="3"/>
        <v>37.22999390507615</v>
      </c>
      <c r="M41" s="23">
        <f t="shared" si="4"/>
        <v>37.22999390507615</v>
      </c>
      <c r="O41" s="17">
        <v>52.3</v>
      </c>
      <c r="P41" s="24">
        <v>0.107</v>
      </c>
      <c r="S41" s="24">
        <v>2.861</v>
      </c>
      <c r="V41" s="26">
        <v>0.009</v>
      </c>
      <c r="W41" s="23">
        <v>37.22999390507615</v>
      </c>
    </row>
    <row r="42" spans="1:23" ht="12.75">
      <c r="A42" s="1">
        <v>36346</v>
      </c>
      <c r="B42" s="14">
        <v>186</v>
      </c>
      <c r="C42" s="2">
        <v>0.593634248</v>
      </c>
      <c r="D42" s="15">
        <v>0.593634248</v>
      </c>
      <c r="E42" s="3">
        <v>321</v>
      </c>
      <c r="F42" s="16">
        <v>0</v>
      </c>
      <c r="G42" s="18">
        <v>1053</v>
      </c>
      <c r="H42" s="19">
        <f t="shared" si="0"/>
        <v>1018</v>
      </c>
      <c r="I42" s="17">
        <v>1018</v>
      </c>
      <c r="J42" s="19">
        <f t="shared" si="1"/>
        <v>-40.88610609492385</v>
      </c>
      <c r="K42" s="19">
        <f t="shared" si="2"/>
        <v>37.22999390507615</v>
      </c>
      <c r="L42" s="19">
        <f t="shared" si="3"/>
        <v>37.22999390507615</v>
      </c>
      <c r="M42" s="23">
        <f t="shared" si="4"/>
        <v>37.22999390507615</v>
      </c>
      <c r="O42" s="17">
        <v>52.7</v>
      </c>
      <c r="P42" s="24">
        <v>0.061</v>
      </c>
      <c r="S42" s="24">
        <v>2.605</v>
      </c>
      <c r="V42" s="26">
        <v>0.008</v>
      </c>
      <c r="W42" s="23">
        <v>37.22999390507615</v>
      </c>
    </row>
    <row r="43" spans="1:23" ht="12.75">
      <c r="A43" s="1">
        <v>36346</v>
      </c>
      <c r="B43" s="14">
        <v>186</v>
      </c>
      <c r="C43" s="2">
        <v>0.59375</v>
      </c>
      <c r="D43" s="15">
        <v>0.59375</v>
      </c>
      <c r="E43" s="3">
        <v>331</v>
      </c>
      <c r="F43" s="16">
        <v>0</v>
      </c>
      <c r="G43" s="18">
        <v>1053</v>
      </c>
      <c r="H43" s="19">
        <f t="shared" si="0"/>
        <v>1018</v>
      </c>
      <c r="I43" s="17">
        <v>1018</v>
      </c>
      <c r="J43" s="19">
        <f t="shared" si="1"/>
        <v>-40.88610609492385</v>
      </c>
      <c r="K43" s="19">
        <f t="shared" si="2"/>
        <v>37.22999390507615</v>
      </c>
      <c r="L43" s="19">
        <f t="shared" si="3"/>
        <v>37.22999390507615</v>
      </c>
      <c r="M43" s="23">
        <f t="shared" si="4"/>
        <v>37.22999390507615</v>
      </c>
      <c r="O43" s="17">
        <v>53.9</v>
      </c>
      <c r="P43" s="24">
        <v>0.076</v>
      </c>
      <c r="S43" s="24">
        <v>2.89</v>
      </c>
      <c r="V43" s="26">
        <v>0.007</v>
      </c>
      <c r="W43" s="23">
        <v>37.22999390507615</v>
      </c>
    </row>
    <row r="44" spans="1:23" ht="12.75">
      <c r="A44" s="1">
        <v>36346</v>
      </c>
      <c r="B44" s="14">
        <v>186</v>
      </c>
      <c r="C44" s="2">
        <v>0.593865752</v>
      </c>
      <c r="D44" s="15">
        <v>0.593865752</v>
      </c>
      <c r="E44" s="3">
        <v>341</v>
      </c>
      <c r="F44" s="16">
        <v>0</v>
      </c>
      <c r="G44" s="18">
        <v>1053</v>
      </c>
      <c r="H44" s="19">
        <f t="shared" si="0"/>
        <v>1018</v>
      </c>
      <c r="I44" s="17">
        <v>1018</v>
      </c>
      <c r="J44" s="19">
        <f t="shared" si="1"/>
        <v>-40.88610609492385</v>
      </c>
      <c r="K44" s="19">
        <f t="shared" si="2"/>
        <v>37.22999390507615</v>
      </c>
      <c r="L44" s="19">
        <f t="shared" si="3"/>
        <v>37.22999390507615</v>
      </c>
      <c r="M44" s="23">
        <f t="shared" si="4"/>
        <v>37.22999390507615</v>
      </c>
      <c r="O44" s="17">
        <v>55</v>
      </c>
      <c r="P44" s="24">
        <v>0.091</v>
      </c>
      <c r="S44" s="24">
        <v>2.623</v>
      </c>
      <c r="V44" s="26">
        <v>0.008</v>
      </c>
      <c r="W44" s="23">
        <v>37.22999390507615</v>
      </c>
    </row>
    <row r="45" spans="1:23" ht="12.75">
      <c r="A45" s="1">
        <v>36346</v>
      </c>
      <c r="B45" s="14">
        <v>186</v>
      </c>
      <c r="C45" s="2">
        <v>0.593981504</v>
      </c>
      <c r="D45" s="15">
        <v>0.593981504</v>
      </c>
      <c r="E45" s="3">
        <v>351</v>
      </c>
      <c r="F45" s="16">
        <v>0</v>
      </c>
      <c r="G45" s="18">
        <v>1053</v>
      </c>
      <c r="H45" s="19">
        <f t="shared" si="0"/>
        <v>1018</v>
      </c>
      <c r="I45" s="17">
        <v>1018</v>
      </c>
      <c r="J45" s="19">
        <f t="shared" si="1"/>
        <v>-40.88610609492385</v>
      </c>
      <c r="K45" s="19">
        <f t="shared" si="2"/>
        <v>37.22999390507615</v>
      </c>
      <c r="L45" s="19">
        <f t="shared" si="3"/>
        <v>37.22999390507615</v>
      </c>
      <c r="M45" s="23">
        <f t="shared" si="4"/>
        <v>37.22999390507615</v>
      </c>
      <c r="O45" s="17">
        <v>55.7</v>
      </c>
      <c r="P45" s="24">
        <v>0.096</v>
      </c>
      <c r="S45" s="24">
        <v>2.789</v>
      </c>
      <c r="V45" s="26">
        <v>0.007</v>
      </c>
      <c r="W45" s="23">
        <v>37.22999390507615</v>
      </c>
    </row>
    <row r="46" spans="1:23" ht="12.75">
      <c r="A46" s="1">
        <v>36346</v>
      </c>
      <c r="B46" s="14">
        <v>186</v>
      </c>
      <c r="C46" s="2">
        <v>0.594097197</v>
      </c>
      <c r="D46" s="15">
        <v>0.594097197</v>
      </c>
      <c r="E46" s="3">
        <v>361</v>
      </c>
      <c r="F46" s="16">
        <v>0</v>
      </c>
      <c r="G46" s="18">
        <v>1053</v>
      </c>
      <c r="H46" s="19">
        <f t="shared" si="0"/>
        <v>1018</v>
      </c>
      <c r="I46" s="17">
        <v>1018</v>
      </c>
      <c r="J46" s="19">
        <f t="shared" si="1"/>
        <v>-40.88610609492385</v>
      </c>
      <c r="K46" s="19">
        <f t="shared" si="2"/>
        <v>37.22999390507615</v>
      </c>
      <c r="L46" s="19">
        <f t="shared" si="3"/>
        <v>37.22999390507615</v>
      </c>
      <c r="M46" s="23">
        <f t="shared" si="4"/>
        <v>37.22999390507615</v>
      </c>
      <c r="O46" s="17">
        <v>56.2</v>
      </c>
      <c r="P46" s="24">
        <v>0.076</v>
      </c>
      <c r="S46" s="24">
        <v>2.423</v>
      </c>
      <c r="V46" s="26">
        <v>0.007</v>
      </c>
      <c r="W46" s="23">
        <v>37.22999390507615</v>
      </c>
    </row>
    <row r="47" spans="1:23" ht="12.75">
      <c r="A47" s="1">
        <v>36346</v>
      </c>
      <c r="B47" s="14">
        <v>186</v>
      </c>
      <c r="C47" s="2">
        <v>0.594212949</v>
      </c>
      <c r="D47" s="15">
        <v>0.594212949</v>
      </c>
      <c r="E47" s="3">
        <v>371</v>
      </c>
      <c r="F47" s="16">
        <v>0</v>
      </c>
      <c r="G47" s="18">
        <v>1053</v>
      </c>
      <c r="H47" s="19">
        <f t="shared" si="0"/>
        <v>1018</v>
      </c>
      <c r="I47" s="17">
        <v>1018</v>
      </c>
      <c r="J47" s="19">
        <f t="shared" si="1"/>
        <v>-40.88610609492385</v>
      </c>
      <c r="K47" s="19">
        <f t="shared" si="2"/>
        <v>37.22999390507615</v>
      </c>
      <c r="L47" s="19">
        <f t="shared" si="3"/>
        <v>37.22999390507615</v>
      </c>
      <c r="M47" s="23">
        <f t="shared" si="4"/>
        <v>37.22999390507615</v>
      </c>
      <c r="O47" s="17">
        <v>56.1</v>
      </c>
      <c r="P47" s="24">
        <v>0.09</v>
      </c>
      <c r="S47" s="24">
        <v>2.719</v>
      </c>
      <c r="V47" s="26">
        <v>0.006</v>
      </c>
      <c r="W47" s="23">
        <v>37.22999390507615</v>
      </c>
    </row>
    <row r="48" spans="1:23" ht="12.75">
      <c r="A48" s="1">
        <v>36346</v>
      </c>
      <c r="B48" s="14">
        <v>186</v>
      </c>
      <c r="C48" s="2">
        <v>0.594328701</v>
      </c>
      <c r="D48" s="15">
        <v>0.594328701</v>
      </c>
      <c r="E48" s="3">
        <v>381</v>
      </c>
      <c r="F48" s="16">
        <v>0</v>
      </c>
      <c r="G48" s="18">
        <v>1053</v>
      </c>
      <c r="H48" s="19">
        <f t="shared" si="0"/>
        <v>1018</v>
      </c>
      <c r="I48" s="17">
        <v>1018</v>
      </c>
      <c r="J48" s="19">
        <f t="shared" si="1"/>
        <v>-40.88610609492385</v>
      </c>
      <c r="K48" s="19">
        <f t="shared" si="2"/>
        <v>37.22999390507615</v>
      </c>
      <c r="L48" s="19">
        <f t="shared" si="3"/>
        <v>37.22999390507615</v>
      </c>
      <c r="M48" s="23">
        <f t="shared" si="4"/>
        <v>37.22999390507615</v>
      </c>
      <c r="O48" s="17">
        <v>56.6</v>
      </c>
      <c r="P48" s="24">
        <v>0.076</v>
      </c>
      <c r="S48" s="24">
        <v>2.999</v>
      </c>
      <c r="V48" s="26">
        <v>0.007</v>
      </c>
      <c r="W48" s="23">
        <v>37.22999390507615</v>
      </c>
    </row>
    <row r="49" spans="1:23" ht="12.75">
      <c r="A49" s="1">
        <v>36346</v>
      </c>
      <c r="B49" s="14">
        <v>186</v>
      </c>
      <c r="C49" s="2">
        <v>0.594444454</v>
      </c>
      <c r="D49" s="15">
        <v>0.594444454</v>
      </c>
      <c r="E49" s="3">
        <v>391</v>
      </c>
      <c r="F49" s="16">
        <v>0</v>
      </c>
      <c r="G49" s="18">
        <v>1053</v>
      </c>
      <c r="H49" s="19">
        <f t="shared" si="0"/>
        <v>1018</v>
      </c>
      <c r="I49" s="17">
        <v>1018</v>
      </c>
      <c r="J49" s="19">
        <f t="shared" si="1"/>
        <v>-40.88610609492385</v>
      </c>
      <c r="K49" s="19">
        <f t="shared" si="2"/>
        <v>37.22999390507615</v>
      </c>
      <c r="L49" s="19">
        <f t="shared" si="3"/>
        <v>37.22999390507615</v>
      </c>
      <c r="M49" s="23">
        <f t="shared" si="4"/>
        <v>37.22999390507615</v>
      </c>
      <c r="O49" s="17">
        <v>57.1</v>
      </c>
      <c r="P49" s="24">
        <v>0.091</v>
      </c>
      <c r="S49" s="24">
        <v>2.613</v>
      </c>
      <c r="V49" s="26">
        <v>0.008</v>
      </c>
      <c r="W49" s="23">
        <v>37.22999390507615</v>
      </c>
    </row>
    <row r="50" spans="1:23" ht="12.75">
      <c r="A50" s="1">
        <v>36346</v>
      </c>
      <c r="B50" s="14">
        <v>186</v>
      </c>
      <c r="C50" s="2">
        <v>0.594560206</v>
      </c>
      <c r="D50" s="15">
        <v>0.594560206</v>
      </c>
      <c r="E50" s="3">
        <v>401</v>
      </c>
      <c r="F50" s="16">
        <v>0</v>
      </c>
      <c r="G50" s="18">
        <v>1053</v>
      </c>
      <c r="H50" s="19">
        <f t="shared" si="0"/>
        <v>1018</v>
      </c>
      <c r="I50" s="17">
        <v>1018</v>
      </c>
      <c r="J50" s="19">
        <f t="shared" si="1"/>
        <v>-40.88610609492385</v>
      </c>
      <c r="K50" s="19">
        <f t="shared" si="2"/>
        <v>37.22999390507615</v>
      </c>
      <c r="L50" s="19">
        <f t="shared" si="3"/>
        <v>37.22999390507615</v>
      </c>
      <c r="M50" s="23">
        <f t="shared" si="4"/>
        <v>37.22999390507615</v>
      </c>
      <c r="O50" s="17">
        <v>57</v>
      </c>
      <c r="P50" s="24">
        <v>0.076</v>
      </c>
      <c r="S50" s="24">
        <v>2.68</v>
      </c>
      <c r="V50" s="26">
        <v>0.007</v>
      </c>
      <c r="W50" s="23">
        <v>37.22999390507615</v>
      </c>
    </row>
    <row r="51" spans="1:23" ht="12.75">
      <c r="A51" s="1">
        <v>36346</v>
      </c>
      <c r="B51" s="14">
        <v>186</v>
      </c>
      <c r="C51" s="2">
        <v>0.594675899</v>
      </c>
      <c r="D51" s="15">
        <v>0.594675899</v>
      </c>
      <c r="E51" s="3">
        <v>411</v>
      </c>
      <c r="F51" s="16">
        <v>0</v>
      </c>
      <c r="G51" s="18">
        <v>1053</v>
      </c>
      <c r="H51" s="19">
        <f t="shared" si="0"/>
        <v>1018</v>
      </c>
      <c r="I51" s="17">
        <v>1018</v>
      </c>
      <c r="J51" s="19">
        <f t="shared" si="1"/>
        <v>-40.88610609492385</v>
      </c>
      <c r="K51" s="19">
        <f t="shared" si="2"/>
        <v>37.22999390507615</v>
      </c>
      <c r="L51" s="19">
        <f t="shared" si="3"/>
        <v>37.22999390507615</v>
      </c>
      <c r="M51" s="23">
        <f t="shared" si="4"/>
        <v>37.22999390507615</v>
      </c>
      <c r="O51" s="17">
        <v>57.3</v>
      </c>
      <c r="P51" s="24">
        <v>0.102</v>
      </c>
      <c r="S51" s="24">
        <v>2.65</v>
      </c>
      <c r="V51" s="26">
        <v>0.008</v>
      </c>
      <c r="W51" s="23">
        <v>37.22999390507615</v>
      </c>
    </row>
    <row r="52" spans="1:23" ht="12.75">
      <c r="A52" s="1">
        <v>36346</v>
      </c>
      <c r="B52" s="14">
        <v>186</v>
      </c>
      <c r="C52" s="2">
        <v>0.594791651</v>
      </c>
      <c r="D52" s="15">
        <v>0.594791651</v>
      </c>
      <c r="E52" s="3">
        <v>421</v>
      </c>
      <c r="F52" s="16">
        <v>0</v>
      </c>
      <c r="G52" s="18">
        <v>1053</v>
      </c>
      <c r="H52" s="19">
        <f t="shared" si="0"/>
        <v>1018</v>
      </c>
      <c r="I52" s="17">
        <v>1018</v>
      </c>
      <c r="J52" s="19">
        <f t="shared" si="1"/>
        <v>-40.88610609492385</v>
      </c>
      <c r="K52" s="19">
        <f t="shared" si="2"/>
        <v>37.22999390507615</v>
      </c>
      <c r="L52" s="19">
        <f t="shared" si="3"/>
        <v>37.22999390507615</v>
      </c>
      <c r="M52" s="23">
        <f t="shared" si="4"/>
        <v>37.22999390507615</v>
      </c>
      <c r="O52" s="17">
        <v>57.3</v>
      </c>
      <c r="P52" s="24">
        <v>0.075</v>
      </c>
      <c r="S52" s="24">
        <v>2.689</v>
      </c>
      <c r="V52" s="26">
        <v>0.007</v>
      </c>
      <c r="W52" s="23">
        <v>37.22999390507615</v>
      </c>
    </row>
    <row r="53" spans="1:23" ht="12.75">
      <c r="A53" s="1">
        <v>36346</v>
      </c>
      <c r="B53" s="14">
        <v>186</v>
      </c>
      <c r="C53" s="2">
        <v>0.594907403</v>
      </c>
      <c r="D53" s="15">
        <v>0.594907403</v>
      </c>
      <c r="E53" s="3">
        <v>431</v>
      </c>
      <c r="F53" s="16">
        <v>0</v>
      </c>
      <c r="G53" s="18">
        <v>1053</v>
      </c>
      <c r="H53" s="19">
        <f t="shared" si="0"/>
        <v>1018</v>
      </c>
      <c r="I53" s="17">
        <v>1018</v>
      </c>
      <c r="J53" s="19">
        <f t="shared" si="1"/>
        <v>-40.88610609492385</v>
      </c>
      <c r="K53" s="19">
        <f t="shared" si="2"/>
        <v>37.22999390507615</v>
      </c>
      <c r="L53" s="19">
        <f t="shared" si="3"/>
        <v>37.22999390507615</v>
      </c>
      <c r="M53" s="23">
        <f t="shared" si="4"/>
        <v>37.22999390507615</v>
      </c>
      <c r="O53" s="17">
        <v>57.4</v>
      </c>
      <c r="P53" s="24">
        <v>0.091</v>
      </c>
      <c r="S53" s="24">
        <v>2.969</v>
      </c>
      <c r="V53" s="26">
        <v>0.008</v>
      </c>
      <c r="W53" s="23">
        <v>37.22999390507615</v>
      </c>
    </row>
    <row r="54" spans="1:23" ht="12.75">
      <c r="A54" s="1">
        <v>36346</v>
      </c>
      <c r="B54" s="14">
        <v>186</v>
      </c>
      <c r="C54" s="2">
        <v>0.595023155</v>
      </c>
      <c r="D54" s="15">
        <v>0.595023155</v>
      </c>
      <c r="E54" s="3">
        <v>441</v>
      </c>
      <c r="F54" s="16">
        <v>0</v>
      </c>
      <c r="G54" s="18">
        <v>1053</v>
      </c>
      <c r="H54" s="19">
        <f t="shared" si="0"/>
        <v>1018</v>
      </c>
      <c r="I54" s="17">
        <v>1018</v>
      </c>
      <c r="J54" s="19">
        <f t="shared" si="1"/>
        <v>-40.88610609492385</v>
      </c>
      <c r="K54" s="19">
        <f t="shared" si="2"/>
        <v>37.22999390507615</v>
      </c>
      <c r="L54" s="19">
        <f t="shared" si="3"/>
        <v>37.22999390507615</v>
      </c>
      <c r="M54" s="23">
        <f t="shared" si="4"/>
        <v>37.22999390507615</v>
      </c>
      <c r="O54" s="17">
        <v>57.9</v>
      </c>
      <c r="P54" s="24">
        <v>0.077</v>
      </c>
      <c r="S54" s="24">
        <v>3.08</v>
      </c>
      <c r="V54" s="26">
        <v>0.006</v>
      </c>
      <c r="W54" s="23">
        <v>37.22999390507615</v>
      </c>
    </row>
    <row r="55" spans="1:23" ht="12.75">
      <c r="A55" s="1">
        <v>36346</v>
      </c>
      <c r="B55" s="14">
        <v>186</v>
      </c>
      <c r="C55" s="2">
        <v>0.595138907</v>
      </c>
      <c r="D55" s="15">
        <v>0.595138907</v>
      </c>
      <c r="E55" s="3">
        <v>451</v>
      </c>
      <c r="F55" s="16">
        <v>0</v>
      </c>
      <c r="G55" s="18">
        <v>1053</v>
      </c>
      <c r="H55" s="19">
        <f t="shared" si="0"/>
        <v>1018</v>
      </c>
      <c r="I55" s="17">
        <v>1018</v>
      </c>
      <c r="J55" s="19">
        <f t="shared" si="1"/>
        <v>-40.88610609492385</v>
      </c>
      <c r="K55" s="19">
        <f t="shared" si="2"/>
        <v>37.22999390507615</v>
      </c>
      <c r="L55" s="19">
        <f t="shared" si="3"/>
        <v>37.22999390507615</v>
      </c>
      <c r="M55" s="23">
        <f t="shared" si="4"/>
        <v>37.22999390507615</v>
      </c>
      <c r="O55" s="17">
        <v>57.5</v>
      </c>
      <c r="P55" s="24">
        <v>0.096</v>
      </c>
      <c r="S55" s="24">
        <v>2.86</v>
      </c>
      <c r="V55" s="26">
        <v>0.007</v>
      </c>
      <c r="W55" s="23">
        <v>37.22999390507615</v>
      </c>
    </row>
    <row r="56" spans="1:23" ht="12.75">
      <c r="A56" s="1">
        <v>36346</v>
      </c>
      <c r="B56" s="14">
        <v>186</v>
      </c>
      <c r="C56" s="2">
        <v>0.5952546</v>
      </c>
      <c r="D56" s="15">
        <v>0.5952546</v>
      </c>
      <c r="E56" s="3">
        <v>461</v>
      </c>
      <c r="F56" s="16">
        <v>0</v>
      </c>
      <c r="G56" s="18">
        <v>1053</v>
      </c>
      <c r="H56" s="19">
        <f t="shared" si="0"/>
        <v>1018</v>
      </c>
      <c r="I56" s="17">
        <v>1018</v>
      </c>
      <c r="J56" s="19">
        <f t="shared" si="1"/>
        <v>-40.88610609492385</v>
      </c>
      <c r="K56" s="19">
        <f t="shared" si="2"/>
        <v>37.22999390507615</v>
      </c>
      <c r="L56" s="19">
        <f t="shared" si="3"/>
        <v>37.22999390507615</v>
      </c>
      <c r="M56" s="23">
        <f t="shared" si="4"/>
        <v>37.22999390507615</v>
      </c>
      <c r="O56" s="17">
        <v>57.3</v>
      </c>
      <c r="P56" s="24">
        <v>0.086</v>
      </c>
      <c r="S56" s="24">
        <v>3.129</v>
      </c>
      <c r="V56" s="26">
        <v>0.006</v>
      </c>
      <c r="W56" s="23">
        <v>37.22999390507615</v>
      </c>
    </row>
    <row r="57" spans="1:23" ht="12.75">
      <c r="A57" s="1">
        <v>36346</v>
      </c>
      <c r="B57" s="14">
        <v>186</v>
      </c>
      <c r="C57" s="2">
        <v>0.595370352</v>
      </c>
      <c r="D57" s="15">
        <v>0.595370352</v>
      </c>
      <c r="E57" s="3">
        <v>471</v>
      </c>
      <c r="F57" s="16">
        <v>0</v>
      </c>
      <c r="G57" s="18">
        <v>1053</v>
      </c>
      <c r="H57" s="19">
        <f t="shared" si="0"/>
        <v>1018</v>
      </c>
      <c r="I57" s="17">
        <v>1018</v>
      </c>
      <c r="J57" s="19">
        <f t="shared" si="1"/>
        <v>-40.88610609492385</v>
      </c>
      <c r="K57" s="19">
        <f t="shared" si="2"/>
        <v>37.22999390507615</v>
      </c>
      <c r="L57" s="19">
        <f t="shared" si="3"/>
        <v>37.22999390507615</v>
      </c>
      <c r="M57" s="23">
        <f t="shared" si="4"/>
        <v>37.22999390507615</v>
      </c>
      <c r="O57" s="17">
        <v>57.7</v>
      </c>
      <c r="P57" s="24">
        <v>0.101</v>
      </c>
      <c r="S57" s="24">
        <v>2.941</v>
      </c>
      <c r="V57" s="26">
        <v>0.009</v>
      </c>
      <c r="W57" s="23">
        <v>37.22999390507615</v>
      </c>
    </row>
    <row r="58" spans="1:23" ht="12.75">
      <c r="A58" s="1">
        <v>36346</v>
      </c>
      <c r="B58" s="14">
        <v>186</v>
      </c>
      <c r="C58" s="2">
        <v>0.595486104</v>
      </c>
      <c r="D58" s="15">
        <v>0.595486104</v>
      </c>
      <c r="E58" s="3">
        <v>481</v>
      </c>
      <c r="F58" s="16">
        <v>0</v>
      </c>
      <c r="G58" s="18">
        <v>1053</v>
      </c>
      <c r="H58" s="19">
        <f t="shared" si="0"/>
        <v>1018</v>
      </c>
      <c r="I58" s="17">
        <v>1018</v>
      </c>
      <c r="J58" s="19">
        <f t="shared" si="1"/>
        <v>-40.88610609492385</v>
      </c>
      <c r="K58" s="19">
        <f t="shared" si="2"/>
        <v>37.22999390507615</v>
      </c>
      <c r="L58" s="19">
        <f t="shared" si="3"/>
        <v>37.22999390507615</v>
      </c>
      <c r="M58" s="23">
        <f t="shared" si="4"/>
        <v>37.22999390507615</v>
      </c>
      <c r="O58" s="17">
        <v>57.8</v>
      </c>
      <c r="P58" s="24">
        <v>0.081</v>
      </c>
      <c r="S58" s="24">
        <v>2.69</v>
      </c>
      <c r="V58" s="26">
        <v>0.009</v>
      </c>
      <c r="W58" s="23">
        <v>37.22999390507615</v>
      </c>
    </row>
    <row r="59" spans="1:23" ht="12.75">
      <c r="A59" s="1">
        <v>36346</v>
      </c>
      <c r="B59" s="14">
        <v>186</v>
      </c>
      <c r="C59" s="2">
        <v>0.595601857</v>
      </c>
      <c r="D59" s="15">
        <v>0.595601857</v>
      </c>
      <c r="E59" s="3">
        <v>491</v>
      </c>
      <c r="F59" s="16">
        <v>0</v>
      </c>
      <c r="G59" s="18">
        <v>1053</v>
      </c>
      <c r="H59" s="19">
        <f t="shared" si="0"/>
        <v>1018</v>
      </c>
      <c r="I59" s="17">
        <v>1018</v>
      </c>
      <c r="J59" s="19">
        <f t="shared" si="1"/>
        <v>-40.88610609492385</v>
      </c>
      <c r="K59" s="19">
        <f t="shared" si="2"/>
        <v>37.22999390507615</v>
      </c>
      <c r="L59" s="19">
        <f t="shared" si="3"/>
        <v>37.22999390507615</v>
      </c>
      <c r="M59" s="23">
        <f t="shared" si="4"/>
        <v>37.22999390507615</v>
      </c>
      <c r="O59" s="17">
        <v>58</v>
      </c>
      <c r="P59" s="24">
        <v>0.092</v>
      </c>
      <c r="S59" s="24">
        <v>2.829</v>
      </c>
      <c r="V59" s="26">
        <v>0.007</v>
      </c>
      <c r="W59" s="23">
        <v>37.22999390507615</v>
      </c>
    </row>
    <row r="60" spans="1:23" ht="12.75">
      <c r="A60" s="1">
        <v>36346</v>
      </c>
      <c r="B60" s="14">
        <v>186</v>
      </c>
      <c r="C60" s="2">
        <v>0.595717609</v>
      </c>
      <c r="D60" s="15">
        <v>0.595717609</v>
      </c>
      <c r="E60" s="3">
        <v>501</v>
      </c>
      <c r="F60" s="16">
        <v>0</v>
      </c>
      <c r="G60" s="18">
        <v>1053</v>
      </c>
      <c r="H60" s="19">
        <f t="shared" si="0"/>
        <v>1018</v>
      </c>
      <c r="I60" s="17">
        <v>1018</v>
      </c>
      <c r="J60" s="19">
        <f t="shared" si="1"/>
        <v>-40.88610609492385</v>
      </c>
      <c r="K60" s="19">
        <f t="shared" si="2"/>
        <v>37.22999390507615</v>
      </c>
      <c r="L60" s="19">
        <f t="shared" si="3"/>
        <v>37.22999390507615</v>
      </c>
      <c r="M60" s="23">
        <f t="shared" si="4"/>
        <v>37.22999390507615</v>
      </c>
      <c r="O60" s="17">
        <v>58.9</v>
      </c>
      <c r="P60" s="24">
        <v>0.091</v>
      </c>
      <c r="S60" s="24">
        <v>2.801</v>
      </c>
      <c r="V60" s="26">
        <v>0.007</v>
      </c>
      <c r="W60" s="23">
        <v>37.22999390507615</v>
      </c>
    </row>
    <row r="61" spans="1:23" ht="12.75">
      <c r="A61" s="1">
        <v>36346</v>
      </c>
      <c r="B61" s="14">
        <v>186</v>
      </c>
      <c r="C61" s="2">
        <v>0.595833361</v>
      </c>
      <c r="D61" s="15">
        <v>0.595833361</v>
      </c>
      <c r="E61" s="3">
        <v>511</v>
      </c>
      <c r="F61" s="16">
        <v>0</v>
      </c>
      <c r="G61" s="18">
        <v>1053</v>
      </c>
      <c r="H61" s="19">
        <f t="shared" si="0"/>
        <v>1018</v>
      </c>
      <c r="I61" s="17">
        <v>1018</v>
      </c>
      <c r="J61" s="19">
        <f t="shared" si="1"/>
        <v>-40.88610609492385</v>
      </c>
      <c r="K61" s="19">
        <f t="shared" si="2"/>
        <v>37.22999390507615</v>
      </c>
      <c r="L61" s="19">
        <f t="shared" si="3"/>
        <v>37.22999390507615</v>
      </c>
      <c r="M61" s="23">
        <f t="shared" si="4"/>
        <v>37.22999390507615</v>
      </c>
      <c r="O61" s="17">
        <v>59.3</v>
      </c>
      <c r="P61" s="24">
        <v>0.096</v>
      </c>
      <c r="S61" s="24">
        <v>2.749</v>
      </c>
      <c r="V61" s="26">
        <v>0.015</v>
      </c>
      <c r="W61" s="23">
        <v>37.22999390507615</v>
      </c>
    </row>
    <row r="62" spans="1:23" ht="12.75">
      <c r="A62" s="1">
        <v>36346</v>
      </c>
      <c r="B62" s="14">
        <v>186</v>
      </c>
      <c r="C62" s="2">
        <v>0.595949054</v>
      </c>
      <c r="D62" s="15">
        <v>0.595949054</v>
      </c>
      <c r="E62" s="3">
        <v>521</v>
      </c>
      <c r="F62" s="16">
        <v>0</v>
      </c>
      <c r="G62" s="18">
        <v>1053</v>
      </c>
      <c r="H62" s="19">
        <f t="shared" si="0"/>
        <v>1018</v>
      </c>
      <c r="I62" s="17">
        <v>1018</v>
      </c>
      <c r="J62" s="19">
        <f t="shared" si="1"/>
        <v>-40.88610609492385</v>
      </c>
      <c r="K62" s="19">
        <f t="shared" si="2"/>
        <v>37.22999390507615</v>
      </c>
      <c r="L62" s="19">
        <f t="shared" si="3"/>
        <v>37.22999390507615</v>
      </c>
      <c r="M62" s="23">
        <f t="shared" si="4"/>
        <v>37.22999390507615</v>
      </c>
      <c r="O62" s="17">
        <v>60.6</v>
      </c>
      <c r="P62" s="24">
        <v>0.081</v>
      </c>
      <c r="S62" s="24">
        <v>3.039</v>
      </c>
      <c r="V62" s="26">
        <v>0.018</v>
      </c>
      <c r="W62" s="23">
        <v>37.22999390507615</v>
      </c>
    </row>
    <row r="63" spans="1:23" ht="12.75">
      <c r="A63" s="1">
        <v>36346</v>
      </c>
      <c r="B63" s="14">
        <v>186</v>
      </c>
      <c r="C63" s="2">
        <v>0.596064806</v>
      </c>
      <c r="D63" s="15">
        <v>0.596064806</v>
      </c>
      <c r="E63" s="3">
        <v>531</v>
      </c>
      <c r="F63" s="16">
        <v>0</v>
      </c>
      <c r="G63" s="18">
        <v>1053</v>
      </c>
      <c r="H63" s="19">
        <f t="shared" si="0"/>
        <v>1018</v>
      </c>
      <c r="I63" s="17">
        <v>1018</v>
      </c>
      <c r="J63" s="19">
        <f t="shared" si="1"/>
        <v>-40.88610609492385</v>
      </c>
      <c r="K63" s="19">
        <f t="shared" si="2"/>
        <v>37.22999390507615</v>
      </c>
      <c r="L63" s="19">
        <f t="shared" si="3"/>
        <v>37.22999390507615</v>
      </c>
      <c r="M63" s="23">
        <f t="shared" si="4"/>
        <v>37.22999390507615</v>
      </c>
      <c r="O63" s="17">
        <v>60.7</v>
      </c>
      <c r="P63" s="24">
        <v>0.098</v>
      </c>
      <c r="S63" s="24">
        <v>2.444</v>
      </c>
      <c r="V63" s="26">
        <v>0.016</v>
      </c>
      <c r="W63" s="23">
        <v>37.22999390507615</v>
      </c>
    </row>
    <row r="64" spans="1:23" ht="12.75">
      <c r="A64" s="1">
        <v>36346</v>
      </c>
      <c r="B64" s="14">
        <v>186</v>
      </c>
      <c r="C64" s="2">
        <v>0.596180558</v>
      </c>
      <c r="D64" s="15">
        <v>0.596180558</v>
      </c>
      <c r="E64" s="3">
        <v>541</v>
      </c>
      <c r="F64" s="16">
        <v>0</v>
      </c>
      <c r="G64" s="18">
        <v>1053</v>
      </c>
      <c r="H64" s="19">
        <f t="shared" si="0"/>
        <v>1018</v>
      </c>
      <c r="I64" s="17">
        <v>1018</v>
      </c>
      <c r="J64" s="19">
        <f t="shared" si="1"/>
        <v>-40.88610609492385</v>
      </c>
      <c r="K64" s="19">
        <f t="shared" si="2"/>
        <v>37.22999390507615</v>
      </c>
      <c r="L64" s="19">
        <f t="shared" si="3"/>
        <v>37.22999390507615</v>
      </c>
      <c r="M64" s="23">
        <f t="shared" si="4"/>
        <v>37.22999390507615</v>
      </c>
      <c r="O64" s="17">
        <v>61.3</v>
      </c>
      <c r="P64" s="24">
        <v>0.077</v>
      </c>
      <c r="S64" s="24">
        <v>2.804</v>
      </c>
      <c r="V64" s="26">
        <v>0.014</v>
      </c>
      <c r="W64" s="23">
        <v>37.22999390507615</v>
      </c>
    </row>
    <row r="65" spans="1:23" ht="12.75">
      <c r="A65" s="1">
        <v>36346</v>
      </c>
      <c r="B65" s="14">
        <v>186</v>
      </c>
      <c r="C65" s="2">
        <v>0.59629631</v>
      </c>
      <c r="D65" s="15">
        <v>0.59629631</v>
      </c>
      <c r="E65" s="3">
        <v>551</v>
      </c>
      <c r="F65" s="16">
        <v>0</v>
      </c>
      <c r="G65" s="18">
        <v>1053</v>
      </c>
      <c r="H65" s="19">
        <f t="shared" si="0"/>
        <v>1018</v>
      </c>
      <c r="I65" s="17">
        <v>1018</v>
      </c>
      <c r="J65" s="19">
        <f t="shared" si="1"/>
        <v>-40.88610609492385</v>
      </c>
      <c r="K65" s="19">
        <f t="shared" si="2"/>
        <v>37.22999390507615</v>
      </c>
      <c r="L65" s="19">
        <f t="shared" si="3"/>
        <v>37.22999390507615</v>
      </c>
      <c r="M65" s="23">
        <f t="shared" si="4"/>
        <v>37.22999390507615</v>
      </c>
      <c r="O65" s="17">
        <v>61.3</v>
      </c>
      <c r="P65" s="24">
        <v>0.121</v>
      </c>
      <c r="S65" s="24">
        <v>2.909</v>
      </c>
      <c r="V65" s="26">
        <v>0.011</v>
      </c>
      <c r="W65" s="23">
        <v>37.22999390507615</v>
      </c>
    </row>
    <row r="66" spans="1:23" ht="12.75">
      <c r="A66" s="1">
        <v>36346</v>
      </c>
      <c r="B66" s="14">
        <v>186</v>
      </c>
      <c r="C66" s="2">
        <v>0.596412063</v>
      </c>
      <c r="D66" s="15">
        <v>0.596412063</v>
      </c>
      <c r="E66" s="3">
        <v>561</v>
      </c>
      <c r="F66" s="16">
        <v>0</v>
      </c>
      <c r="G66" s="18">
        <v>1053</v>
      </c>
      <c r="H66" s="19">
        <f t="shared" si="0"/>
        <v>1018</v>
      </c>
      <c r="I66" s="17">
        <v>1018</v>
      </c>
      <c r="J66" s="19">
        <f t="shared" si="1"/>
        <v>-40.88610609492385</v>
      </c>
      <c r="K66" s="19">
        <f t="shared" si="2"/>
        <v>37.22999390507615</v>
      </c>
      <c r="L66" s="19">
        <f t="shared" si="3"/>
        <v>37.22999390507615</v>
      </c>
      <c r="M66" s="23">
        <f t="shared" si="4"/>
        <v>37.22999390507615</v>
      </c>
      <c r="O66" s="17">
        <v>60.8</v>
      </c>
      <c r="P66" s="24">
        <v>0.1</v>
      </c>
      <c r="S66" s="24">
        <v>2.606</v>
      </c>
      <c r="V66" s="26">
        <v>0.01</v>
      </c>
      <c r="W66" s="23">
        <v>37.22999390507615</v>
      </c>
    </row>
    <row r="67" spans="1:23" ht="12.75">
      <c r="A67" s="1">
        <v>36346</v>
      </c>
      <c r="B67" s="14">
        <v>186</v>
      </c>
      <c r="C67" s="2">
        <v>0.596527755</v>
      </c>
      <c r="D67" s="15">
        <v>0.596527755</v>
      </c>
      <c r="E67" s="3">
        <v>571</v>
      </c>
      <c r="F67" s="16">
        <v>0</v>
      </c>
      <c r="G67" s="18">
        <v>1053</v>
      </c>
      <c r="H67" s="19">
        <f t="shared" si="0"/>
        <v>1018</v>
      </c>
      <c r="I67" s="17">
        <v>1018</v>
      </c>
      <c r="J67" s="19">
        <f t="shared" si="1"/>
        <v>-40.88610609492385</v>
      </c>
      <c r="K67" s="19">
        <f t="shared" si="2"/>
        <v>37.22999390507615</v>
      </c>
      <c r="L67" s="19">
        <f t="shared" si="3"/>
        <v>37.22999390507615</v>
      </c>
      <c r="M67" s="23">
        <f t="shared" si="4"/>
        <v>37.22999390507615</v>
      </c>
      <c r="O67" s="17">
        <v>61.7</v>
      </c>
      <c r="P67" s="24">
        <v>0.086</v>
      </c>
      <c r="S67" s="24">
        <v>2.612</v>
      </c>
      <c r="V67" s="26">
        <v>0.011</v>
      </c>
      <c r="W67" s="23">
        <v>37.22999390507615</v>
      </c>
    </row>
    <row r="68" spans="1:23" ht="12.75">
      <c r="A68" s="1">
        <v>36346</v>
      </c>
      <c r="B68" s="14">
        <v>186</v>
      </c>
      <c r="C68" s="2">
        <v>0.596643507</v>
      </c>
      <c r="D68" s="15">
        <v>0.596643507</v>
      </c>
      <c r="E68" s="3">
        <v>581</v>
      </c>
      <c r="F68" s="16">
        <v>0</v>
      </c>
      <c r="G68" s="18">
        <v>1053</v>
      </c>
      <c r="H68" s="19">
        <f t="shared" si="0"/>
        <v>1018</v>
      </c>
      <c r="I68" s="17">
        <v>1018</v>
      </c>
      <c r="J68" s="19">
        <f t="shared" si="1"/>
        <v>-40.88610609492385</v>
      </c>
      <c r="K68" s="19">
        <f t="shared" si="2"/>
        <v>37.22999390507615</v>
      </c>
      <c r="L68" s="19">
        <f t="shared" si="3"/>
        <v>37.22999390507615</v>
      </c>
      <c r="M68" s="23">
        <f t="shared" si="4"/>
        <v>37.22999390507615</v>
      </c>
      <c r="O68" s="17">
        <v>61.2</v>
      </c>
      <c r="P68" s="24">
        <v>0.076</v>
      </c>
      <c r="S68" s="24">
        <v>2.614</v>
      </c>
      <c r="V68" s="26">
        <v>0.011</v>
      </c>
      <c r="W68" s="23">
        <v>37.22999390507615</v>
      </c>
    </row>
    <row r="69" spans="1:23" ht="12.75">
      <c r="A69" s="1">
        <v>36346</v>
      </c>
      <c r="B69" s="14">
        <v>186</v>
      </c>
      <c r="C69" s="2">
        <v>0.59675926</v>
      </c>
      <c r="D69" s="15">
        <v>0.59675926</v>
      </c>
      <c r="E69" s="3">
        <v>591</v>
      </c>
      <c r="F69" s="16">
        <v>0</v>
      </c>
      <c r="G69" s="18">
        <v>1053</v>
      </c>
      <c r="H69" s="19">
        <f t="shared" si="0"/>
        <v>1018</v>
      </c>
      <c r="I69" s="17">
        <v>1018</v>
      </c>
      <c r="J69" s="19">
        <f t="shared" si="1"/>
        <v>-40.88610609492385</v>
      </c>
      <c r="K69" s="19">
        <f t="shared" si="2"/>
        <v>37.22999390507615</v>
      </c>
      <c r="L69" s="19">
        <f t="shared" si="3"/>
        <v>37.22999390507615</v>
      </c>
      <c r="M69" s="23">
        <f t="shared" si="4"/>
        <v>37.22999390507615</v>
      </c>
      <c r="O69" s="17">
        <v>61</v>
      </c>
      <c r="P69" s="24">
        <v>0.092</v>
      </c>
      <c r="S69" s="24">
        <v>2.741</v>
      </c>
      <c r="V69" s="26">
        <v>0.011</v>
      </c>
      <c r="W69" s="23">
        <v>37.22999390507615</v>
      </c>
    </row>
    <row r="70" spans="1:23" ht="12.75">
      <c r="A70" s="1">
        <v>36346</v>
      </c>
      <c r="B70" s="14">
        <v>186</v>
      </c>
      <c r="C70" s="2">
        <v>0.596875012</v>
      </c>
      <c r="D70" s="15">
        <v>0.596875012</v>
      </c>
      <c r="E70" s="3">
        <v>601</v>
      </c>
      <c r="F70" s="16">
        <v>0</v>
      </c>
      <c r="G70" s="18">
        <v>1053</v>
      </c>
      <c r="H70" s="19">
        <f t="shared" si="0"/>
        <v>1018</v>
      </c>
      <c r="I70" s="17">
        <v>1018</v>
      </c>
      <c r="J70" s="19">
        <f t="shared" si="1"/>
        <v>-40.88610609492385</v>
      </c>
      <c r="K70" s="19">
        <f t="shared" si="2"/>
        <v>37.22999390507615</v>
      </c>
      <c r="L70" s="19">
        <f t="shared" si="3"/>
        <v>37.22999390507615</v>
      </c>
      <c r="M70" s="23">
        <f t="shared" si="4"/>
        <v>37.22999390507615</v>
      </c>
      <c r="O70" s="17">
        <v>61.3</v>
      </c>
      <c r="P70" s="24">
        <v>0.076</v>
      </c>
      <c r="S70" s="24">
        <v>2.472</v>
      </c>
      <c r="V70" s="26">
        <v>0.009</v>
      </c>
      <c r="W70" s="23">
        <v>37.22999390507615</v>
      </c>
    </row>
    <row r="71" spans="1:23" ht="12.75">
      <c r="A71" s="1">
        <v>36346</v>
      </c>
      <c r="B71" s="14">
        <v>186</v>
      </c>
      <c r="C71" s="2">
        <v>0.596990764</v>
      </c>
      <c r="D71" s="15">
        <v>0.596990764</v>
      </c>
      <c r="E71" s="3">
        <v>611</v>
      </c>
      <c r="F71" s="16">
        <v>0</v>
      </c>
      <c r="G71" s="18">
        <v>1053</v>
      </c>
      <c r="H71" s="19">
        <f t="shared" si="0"/>
        <v>1018</v>
      </c>
      <c r="I71" s="17">
        <v>1018</v>
      </c>
      <c r="J71" s="19">
        <f t="shared" si="1"/>
        <v>-40.88610609492385</v>
      </c>
      <c r="K71" s="19">
        <f t="shared" si="2"/>
        <v>37.22999390507615</v>
      </c>
      <c r="L71" s="19">
        <f t="shared" si="3"/>
        <v>37.22999390507615</v>
      </c>
      <c r="M71" s="23">
        <f t="shared" si="4"/>
        <v>37.22999390507615</v>
      </c>
      <c r="O71" s="17">
        <v>61.1</v>
      </c>
      <c r="P71" s="24">
        <v>0.096</v>
      </c>
      <c r="S71" s="24">
        <v>2.65</v>
      </c>
      <c r="V71" s="26">
        <v>0.011</v>
      </c>
      <c r="W71" s="23">
        <v>37.22999390507615</v>
      </c>
    </row>
    <row r="72" spans="1:23" ht="12.75">
      <c r="A72" s="1">
        <v>36346</v>
      </c>
      <c r="B72" s="14">
        <v>186</v>
      </c>
      <c r="C72" s="2">
        <v>0.597106457</v>
      </c>
      <c r="D72" s="15">
        <v>0.597106457</v>
      </c>
      <c r="E72" s="3">
        <v>621</v>
      </c>
      <c r="F72" s="16">
        <v>0</v>
      </c>
      <c r="G72" s="18">
        <v>1053</v>
      </c>
      <c r="H72" s="19">
        <f t="shared" si="0"/>
        <v>1018</v>
      </c>
      <c r="I72" s="17">
        <v>1018</v>
      </c>
      <c r="J72" s="19">
        <f t="shared" si="1"/>
        <v>-40.88610609492385</v>
      </c>
      <c r="K72" s="19">
        <f t="shared" si="2"/>
        <v>37.22999390507615</v>
      </c>
      <c r="L72" s="19">
        <f t="shared" si="3"/>
        <v>37.22999390507615</v>
      </c>
      <c r="M72" s="23">
        <f t="shared" si="4"/>
        <v>37.22999390507615</v>
      </c>
      <c r="O72" s="17">
        <v>60.8</v>
      </c>
      <c r="P72" s="24">
        <v>0.078</v>
      </c>
      <c r="S72" s="24">
        <v>2.651</v>
      </c>
      <c r="V72" s="26">
        <v>0.012</v>
      </c>
      <c r="W72" s="23">
        <v>37.22999390507615</v>
      </c>
    </row>
    <row r="73" spans="1:23" ht="12.75">
      <c r="A73" s="1">
        <v>36346</v>
      </c>
      <c r="B73" s="14">
        <v>186</v>
      </c>
      <c r="C73" s="2">
        <v>0.597222209</v>
      </c>
      <c r="D73" s="15">
        <v>0.597222209</v>
      </c>
      <c r="E73" s="3">
        <v>631</v>
      </c>
      <c r="F73" s="16">
        <v>0</v>
      </c>
      <c r="G73" s="18">
        <v>1053</v>
      </c>
      <c r="H73" s="19">
        <f t="shared" si="0"/>
        <v>1018</v>
      </c>
      <c r="I73" s="17">
        <v>1018</v>
      </c>
      <c r="J73" s="19">
        <f t="shared" si="1"/>
        <v>-40.88610609492385</v>
      </c>
      <c r="K73" s="19">
        <f t="shared" si="2"/>
        <v>37.22999390507615</v>
      </c>
      <c r="L73" s="19">
        <f t="shared" si="3"/>
        <v>37.22999390507615</v>
      </c>
      <c r="M73" s="23">
        <f t="shared" si="4"/>
        <v>37.22999390507615</v>
      </c>
      <c r="O73" s="17">
        <v>60.4</v>
      </c>
      <c r="P73" s="24">
        <v>0.091</v>
      </c>
      <c r="S73" s="24">
        <v>2.533</v>
      </c>
      <c r="V73" s="26">
        <v>0.011</v>
      </c>
      <c r="W73" s="23">
        <v>37.22999390507615</v>
      </c>
    </row>
    <row r="74" spans="1:23" ht="12.75">
      <c r="A74" s="1">
        <v>36346</v>
      </c>
      <c r="B74" s="14">
        <v>186</v>
      </c>
      <c r="C74" s="2">
        <v>0.597337961</v>
      </c>
      <c r="D74" s="15">
        <v>0.597337961</v>
      </c>
      <c r="E74" s="3">
        <v>641</v>
      </c>
      <c r="F74" s="16">
        <v>0</v>
      </c>
      <c r="G74" s="18">
        <v>1052</v>
      </c>
      <c r="H74" s="19">
        <f aca="true" t="shared" si="5" ref="H74:H137">(G74-35)</f>
        <v>1017</v>
      </c>
      <c r="I74" s="17">
        <v>1017</v>
      </c>
      <c r="J74" s="19">
        <f aca="true" t="shared" si="6" ref="J74:J137">(8303.951372*(LN(1013/H74)))</f>
        <v>-32.72497386848875</v>
      </c>
      <c r="K74" s="19">
        <f aca="true" t="shared" si="7" ref="K74:K137">(J74+78.1161)</f>
        <v>45.39112613151125</v>
      </c>
      <c r="L74" s="19">
        <f aca="true" t="shared" si="8" ref="L74:L137">(J74+78.1161)</f>
        <v>45.39112613151125</v>
      </c>
      <c r="M74" s="23">
        <f aca="true" t="shared" si="9" ref="M74:M137">AVERAGE(K74:L74)</f>
        <v>45.39112613151125</v>
      </c>
      <c r="O74" s="17">
        <v>59.6</v>
      </c>
      <c r="P74" s="24">
        <v>0.08</v>
      </c>
      <c r="S74" s="24">
        <v>2.603</v>
      </c>
      <c r="V74" s="26">
        <v>0.008</v>
      </c>
      <c r="W74" s="23">
        <v>45.39112613151125</v>
      </c>
    </row>
    <row r="75" spans="1:23" ht="12.75">
      <c r="A75" s="1">
        <v>36346</v>
      </c>
      <c r="B75" s="14">
        <v>186</v>
      </c>
      <c r="C75" s="2">
        <v>0.597453713</v>
      </c>
      <c r="D75" s="15">
        <v>0.597453713</v>
      </c>
      <c r="E75" s="3">
        <v>651</v>
      </c>
      <c r="F75" s="16">
        <v>0</v>
      </c>
      <c r="G75" s="18">
        <v>1053</v>
      </c>
      <c r="H75" s="19">
        <f t="shared" si="5"/>
        <v>1018</v>
      </c>
      <c r="I75" s="17">
        <v>1018</v>
      </c>
      <c r="J75" s="19">
        <f t="shared" si="6"/>
        <v>-40.88610609492385</v>
      </c>
      <c r="K75" s="19">
        <f t="shared" si="7"/>
        <v>37.22999390507615</v>
      </c>
      <c r="L75" s="19">
        <f t="shared" si="8"/>
        <v>37.22999390507615</v>
      </c>
      <c r="M75" s="23">
        <f t="shared" si="9"/>
        <v>37.22999390507615</v>
      </c>
      <c r="O75" s="17">
        <v>60.6</v>
      </c>
      <c r="P75" s="24">
        <v>0.105</v>
      </c>
      <c r="S75" s="24">
        <v>2.789</v>
      </c>
      <c r="V75" s="26">
        <v>0.01</v>
      </c>
      <c r="W75" s="23">
        <v>37.22999390507615</v>
      </c>
    </row>
    <row r="76" spans="1:23" ht="12.75">
      <c r="A76" s="1">
        <v>36346</v>
      </c>
      <c r="B76" s="14">
        <v>186</v>
      </c>
      <c r="C76" s="2">
        <v>0.597569466</v>
      </c>
      <c r="D76" s="15">
        <v>0.597569466</v>
      </c>
      <c r="E76" s="3">
        <v>661</v>
      </c>
      <c r="F76" s="16">
        <v>0</v>
      </c>
      <c r="G76" s="18">
        <v>1053</v>
      </c>
      <c r="H76" s="19">
        <f t="shared" si="5"/>
        <v>1018</v>
      </c>
      <c r="I76" s="17">
        <v>1018</v>
      </c>
      <c r="J76" s="19">
        <f t="shared" si="6"/>
        <v>-40.88610609492385</v>
      </c>
      <c r="K76" s="19">
        <f t="shared" si="7"/>
        <v>37.22999390507615</v>
      </c>
      <c r="L76" s="19">
        <f t="shared" si="8"/>
        <v>37.22999390507615</v>
      </c>
      <c r="M76" s="23">
        <f t="shared" si="9"/>
        <v>37.22999390507615</v>
      </c>
      <c r="O76" s="17">
        <v>60.8</v>
      </c>
      <c r="P76" s="24">
        <v>0.076</v>
      </c>
      <c r="S76" s="24">
        <v>2.543</v>
      </c>
      <c r="V76" s="26">
        <v>0.021</v>
      </c>
      <c r="W76" s="23">
        <v>37.22999390507615</v>
      </c>
    </row>
    <row r="77" spans="1:23" ht="12.75">
      <c r="A77" s="1">
        <v>36346</v>
      </c>
      <c r="B77" s="14">
        <v>186</v>
      </c>
      <c r="C77" s="2">
        <v>0.597685158</v>
      </c>
      <c r="D77" s="15">
        <v>0.597685158</v>
      </c>
      <c r="E77" s="3">
        <v>671</v>
      </c>
      <c r="F77" s="16">
        <v>0</v>
      </c>
      <c r="G77" s="18">
        <v>1053</v>
      </c>
      <c r="H77" s="19">
        <f t="shared" si="5"/>
        <v>1018</v>
      </c>
      <c r="I77" s="17">
        <v>1018</v>
      </c>
      <c r="J77" s="19">
        <f t="shared" si="6"/>
        <v>-40.88610609492385</v>
      </c>
      <c r="K77" s="19">
        <f t="shared" si="7"/>
        <v>37.22999390507615</v>
      </c>
      <c r="L77" s="19">
        <f t="shared" si="8"/>
        <v>37.22999390507615</v>
      </c>
      <c r="M77" s="23">
        <f t="shared" si="9"/>
        <v>37.22999390507615</v>
      </c>
      <c r="O77" s="17">
        <v>61.3</v>
      </c>
      <c r="P77" s="24">
        <v>0.069</v>
      </c>
      <c r="S77" s="24">
        <v>2.566</v>
      </c>
      <c r="V77" s="26">
        <v>0.014</v>
      </c>
      <c r="W77" s="23">
        <v>37.22999390507615</v>
      </c>
    </row>
    <row r="78" spans="1:23" ht="12.75">
      <c r="A78" s="1">
        <v>36346</v>
      </c>
      <c r="B78" s="14">
        <v>186</v>
      </c>
      <c r="C78" s="2">
        <v>0.59780091</v>
      </c>
      <c r="D78" s="15">
        <v>0.59780091</v>
      </c>
      <c r="E78" s="3">
        <v>681</v>
      </c>
      <c r="F78" s="16">
        <v>0</v>
      </c>
      <c r="G78" s="18">
        <v>1052</v>
      </c>
      <c r="H78" s="19">
        <f t="shared" si="5"/>
        <v>1017</v>
      </c>
      <c r="I78" s="17">
        <v>1017</v>
      </c>
      <c r="J78" s="19">
        <f t="shared" si="6"/>
        <v>-32.72497386848875</v>
      </c>
      <c r="K78" s="19">
        <f t="shared" si="7"/>
        <v>45.39112613151125</v>
      </c>
      <c r="L78" s="19">
        <f t="shared" si="8"/>
        <v>45.39112613151125</v>
      </c>
      <c r="M78" s="23">
        <f t="shared" si="9"/>
        <v>45.39112613151125</v>
      </c>
      <c r="O78" s="17">
        <v>61.6</v>
      </c>
      <c r="P78" s="24">
        <v>0.106</v>
      </c>
      <c r="S78" s="24">
        <v>2.692</v>
      </c>
      <c r="V78" s="26">
        <v>0.017</v>
      </c>
      <c r="W78" s="23">
        <v>45.39112613151125</v>
      </c>
    </row>
    <row r="79" spans="1:23" ht="12.75">
      <c r="A79" s="1">
        <v>36346</v>
      </c>
      <c r="B79" s="14">
        <v>186</v>
      </c>
      <c r="C79" s="2">
        <v>0.597916663</v>
      </c>
      <c r="D79" s="15">
        <v>0.597916663</v>
      </c>
      <c r="E79" s="3">
        <v>691</v>
      </c>
      <c r="F79" s="16">
        <v>0</v>
      </c>
      <c r="G79" s="18">
        <v>1050</v>
      </c>
      <c r="H79" s="19">
        <f t="shared" si="5"/>
        <v>1015</v>
      </c>
      <c r="I79" s="17">
        <v>1015</v>
      </c>
      <c r="J79" s="19">
        <f t="shared" si="6"/>
        <v>-16.37860762145881</v>
      </c>
      <c r="K79" s="19">
        <f t="shared" si="7"/>
        <v>61.73749237854119</v>
      </c>
      <c r="L79" s="19">
        <f t="shared" si="8"/>
        <v>61.73749237854119</v>
      </c>
      <c r="M79" s="23">
        <f t="shared" si="9"/>
        <v>61.73749237854119</v>
      </c>
      <c r="O79" s="17">
        <v>61.7</v>
      </c>
      <c r="P79" s="24">
        <v>0.473</v>
      </c>
      <c r="Q79" s="19">
        <f aca="true" t="shared" si="10" ref="Q79:Q137">((P79*100)-9)</f>
        <v>38.3</v>
      </c>
      <c r="S79" s="24">
        <v>2.158</v>
      </c>
      <c r="V79" s="26">
        <v>0.011</v>
      </c>
      <c r="W79" s="23">
        <v>61.73749237854119</v>
      </c>
    </row>
    <row r="80" spans="1:23" ht="12.75">
      <c r="A80" s="1">
        <v>36346</v>
      </c>
      <c r="B80" s="14">
        <v>186</v>
      </c>
      <c r="C80" s="2">
        <v>0.598032415</v>
      </c>
      <c r="D80" s="15">
        <v>0.598032415</v>
      </c>
      <c r="E80" s="3">
        <v>701</v>
      </c>
      <c r="F80" s="16">
        <v>0</v>
      </c>
      <c r="G80" s="18">
        <v>1048</v>
      </c>
      <c r="H80" s="19">
        <f t="shared" si="5"/>
        <v>1013</v>
      </c>
      <c r="I80" s="17">
        <v>1013</v>
      </c>
      <c r="J80" s="19">
        <f t="shared" si="6"/>
        <v>0</v>
      </c>
      <c r="K80" s="19">
        <f t="shared" si="7"/>
        <v>78.1161</v>
      </c>
      <c r="L80" s="19">
        <f t="shared" si="8"/>
        <v>78.1161</v>
      </c>
      <c r="M80" s="23">
        <f t="shared" si="9"/>
        <v>78.1161</v>
      </c>
      <c r="O80" s="17">
        <v>61.5</v>
      </c>
      <c r="P80" s="24">
        <v>0.747</v>
      </c>
      <c r="Q80" s="19">
        <f t="shared" si="10"/>
        <v>65.7</v>
      </c>
      <c r="R80" s="17">
        <v>65.7</v>
      </c>
      <c r="S80" s="24">
        <v>2.572</v>
      </c>
      <c r="V80" s="26">
        <v>0.013</v>
      </c>
      <c r="W80" s="23">
        <v>78.1161</v>
      </c>
    </row>
    <row r="81" spans="1:23" ht="12.75">
      <c r="A81" s="1">
        <v>36346</v>
      </c>
      <c r="B81" s="14">
        <v>186</v>
      </c>
      <c r="C81" s="2">
        <v>0.598148167</v>
      </c>
      <c r="D81" s="15">
        <v>0.598148167</v>
      </c>
      <c r="E81" s="3">
        <v>711</v>
      </c>
      <c r="F81" s="16">
        <v>0</v>
      </c>
      <c r="G81" s="18">
        <v>1045</v>
      </c>
      <c r="H81" s="19">
        <f t="shared" si="5"/>
        <v>1010</v>
      </c>
      <c r="I81" s="17">
        <v>1010</v>
      </c>
      <c r="J81" s="19">
        <f t="shared" si="6"/>
        <v>24.628642983179436</v>
      </c>
      <c r="K81" s="19">
        <f t="shared" si="7"/>
        <v>102.74474298317944</v>
      </c>
      <c r="L81" s="19">
        <f t="shared" si="8"/>
        <v>102.74474298317944</v>
      </c>
      <c r="M81" s="23">
        <f t="shared" si="9"/>
        <v>102.74474298317944</v>
      </c>
      <c r="O81" s="17">
        <v>62.1</v>
      </c>
      <c r="P81" s="24">
        <v>0.788</v>
      </c>
      <c r="Q81" s="19">
        <f t="shared" si="10"/>
        <v>69.8</v>
      </c>
      <c r="R81" s="17">
        <v>69.8</v>
      </c>
      <c r="S81" s="24">
        <v>-0.23</v>
      </c>
      <c r="V81" s="26">
        <v>0.011</v>
      </c>
      <c r="W81" s="23">
        <v>102.74474298317944</v>
      </c>
    </row>
    <row r="82" spans="1:23" ht="12.75">
      <c r="A82" s="1">
        <v>36346</v>
      </c>
      <c r="B82" s="14">
        <v>186</v>
      </c>
      <c r="C82" s="2">
        <v>0.59826386</v>
      </c>
      <c r="D82" s="15">
        <v>0.59826386</v>
      </c>
      <c r="E82" s="3">
        <v>721</v>
      </c>
      <c r="F82" s="16">
        <v>0</v>
      </c>
      <c r="G82" s="18">
        <v>1042</v>
      </c>
      <c r="H82" s="19">
        <f t="shared" si="5"/>
        <v>1007</v>
      </c>
      <c r="I82" s="17">
        <v>1007</v>
      </c>
      <c r="J82" s="19">
        <f t="shared" si="6"/>
        <v>49.33054926606858</v>
      </c>
      <c r="K82" s="19">
        <f t="shared" si="7"/>
        <v>127.44664926606859</v>
      </c>
      <c r="L82" s="19">
        <f t="shared" si="8"/>
        <v>127.44664926606859</v>
      </c>
      <c r="M82" s="23">
        <f t="shared" si="9"/>
        <v>127.44664926606859</v>
      </c>
      <c r="O82" s="17">
        <v>61.8</v>
      </c>
      <c r="P82" s="24">
        <v>0.769</v>
      </c>
      <c r="Q82" s="19">
        <f t="shared" si="10"/>
        <v>67.9</v>
      </c>
      <c r="R82" s="17">
        <v>67.9</v>
      </c>
      <c r="S82" s="24">
        <v>2.088</v>
      </c>
      <c r="V82" s="26">
        <v>0.012</v>
      </c>
      <c r="W82" s="23">
        <v>127.44664926606859</v>
      </c>
    </row>
    <row r="83" spans="1:23" ht="12.75">
      <c r="A83" s="1">
        <v>36346</v>
      </c>
      <c r="B83" s="14">
        <v>186</v>
      </c>
      <c r="C83" s="2">
        <v>0.598379612</v>
      </c>
      <c r="D83" s="15">
        <v>0.598379612</v>
      </c>
      <c r="E83" s="3">
        <v>731</v>
      </c>
      <c r="F83" s="16">
        <v>0</v>
      </c>
      <c r="G83" s="18">
        <v>1040</v>
      </c>
      <c r="H83" s="19">
        <f t="shared" si="5"/>
        <v>1005</v>
      </c>
      <c r="I83" s="17">
        <v>1005</v>
      </c>
      <c r="J83" s="19">
        <f t="shared" si="6"/>
        <v>65.83940434969865</v>
      </c>
      <c r="K83" s="19">
        <f t="shared" si="7"/>
        <v>143.95550434969866</v>
      </c>
      <c r="L83" s="19">
        <f t="shared" si="8"/>
        <v>143.95550434969866</v>
      </c>
      <c r="M83" s="23">
        <f t="shared" si="9"/>
        <v>143.95550434969866</v>
      </c>
      <c r="O83" s="17">
        <v>62.7</v>
      </c>
      <c r="P83" s="24">
        <v>0.766</v>
      </c>
      <c r="Q83" s="19">
        <f t="shared" si="10"/>
        <v>67.6</v>
      </c>
      <c r="R83" s="17">
        <v>67.6</v>
      </c>
      <c r="S83" s="24">
        <v>2.496</v>
      </c>
      <c r="V83" s="26">
        <v>0.009</v>
      </c>
      <c r="W83" s="23">
        <v>143.95550434969866</v>
      </c>
    </row>
    <row r="84" spans="1:23" ht="12.75">
      <c r="A84" s="1">
        <v>36346</v>
      </c>
      <c r="B84" s="14">
        <v>186</v>
      </c>
      <c r="C84" s="2">
        <v>0.598495364</v>
      </c>
      <c r="D84" s="15">
        <v>0.598495364</v>
      </c>
      <c r="E84" s="3">
        <v>741</v>
      </c>
      <c r="F84" s="16">
        <v>0</v>
      </c>
      <c r="G84" s="18">
        <v>1038</v>
      </c>
      <c r="H84" s="19">
        <f t="shared" si="5"/>
        <v>1003</v>
      </c>
      <c r="I84" s="17">
        <v>1003</v>
      </c>
      <c r="J84" s="19">
        <f t="shared" si="6"/>
        <v>82.3811456205618</v>
      </c>
      <c r="K84" s="19">
        <f t="shared" si="7"/>
        <v>160.49724562056178</v>
      </c>
      <c r="L84" s="19">
        <f t="shared" si="8"/>
        <v>160.49724562056178</v>
      </c>
      <c r="M84" s="23">
        <f t="shared" si="9"/>
        <v>160.49724562056178</v>
      </c>
      <c r="O84" s="17">
        <v>63.4</v>
      </c>
      <c r="P84" s="24">
        <v>0.772</v>
      </c>
      <c r="Q84" s="19">
        <f t="shared" si="10"/>
        <v>68.2</v>
      </c>
      <c r="R84" s="17">
        <v>68.2</v>
      </c>
      <c r="S84" s="24">
        <v>2.147</v>
      </c>
      <c r="V84" s="26">
        <v>0.009</v>
      </c>
      <c r="W84" s="23">
        <v>160.49724562056178</v>
      </c>
    </row>
    <row r="85" spans="1:23" ht="12.75">
      <c r="A85" s="1">
        <v>36346</v>
      </c>
      <c r="B85" s="14">
        <v>186</v>
      </c>
      <c r="C85" s="2">
        <v>0.598611116</v>
      </c>
      <c r="D85" s="15">
        <v>0.598611116</v>
      </c>
      <c r="E85" s="3">
        <v>751</v>
      </c>
      <c r="F85" s="16">
        <v>0</v>
      </c>
      <c r="G85" s="18">
        <v>1036</v>
      </c>
      <c r="H85" s="19">
        <f t="shared" si="5"/>
        <v>1001</v>
      </c>
      <c r="I85" s="17">
        <v>1001</v>
      </c>
      <c r="J85" s="19">
        <f t="shared" si="6"/>
        <v>98.9559043609753</v>
      </c>
      <c r="K85" s="19">
        <f t="shared" si="7"/>
        <v>177.0720043609753</v>
      </c>
      <c r="L85" s="19">
        <f t="shared" si="8"/>
        <v>177.0720043609753</v>
      </c>
      <c r="M85" s="23">
        <f t="shared" si="9"/>
        <v>177.0720043609753</v>
      </c>
      <c r="O85" s="17">
        <v>64.5</v>
      </c>
      <c r="P85" s="24">
        <v>0.799</v>
      </c>
      <c r="Q85" s="19">
        <f t="shared" si="10"/>
        <v>70.9</v>
      </c>
      <c r="R85" s="17">
        <v>70.9</v>
      </c>
      <c r="S85" s="24">
        <v>2.311</v>
      </c>
      <c r="V85" s="26">
        <v>0.011</v>
      </c>
      <c r="W85" s="23">
        <v>177.0720043609753</v>
      </c>
    </row>
    <row r="86" spans="1:23" ht="12.75">
      <c r="A86" s="1">
        <v>36346</v>
      </c>
      <c r="B86" s="14">
        <v>186</v>
      </c>
      <c r="C86" s="2">
        <v>0.598726869</v>
      </c>
      <c r="D86" s="15">
        <v>0.598726869</v>
      </c>
      <c r="E86" s="3">
        <v>761</v>
      </c>
      <c r="F86" s="16">
        <v>0</v>
      </c>
      <c r="G86" s="18">
        <v>1032</v>
      </c>
      <c r="H86" s="19">
        <f t="shared" si="5"/>
        <v>997</v>
      </c>
      <c r="I86" s="17">
        <v>997</v>
      </c>
      <c r="J86" s="19">
        <f t="shared" si="6"/>
        <v>132.2050033244938</v>
      </c>
      <c r="K86" s="19">
        <f t="shared" si="7"/>
        <v>210.32110332449378</v>
      </c>
      <c r="L86" s="19">
        <f t="shared" si="8"/>
        <v>210.32110332449378</v>
      </c>
      <c r="M86" s="23">
        <f t="shared" si="9"/>
        <v>210.32110332449378</v>
      </c>
      <c r="O86" s="17">
        <v>65.4</v>
      </c>
      <c r="P86" s="24">
        <v>0.793</v>
      </c>
      <c r="Q86" s="19">
        <f t="shared" si="10"/>
        <v>70.3</v>
      </c>
      <c r="R86" s="17">
        <v>70.3</v>
      </c>
      <c r="S86" s="24">
        <v>1.87</v>
      </c>
      <c r="V86" s="26">
        <v>0.009</v>
      </c>
      <c r="W86" s="23">
        <v>210.32110332449378</v>
      </c>
    </row>
    <row r="87" spans="1:23" ht="12.75">
      <c r="A87" s="1">
        <v>36346</v>
      </c>
      <c r="B87" s="14">
        <v>186</v>
      </c>
      <c r="C87" s="2">
        <v>0.598842621</v>
      </c>
      <c r="D87" s="15">
        <v>0.598842621</v>
      </c>
      <c r="E87" s="3">
        <v>771</v>
      </c>
      <c r="F87" s="16">
        <v>0</v>
      </c>
      <c r="G87" s="18">
        <v>1029</v>
      </c>
      <c r="H87" s="19">
        <f t="shared" si="5"/>
        <v>994</v>
      </c>
      <c r="I87" s="17">
        <v>994</v>
      </c>
      <c r="J87" s="19">
        <f t="shared" si="6"/>
        <v>157.22948646785323</v>
      </c>
      <c r="K87" s="19">
        <f t="shared" si="7"/>
        <v>235.34558646785325</v>
      </c>
      <c r="L87" s="19">
        <f t="shared" si="8"/>
        <v>235.34558646785325</v>
      </c>
      <c r="M87" s="23">
        <f t="shared" si="9"/>
        <v>235.34558646785325</v>
      </c>
      <c r="O87" s="17">
        <v>66.1</v>
      </c>
      <c r="P87" s="24">
        <v>0.804</v>
      </c>
      <c r="Q87" s="19">
        <f t="shared" si="10"/>
        <v>71.4</v>
      </c>
      <c r="R87" s="17">
        <v>71.4</v>
      </c>
      <c r="S87" s="24">
        <v>1.942</v>
      </c>
      <c r="V87" s="26">
        <v>0.011</v>
      </c>
      <c r="W87" s="23">
        <v>235.34558646785325</v>
      </c>
    </row>
    <row r="88" spans="1:23" ht="12.75">
      <c r="A88" s="1">
        <v>36346</v>
      </c>
      <c r="B88" s="14">
        <v>186</v>
      </c>
      <c r="C88" s="2">
        <v>0.598958313</v>
      </c>
      <c r="D88" s="15">
        <v>0.598958313</v>
      </c>
      <c r="E88" s="3">
        <v>781</v>
      </c>
      <c r="F88" s="16">
        <v>0</v>
      </c>
      <c r="G88" s="18">
        <v>1027</v>
      </c>
      <c r="H88" s="19">
        <f t="shared" si="5"/>
        <v>992</v>
      </c>
      <c r="I88" s="17">
        <v>992</v>
      </c>
      <c r="J88" s="19">
        <f t="shared" si="6"/>
        <v>173.9544697088361</v>
      </c>
      <c r="K88" s="19">
        <f t="shared" si="7"/>
        <v>252.0705697088361</v>
      </c>
      <c r="L88" s="19">
        <f t="shared" si="8"/>
        <v>252.0705697088361</v>
      </c>
      <c r="M88" s="23">
        <f t="shared" si="9"/>
        <v>252.0705697088361</v>
      </c>
      <c r="O88" s="17">
        <v>66.7</v>
      </c>
      <c r="P88" s="24">
        <v>0.793</v>
      </c>
      <c r="Q88" s="19">
        <f t="shared" si="10"/>
        <v>70.3</v>
      </c>
      <c r="R88" s="17">
        <v>70.3</v>
      </c>
      <c r="S88" s="24">
        <v>1.681</v>
      </c>
      <c r="V88" s="26">
        <v>0.008</v>
      </c>
      <c r="W88" s="23">
        <v>252.0705697088361</v>
      </c>
    </row>
    <row r="89" spans="1:23" ht="12.75">
      <c r="A89" s="1">
        <v>36346</v>
      </c>
      <c r="B89" s="14">
        <v>186</v>
      </c>
      <c r="C89" s="2">
        <v>0.599074066</v>
      </c>
      <c r="D89" s="15">
        <v>0.599074066</v>
      </c>
      <c r="E89" s="3">
        <v>791</v>
      </c>
      <c r="F89" s="16">
        <v>0</v>
      </c>
      <c r="G89" s="18">
        <v>1026</v>
      </c>
      <c r="H89" s="19">
        <f t="shared" si="5"/>
        <v>991</v>
      </c>
      <c r="I89" s="17">
        <v>991</v>
      </c>
      <c r="J89" s="19">
        <f t="shared" si="6"/>
        <v>182.32961048131276</v>
      </c>
      <c r="K89" s="19">
        <f t="shared" si="7"/>
        <v>260.44571048131274</v>
      </c>
      <c r="L89" s="19">
        <f t="shared" si="8"/>
        <v>260.44571048131274</v>
      </c>
      <c r="M89" s="23">
        <f t="shared" si="9"/>
        <v>260.44571048131274</v>
      </c>
      <c r="O89" s="17">
        <v>67.4</v>
      </c>
      <c r="P89" s="24">
        <v>0.806</v>
      </c>
      <c r="Q89" s="19">
        <f t="shared" si="10"/>
        <v>71.60000000000001</v>
      </c>
      <c r="R89" s="17">
        <v>71.6</v>
      </c>
      <c r="S89" s="24">
        <v>1.661</v>
      </c>
      <c r="V89" s="26">
        <v>0.008</v>
      </c>
      <c r="W89" s="23">
        <v>260.44571048131274</v>
      </c>
    </row>
    <row r="90" spans="1:23" ht="12.75">
      <c r="A90" s="1">
        <v>36346</v>
      </c>
      <c r="B90" s="14">
        <v>186</v>
      </c>
      <c r="C90" s="2">
        <v>0.599189818</v>
      </c>
      <c r="D90" s="15">
        <v>0.599189818</v>
      </c>
      <c r="E90" s="3">
        <v>801</v>
      </c>
      <c r="F90" s="16">
        <v>0</v>
      </c>
      <c r="G90" s="18">
        <v>1024</v>
      </c>
      <c r="H90" s="19">
        <f t="shared" si="5"/>
        <v>989</v>
      </c>
      <c r="I90" s="17">
        <v>989</v>
      </c>
      <c r="J90" s="19">
        <f t="shared" si="6"/>
        <v>199.10527552411494</v>
      </c>
      <c r="K90" s="19">
        <f t="shared" si="7"/>
        <v>277.22137552411493</v>
      </c>
      <c r="L90" s="19">
        <f t="shared" si="8"/>
        <v>277.22137552411493</v>
      </c>
      <c r="M90" s="23">
        <f t="shared" si="9"/>
        <v>277.22137552411493</v>
      </c>
      <c r="O90" s="17">
        <v>67.9</v>
      </c>
      <c r="P90" s="24">
        <v>0.813</v>
      </c>
      <c r="Q90" s="19">
        <f t="shared" si="10"/>
        <v>72.3</v>
      </c>
      <c r="R90" s="17">
        <v>72.3</v>
      </c>
      <c r="S90" s="24">
        <v>1.402</v>
      </c>
      <c r="V90" s="26">
        <v>0.01</v>
      </c>
      <c r="W90" s="23">
        <v>277.22137552411493</v>
      </c>
    </row>
    <row r="91" spans="1:23" ht="12.75">
      <c r="A91" s="1">
        <v>36346</v>
      </c>
      <c r="B91" s="14">
        <v>186</v>
      </c>
      <c r="C91" s="2">
        <v>0.59930557</v>
      </c>
      <c r="D91" s="15">
        <v>0.59930557</v>
      </c>
      <c r="E91" s="3">
        <v>811</v>
      </c>
      <c r="F91" s="16">
        <v>0</v>
      </c>
      <c r="G91" s="18">
        <v>1021</v>
      </c>
      <c r="H91" s="19">
        <f t="shared" si="5"/>
        <v>986</v>
      </c>
      <c r="I91" s="17">
        <v>986</v>
      </c>
      <c r="J91" s="19">
        <f t="shared" si="6"/>
        <v>224.33248896808567</v>
      </c>
      <c r="K91" s="19">
        <f t="shared" si="7"/>
        <v>302.4485889680857</v>
      </c>
      <c r="L91" s="19">
        <f t="shared" si="8"/>
        <v>302.4485889680857</v>
      </c>
      <c r="M91" s="23">
        <f t="shared" si="9"/>
        <v>302.4485889680857</v>
      </c>
      <c r="O91" s="17">
        <v>68.9</v>
      </c>
      <c r="P91" s="24">
        <v>0.823</v>
      </c>
      <c r="Q91" s="19">
        <f t="shared" si="10"/>
        <v>73.3</v>
      </c>
      <c r="R91" s="17">
        <v>73.3</v>
      </c>
      <c r="S91" s="24">
        <v>1.401</v>
      </c>
      <c r="V91" s="26">
        <v>0.009</v>
      </c>
      <c r="W91" s="23">
        <v>302.4485889680857</v>
      </c>
    </row>
    <row r="92" spans="1:23" ht="12.75">
      <c r="A92" s="1">
        <v>36346</v>
      </c>
      <c r="B92" s="14">
        <v>186</v>
      </c>
      <c r="C92" s="2">
        <v>0.599421322</v>
      </c>
      <c r="D92" s="15">
        <v>0.599421322</v>
      </c>
      <c r="E92" s="3">
        <v>821</v>
      </c>
      <c r="F92" s="16">
        <v>0</v>
      </c>
      <c r="G92" s="18">
        <v>1019</v>
      </c>
      <c r="H92" s="19">
        <f t="shared" si="5"/>
        <v>984</v>
      </c>
      <c r="I92" s="17">
        <v>984</v>
      </c>
      <c r="J92" s="19">
        <f t="shared" si="6"/>
        <v>241.1933097293681</v>
      </c>
      <c r="K92" s="19">
        <f t="shared" si="7"/>
        <v>319.3094097293681</v>
      </c>
      <c r="L92" s="19">
        <f t="shared" si="8"/>
        <v>319.3094097293681</v>
      </c>
      <c r="M92" s="23">
        <f t="shared" si="9"/>
        <v>319.3094097293681</v>
      </c>
      <c r="O92" s="17">
        <v>69.4</v>
      </c>
      <c r="P92" s="24">
        <v>0.792</v>
      </c>
      <c r="Q92" s="19">
        <f t="shared" si="10"/>
        <v>70.2</v>
      </c>
      <c r="R92" s="17">
        <v>70.2</v>
      </c>
      <c r="S92" s="24">
        <v>1.781</v>
      </c>
      <c r="V92" s="26">
        <v>0.009</v>
      </c>
      <c r="W92" s="23">
        <v>319.3094097293681</v>
      </c>
    </row>
    <row r="93" spans="1:23" ht="12.75">
      <c r="A93" s="1">
        <v>36346</v>
      </c>
      <c r="B93" s="14">
        <v>186</v>
      </c>
      <c r="C93" s="2">
        <v>0.599537015</v>
      </c>
      <c r="D93" s="15">
        <v>0.599537015</v>
      </c>
      <c r="E93" s="3">
        <v>831</v>
      </c>
      <c r="F93" s="16">
        <v>0</v>
      </c>
      <c r="G93" s="18">
        <v>1017</v>
      </c>
      <c r="H93" s="19">
        <f t="shared" si="5"/>
        <v>982</v>
      </c>
      <c r="I93" s="17">
        <v>982</v>
      </c>
      <c r="J93" s="19">
        <f t="shared" si="6"/>
        <v>258.0884353378152</v>
      </c>
      <c r="K93" s="19">
        <f t="shared" si="7"/>
        <v>336.20453533781523</v>
      </c>
      <c r="L93" s="19">
        <f t="shared" si="8"/>
        <v>336.20453533781523</v>
      </c>
      <c r="M93" s="23">
        <f t="shared" si="9"/>
        <v>336.20453533781523</v>
      </c>
      <c r="O93" s="17">
        <v>70.1</v>
      </c>
      <c r="P93" s="24">
        <v>0.816</v>
      </c>
      <c r="Q93" s="19">
        <f t="shared" si="10"/>
        <v>72.6</v>
      </c>
      <c r="R93" s="17">
        <v>72.6</v>
      </c>
      <c r="S93" s="24">
        <v>1.51</v>
      </c>
      <c r="V93" s="26">
        <v>0.007</v>
      </c>
      <c r="W93" s="23">
        <v>336.20453533781523</v>
      </c>
    </row>
    <row r="94" spans="1:23" ht="12.75">
      <c r="A94" s="1">
        <v>36346</v>
      </c>
      <c r="B94" s="14">
        <v>186</v>
      </c>
      <c r="C94" s="2">
        <v>0.599652767</v>
      </c>
      <c r="D94" s="15">
        <v>0.599652767</v>
      </c>
      <c r="E94" s="3">
        <v>841</v>
      </c>
      <c r="F94" s="16">
        <v>0</v>
      </c>
      <c r="G94" s="18">
        <v>1015</v>
      </c>
      <c r="H94" s="19">
        <f t="shared" si="5"/>
        <v>980</v>
      </c>
      <c r="I94" s="17">
        <v>980</v>
      </c>
      <c r="J94" s="19">
        <f t="shared" si="6"/>
        <v>275.01800567062907</v>
      </c>
      <c r="K94" s="19">
        <f t="shared" si="7"/>
        <v>353.1341056706291</v>
      </c>
      <c r="L94" s="19">
        <f t="shared" si="8"/>
        <v>353.1341056706291</v>
      </c>
      <c r="M94" s="23">
        <f t="shared" si="9"/>
        <v>353.1341056706291</v>
      </c>
      <c r="O94" s="17">
        <v>70.3</v>
      </c>
      <c r="P94" s="24">
        <v>0.792</v>
      </c>
      <c r="Q94" s="19">
        <f t="shared" si="10"/>
        <v>70.2</v>
      </c>
      <c r="R94" s="17">
        <v>70.2</v>
      </c>
      <c r="S94" s="24">
        <v>1.401</v>
      </c>
      <c r="V94" s="26">
        <v>0.008</v>
      </c>
      <c r="W94" s="23">
        <v>353.1341056706291</v>
      </c>
    </row>
    <row r="95" spans="1:23" ht="12.75">
      <c r="A95" s="1">
        <v>36346</v>
      </c>
      <c r="B95" s="14">
        <v>186</v>
      </c>
      <c r="C95" s="2">
        <v>0.599768519</v>
      </c>
      <c r="D95" s="15">
        <v>0.599768519</v>
      </c>
      <c r="E95" s="3">
        <v>851</v>
      </c>
      <c r="F95" s="16">
        <v>0</v>
      </c>
      <c r="G95" s="18">
        <v>1015</v>
      </c>
      <c r="H95" s="19">
        <f t="shared" si="5"/>
        <v>980</v>
      </c>
      <c r="I95" s="17">
        <v>980</v>
      </c>
      <c r="J95" s="19">
        <f t="shared" si="6"/>
        <v>275.01800567062907</v>
      </c>
      <c r="K95" s="19">
        <f t="shared" si="7"/>
        <v>353.1341056706291</v>
      </c>
      <c r="L95" s="19">
        <f t="shared" si="8"/>
        <v>353.1341056706291</v>
      </c>
      <c r="M95" s="23">
        <f t="shared" si="9"/>
        <v>353.1341056706291</v>
      </c>
      <c r="O95" s="17">
        <v>70.7</v>
      </c>
      <c r="P95" s="24">
        <v>0.818</v>
      </c>
      <c r="Q95" s="19">
        <f t="shared" si="10"/>
        <v>72.8</v>
      </c>
      <c r="R95" s="17">
        <v>72.8</v>
      </c>
      <c r="S95" s="24">
        <v>1.411</v>
      </c>
      <c r="V95" s="26">
        <v>0.009</v>
      </c>
      <c r="W95" s="23">
        <v>353.1341056706291</v>
      </c>
    </row>
    <row r="96" spans="1:23" ht="12.75">
      <c r="A96" s="1">
        <v>36346</v>
      </c>
      <c r="B96" s="14">
        <v>186</v>
      </c>
      <c r="C96" s="2">
        <v>0.599884272</v>
      </c>
      <c r="D96" s="15">
        <v>0.599884272</v>
      </c>
      <c r="E96" s="3">
        <v>861</v>
      </c>
      <c r="F96" s="16">
        <v>0</v>
      </c>
      <c r="G96" s="18">
        <v>1015</v>
      </c>
      <c r="H96" s="19">
        <f t="shared" si="5"/>
        <v>980</v>
      </c>
      <c r="I96" s="17">
        <v>980</v>
      </c>
      <c r="J96" s="19">
        <f t="shared" si="6"/>
        <v>275.01800567062907</v>
      </c>
      <c r="K96" s="19">
        <f t="shared" si="7"/>
        <v>353.1341056706291</v>
      </c>
      <c r="L96" s="19">
        <f t="shared" si="8"/>
        <v>353.1341056706291</v>
      </c>
      <c r="M96" s="23">
        <f t="shared" si="9"/>
        <v>353.1341056706291</v>
      </c>
      <c r="O96" s="17">
        <v>70.7</v>
      </c>
      <c r="P96" s="24">
        <v>0.797</v>
      </c>
      <c r="Q96" s="19">
        <f t="shared" si="10"/>
        <v>70.7</v>
      </c>
      <c r="R96" s="17">
        <v>70.7</v>
      </c>
      <c r="S96" s="24">
        <v>1.601</v>
      </c>
      <c r="V96" s="26">
        <v>0.009</v>
      </c>
      <c r="W96" s="23">
        <v>353.1341056706291</v>
      </c>
    </row>
    <row r="97" spans="1:23" ht="12.75">
      <c r="A97" s="1">
        <v>36346</v>
      </c>
      <c r="B97" s="14">
        <v>186</v>
      </c>
      <c r="C97" s="2">
        <v>0.600000024</v>
      </c>
      <c r="D97" s="15">
        <v>0.600000024</v>
      </c>
      <c r="E97" s="3">
        <v>871</v>
      </c>
      <c r="F97" s="16">
        <v>0</v>
      </c>
      <c r="G97" s="18">
        <v>1014</v>
      </c>
      <c r="H97" s="19">
        <f t="shared" si="5"/>
        <v>979</v>
      </c>
      <c r="I97" s="17">
        <v>979</v>
      </c>
      <c r="J97" s="19">
        <f t="shared" si="6"/>
        <v>283.49575155451294</v>
      </c>
      <c r="K97" s="19">
        <f t="shared" si="7"/>
        <v>361.61185155451295</v>
      </c>
      <c r="L97" s="19">
        <f t="shared" si="8"/>
        <v>361.61185155451295</v>
      </c>
      <c r="M97" s="23">
        <f t="shared" si="9"/>
        <v>361.61185155451295</v>
      </c>
      <c r="O97" s="17">
        <v>70.6</v>
      </c>
      <c r="P97" s="24">
        <v>0.813</v>
      </c>
      <c r="Q97" s="19">
        <f t="shared" si="10"/>
        <v>72.3</v>
      </c>
      <c r="R97" s="17">
        <v>72.3</v>
      </c>
      <c r="S97" s="24">
        <v>1.431</v>
      </c>
      <c r="V97" s="26">
        <v>0.009</v>
      </c>
      <c r="W97" s="23">
        <v>361.61185155451295</v>
      </c>
    </row>
    <row r="98" spans="1:23" ht="12.75">
      <c r="A98" s="1">
        <v>36346</v>
      </c>
      <c r="B98" s="14">
        <v>186</v>
      </c>
      <c r="C98" s="2">
        <v>0.600115716</v>
      </c>
      <c r="D98" s="15">
        <v>0.600115716</v>
      </c>
      <c r="E98" s="3">
        <v>881</v>
      </c>
      <c r="F98" s="16">
        <v>0</v>
      </c>
      <c r="G98" s="18">
        <v>1015</v>
      </c>
      <c r="H98" s="19">
        <f t="shared" si="5"/>
        <v>980</v>
      </c>
      <c r="I98" s="17">
        <v>980</v>
      </c>
      <c r="J98" s="19">
        <f t="shared" si="6"/>
        <v>275.01800567062907</v>
      </c>
      <c r="K98" s="19">
        <f t="shared" si="7"/>
        <v>353.1341056706291</v>
      </c>
      <c r="L98" s="19">
        <f t="shared" si="8"/>
        <v>353.1341056706291</v>
      </c>
      <c r="M98" s="23">
        <f t="shared" si="9"/>
        <v>353.1341056706291</v>
      </c>
      <c r="O98" s="17">
        <v>71.2</v>
      </c>
      <c r="P98" s="24">
        <v>0.819</v>
      </c>
      <c r="Q98" s="19">
        <f t="shared" si="10"/>
        <v>72.89999999999999</v>
      </c>
      <c r="R98" s="17">
        <v>72.9</v>
      </c>
      <c r="S98" s="24">
        <v>2.107</v>
      </c>
      <c r="V98" s="26">
        <v>0.009</v>
      </c>
      <c r="W98" s="23">
        <v>353.1341056706291</v>
      </c>
    </row>
    <row r="99" spans="1:23" ht="12.75">
      <c r="A99" s="1">
        <v>36346</v>
      </c>
      <c r="B99" s="14">
        <v>186</v>
      </c>
      <c r="C99" s="2">
        <v>0.600231469</v>
      </c>
      <c r="D99" s="15">
        <v>0.600231469</v>
      </c>
      <c r="E99" s="3">
        <v>891</v>
      </c>
      <c r="F99" s="16">
        <v>0</v>
      </c>
      <c r="G99" s="18">
        <v>1014</v>
      </c>
      <c r="H99" s="19">
        <f t="shared" si="5"/>
        <v>979</v>
      </c>
      <c r="I99" s="17">
        <v>979</v>
      </c>
      <c r="J99" s="19">
        <f t="shared" si="6"/>
        <v>283.49575155451294</v>
      </c>
      <c r="K99" s="19">
        <f t="shared" si="7"/>
        <v>361.61185155451295</v>
      </c>
      <c r="L99" s="19">
        <f t="shared" si="8"/>
        <v>361.61185155451295</v>
      </c>
      <c r="M99" s="23">
        <f t="shared" si="9"/>
        <v>361.61185155451295</v>
      </c>
      <c r="O99" s="17">
        <v>70.9</v>
      </c>
      <c r="P99" s="24">
        <v>0.821</v>
      </c>
      <c r="Q99" s="19">
        <f t="shared" si="10"/>
        <v>73.1</v>
      </c>
      <c r="R99" s="17">
        <v>73.1</v>
      </c>
      <c r="S99" s="24">
        <v>1.92</v>
      </c>
      <c r="V99" s="26">
        <v>0.007</v>
      </c>
      <c r="W99" s="23">
        <v>361.61185155451295</v>
      </c>
    </row>
    <row r="100" spans="1:23" ht="12.75">
      <c r="A100" s="1">
        <v>36346</v>
      </c>
      <c r="B100" s="14">
        <v>186</v>
      </c>
      <c r="C100" s="2">
        <v>0.600347221</v>
      </c>
      <c r="D100" s="15">
        <v>0.600347221</v>
      </c>
      <c r="E100" s="3">
        <v>901</v>
      </c>
      <c r="F100" s="16">
        <v>0</v>
      </c>
      <c r="G100" s="18">
        <v>1013</v>
      </c>
      <c r="H100" s="19">
        <f t="shared" si="5"/>
        <v>978</v>
      </c>
      <c r="I100" s="17">
        <v>978</v>
      </c>
      <c r="J100" s="19">
        <f t="shared" si="6"/>
        <v>291.98216146227014</v>
      </c>
      <c r="K100" s="19">
        <f t="shared" si="7"/>
        <v>370.09826146227016</v>
      </c>
      <c r="L100" s="19">
        <f t="shared" si="8"/>
        <v>370.09826146227016</v>
      </c>
      <c r="M100" s="23">
        <f t="shared" si="9"/>
        <v>370.09826146227016</v>
      </c>
      <c r="O100" s="17">
        <v>70.6</v>
      </c>
      <c r="P100" s="24">
        <v>0.802</v>
      </c>
      <c r="Q100" s="19">
        <f t="shared" si="10"/>
        <v>71.2</v>
      </c>
      <c r="R100" s="17">
        <v>71.2</v>
      </c>
      <c r="S100" s="24">
        <v>0.989</v>
      </c>
      <c r="V100" s="26">
        <v>0.009</v>
      </c>
      <c r="W100" s="23">
        <v>370.09826146227016</v>
      </c>
    </row>
    <row r="101" spans="1:23" ht="12.75">
      <c r="A101" s="1">
        <v>36346</v>
      </c>
      <c r="B101" s="14">
        <v>186</v>
      </c>
      <c r="C101" s="2">
        <v>0.600462973</v>
      </c>
      <c r="D101" s="15">
        <v>0.600462973</v>
      </c>
      <c r="E101" s="3">
        <v>911</v>
      </c>
      <c r="F101" s="16">
        <v>0</v>
      </c>
      <c r="G101" s="18">
        <v>1012</v>
      </c>
      <c r="H101" s="19">
        <f t="shared" si="5"/>
        <v>977</v>
      </c>
      <c r="I101" s="17">
        <v>977</v>
      </c>
      <c r="J101" s="19">
        <f t="shared" si="6"/>
        <v>300.47725312080667</v>
      </c>
      <c r="K101" s="19">
        <f t="shared" si="7"/>
        <v>378.5933531208067</v>
      </c>
      <c r="L101" s="19">
        <f t="shared" si="8"/>
        <v>378.5933531208067</v>
      </c>
      <c r="M101" s="23">
        <f t="shared" si="9"/>
        <v>378.5933531208067</v>
      </c>
      <c r="O101" s="17">
        <v>71.4</v>
      </c>
      <c r="P101" s="24">
        <v>0.836</v>
      </c>
      <c r="Q101" s="19">
        <f t="shared" si="10"/>
        <v>74.6</v>
      </c>
      <c r="R101" s="17">
        <v>74.6</v>
      </c>
      <c r="S101" s="24">
        <v>1.461</v>
      </c>
      <c r="V101" s="26">
        <v>0.009</v>
      </c>
      <c r="W101" s="23">
        <v>378.5933531208067</v>
      </c>
    </row>
    <row r="102" spans="1:23" ht="12.75">
      <c r="A102" s="1">
        <v>36346</v>
      </c>
      <c r="B102" s="14">
        <v>186</v>
      </c>
      <c r="C102" s="2">
        <v>0.600578725</v>
      </c>
      <c r="D102" s="15">
        <v>0.600578725</v>
      </c>
      <c r="E102" s="3">
        <v>921</v>
      </c>
      <c r="F102" s="16">
        <v>0</v>
      </c>
      <c r="G102" s="18">
        <v>1012</v>
      </c>
      <c r="H102" s="19">
        <f t="shared" si="5"/>
        <v>977</v>
      </c>
      <c r="I102" s="17">
        <v>977</v>
      </c>
      <c r="J102" s="19">
        <f t="shared" si="6"/>
        <v>300.47725312080667</v>
      </c>
      <c r="K102" s="19">
        <f t="shared" si="7"/>
        <v>378.5933531208067</v>
      </c>
      <c r="L102" s="19">
        <f t="shared" si="8"/>
        <v>378.5933531208067</v>
      </c>
      <c r="M102" s="23">
        <f t="shared" si="9"/>
        <v>378.5933531208067</v>
      </c>
      <c r="O102" s="17">
        <v>70.1</v>
      </c>
      <c r="P102" s="24">
        <v>0.787</v>
      </c>
      <c r="Q102" s="19">
        <f t="shared" si="10"/>
        <v>69.7</v>
      </c>
      <c r="R102" s="17">
        <v>69.7</v>
      </c>
      <c r="S102" s="24">
        <v>2.237</v>
      </c>
      <c r="V102" s="26">
        <v>0.007</v>
      </c>
      <c r="W102" s="23">
        <v>378.5933531208067</v>
      </c>
    </row>
    <row r="103" spans="1:23" ht="12.75">
      <c r="A103" s="1">
        <v>36346</v>
      </c>
      <c r="B103" s="14">
        <v>186</v>
      </c>
      <c r="C103" s="2">
        <v>0.600694418</v>
      </c>
      <c r="D103" s="15">
        <v>0.600694418</v>
      </c>
      <c r="E103" s="3">
        <v>931</v>
      </c>
      <c r="F103" s="16">
        <v>0</v>
      </c>
      <c r="G103" s="18">
        <v>1013</v>
      </c>
      <c r="H103" s="19">
        <f t="shared" si="5"/>
        <v>978</v>
      </c>
      <c r="I103" s="17">
        <v>978</v>
      </c>
      <c r="J103" s="19">
        <f t="shared" si="6"/>
        <v>291.98216146227014</v>
      </c>
      <c r="K103" s="19">
        <f t="shared" si="7"/>
        <v>370.09826146227016</v>
      </c>
      <c r="L103" s="19">
        <f t="shared" si="8"/>
        <v>370.09826146227016</v>
      </c>
      <c r="M103" s="23">
        <f t="shared" si="9"/>
        <v>370.09826146227016</v>
      </c>
      <c r="O103" s="17">
        <v>70.9</v>
      </c>
      <c r="P103" s="24">
        <v>0.817</v>
      </c>
      <c r="Q103" s="19">
        <f t="shared" si="10"/>
        <v>72.69999999999999</v>
      </c>
      <c r="R103" s="17">
        <v>72.7</v>
      </c>
      <c r="S103" s="24">
        <v>1.469</v>
      </c>
      <c r="V103" s="26">
        <v>0.007</v>
      </c>
      <c r="W103" s="23">
        <v>370.09826146227016</v>
      </c>
    </row>
    <row r="104" spans="1:23" ht="12.75">
      <c r="A104" s="1">
        <v>36346</v>
      </c>
      <c r="B104" s="14">
        <v>186</v>
      </c>
      <c r="C104" s="2">
        <v>0.60081017</v>
      </c>
      <c r="D104" s="15">
        <v>0.60081017</v>
      </c>
      <c r="E104" s="3">
        <v>941</v>
      </c>
      <c r="F104" s="16">
        <v>0</v>
      </c>
      <c r="G104" s="18">
        <v>1013</v>
      </c>
      <c r="H104" s="19">
        <f t="shared" si="5"/>
        <v>978</v>
      </c>
      <c r="I104" s="17">
        <v>978</v>
      </c>
      <c r="J104" s="19">
        <f t="shared" si="6"/>
        <v>291.98216146227014</v>
      </c>
      <c r="K104" s="19">
        <f t="shared" si="7"/>
        <v>370.09826146227016</v>
      </c>
      <c r="L104" s="19">
        <f t="shared" si="8"/>
        <v>370.09826146227016</v>
      </c>
      <c r="M104" s="23">
        <f t="shared" si="9"/>
        <v>370.09826146227016</v>
      </c>
      <c r="O104" s="17">
        <v>71.5</v>
      </c>
      <c r="P104" s="24">
        <v>0.812</v>
      </c>
      <c r="Q104" s="19">
        <f t="shared" si="10"/>
        <v>72.2</v>
      </c>
      <c r="R104" s="17">
        <v>72.2</v>
      </c>
      <c r="S104" s="24">
        <v>1.215</v>
      </c>
      <c r="V104" s="26">
        <v>0.009</v>
      </c>
      <c r="W104" s="23">
        <v>370.09826146227016</v>
      </c>
    </row>
    <row r="105" spans="1:23" ht="12.75">
      <c r="A105" s="1">
        <v>36346</v>
      </c>
      <c r="B105" s="14">
        <v>186</v>
      </c>
      <c r="C105" s="2">
        <v>0.600925922</v>
      </c>
      <c r="D105" s="15">
        <v>0.600925922</v>
      </c>
      <c r="E105" s="3">
        <v>951</v>
      </c>
      <c r="F105" s="16">
        <v>0</v>
      </c>
      <c r="G105" s="18">
        <v>1013</v>
      </c>
      <c r="H105" s="19">
        <f t="shared" si="5"/>
        <v>978</v>
      </c>
      <c r="I105" s="17">
        <v>978</v>
      </c>
      <c r="J105" s="19">
        <f t="shared" si="6"/>
        <v>291.98216146227014</v>
      </c>
      <c r="K105" s="19">
        <f t="shared" si="7"/>
        <v>370.09826146227016</v>
      </c>
      <c r="L105" s="19">
        <f t="shared" si="8"/>
        <v>370.09826146227016</v>
      </c>
      <c r="M105" s="23">
        <f t="shared" si="9"/>
        <v>370.09826146227016</v>
      </c>
      <c r="O105" s="17">
        <v>71.5</v>
      </c>
      <c r="P105" s="24">
        <v>0.817</v>
      </c>
      <c r="Q105" s="19">
        <f t="shared" si="10"/>
        <v>72.69999999999999</v>
      </c>
      <c r="R105" s="17">
        <v>72.7</v>
      </c>
      <c r="S105" s="24">
        <v>1.551</v>
      </c>
      <c r="V105" s="26">
        <v>0.009</v>
      </c>
      <c r="W105" s="23">
        <v>370.09826146227016</v>
      </c>
    </row>
    <row r="106" spans="1:23" ht="12.75">
      <c r="A106" s="1">
        <v>36346</v>
      </c>
      <c r="B106" s="14">
        <v>186</v>
      </c>
      <c r="C106" s="2">
        <v>0.601041675</v>
      </c>
      <c r="D106" s="15">
        <v>0.601041675</v>
      </c>
      <c r="E106" s="3">
        <v>961</v>
      </c>
      <c r="F106" s="16">
        <v>0</v>
      </c>
      <c r="G106" s="18">
        <v>1013</v>
      </c>
      <c r="H106" s="19">
        <f t="shared" si="5"/>
        <v>978</v>
      </c>
      <c r="I106" s="17">
        <v>978</v>
      </c>
      <c r="J106" s="19">
        <f t="shared" si="6"/>
        <v>291.98216146227014</v>
      </c>
      <c r="K106" s="19">
        <f t="shared" si="7"/>
        <v>370.09826146227016</v>
      </c>
      <c r="L106" s="19">
        <f t="shared" si="8"/>
        <v>370.09826146227016</v>
      </c>
      <c r="M106" s="23">
        <f t="shared" si="9"/>
        <v>370.09826146227016</v>
      </c>
      <c r="O106" s="17">
        <v>71.9</v>
      </c>
      <c r="P106" s="24">
        <v>0.809</v>
      </c>
      <c r="Q106" s="19">
        <f t="shared" si="10"/>
        <v>71.9</v>
      </c>
      <c r="R106" s="17">
        <v>71.9</v>
      </c>
      <c r="S106" s="24">
        <v>1.491</v>
      </c>
      <c r="V106" s="26">
        <v>0.008</v>
      </c>
      <c r="W106" s="23">
        <v>370.09826146227016</v>
      </c>
    </row>
    <row r="107" spans="1:23" ht="12.75">
      <c r="A107" s="1">
        <v>36346</v>
      </c>
      <c r="B107" s="14">
        <v>186</v>
      </c>
      <c r="C107" s="2">
        <v>0.601157427</v>
      </c>
      <c r="D107" s="15">
        <v>0.601157427</v>
      </c>
      <c r="E107" s="3">
        <v>971</v>
      </c>
      <c r="F107" s="16">
        <v>0</v>
      </c>
      <c r="G107" s="18">
        <v>1013</v>
      </c>
      <c r="H107" s="19">
        <f t="shared" si="5"/>
        <v>978</v>
      </c>
      <c r="I107" s="17">
        <v>978</v>
      </c>
      <c r="J107" s="19">
        <f t="shared" si="6"/>
        <v>291.98216146227014</v>
      </c>
      <c r="K107" s="19">
        <f t="shared" si="7"/>
        <v>370.09826146227016</v>
      </c>
      <c r="L107" s="19">
        <f t="shared" si="8"/>
        <v>370.09826146227016</v>
      </c>
      <c r="M107" s="23">
        <f t="shared" si="9"/>
        <v>370.09826146227016</v>
      </c>
      <c r="O107" s="17">
        <v>71.6</v>
      </c>
      <c r="P107" s="24">
        <v>0.832</v>
      </c>
      <c r="Q107" s="19">
        <f t="shared" si="10"/>
        <v>74.2</v>
      </c>
      <c r="R107" s="17">
        <v>74.2</v>
      </c>
      <c r="S107" s="24">
        <v>1.469</v>
      </c>
      <c r="V107" s="26">
        <v>0.008</v>
      </c>
      <c r="W107" s="23">
        <v>370.09826146227016</v>
      </c>
    </row>
    <row r="108" spans="1:23" ht="12.75">
      <c r="A108" s="1">
        <v>36346</v>
      </c>
      <c r="B108" s="14">
        <v>186</v>
      </c>
      <c r="C108" s="2">
        <v>0.601273119</v>
      </c>
      <c r="D108" s="15">
        <v>0.601273119</v>
      </c>
      <c r="E108" s="3">
        <v>981</v>
      </c>
      <c r="F108" s="16">
        <v>0</v>
      </c>
      <c r="G108" s="18">
        <v>1014</v>
      </c>
      <c r="H108" s="19">
        <f t="shared" si="5"/>
        <v>979</v>
      </c>
      <c r="I108" s="17">
        <v>979</v>
      </c>
      <c r="J108" s="19">
        <f t="shared" si="6"/>
        <v>283.49575155451294</v>
      </c>
      <c r="K108" s="19">
        <f t="shared" si="7"/>
        <v>361.61185155451295</v>
      </c>
      <c r="L108" s="19">
        <f t="shared" si="8"/>
        <v>361.61185155451295</v>
      </c>
      <c r="M108" s="23">
        <f t="shared" si="9"/>
        <v>361.61185155451295</v>
      </c>
      <c r="O108" s="17">
        <v>70.8</v>
      </c>
      <c r="P108" s="24">
        <v>0.822</v>
      </c>
      <c r="Q108" s="19">
        <f t="shared" si="10"/>
        <v>73.19999999999999</v>
      </c>
      <c r="R108" s="17">
        <v>73.2</v>
      </c>
      <c r="S108" s="24">
        <v>2.395</v>
      </c>
      <c r="V108" s="26">
        <v>0.009</v>
      </c>
      <c r="W108" s="23">
        <v>361.61185155451295</v>
      </c>
    </row>
    <row r="109" spans="1:23" ht="12.75">
      <c r="A109" s="1">
        <v>36346</v>
      </c>
      <c r="B109" s="14">
        <v>186</v>
      </c>
      <c r="C109" s="2">
        <v>0.601388872</v>
      </c>
      <c r="D109" s="15">
        <v>0.601388872</v>
      </c>
      <c r="E109" s="3">
        <v>991</v>
      </c>
      <c r="F109" s="16">
        <v>0</v>
      </c>
      <c r="G109" s="18">
        <v>1015</v>
      </c>
      <c r="H109" s="19">
        <f t="shared" si="5"/>
        <v>980</v>
      </c>
      <c r="I109" s="17">
        <v>980</v>
      </c>
      <c r="J109" s="19">
        <f t="shared" si="6"/>
        <v>275.01800567062907</v>
      </c>
      <c r="K109" s="19">
        <f t="shared" si="7"/>
        <v>353.1341056706291</v>
      </c>
      <c r="L109" s="19">
        <f t="shared" si="8"/>
        <v>353.1341056706291</v>
      </c>
      <c r="M109" s="23">
        <f t="shared" si="9"/>
        <v>353.1341056706291</v>
      </c>
      <c r="O109" s="17">
        <v>70.9</v>
      </c>
      <c r="P109" s="24">
        <v>0.831</v>
      </c>
      <c r="Q109" s="19">
        <f t="shared" si="10"/>
        <v>74.1</v>
      </c>
      <c r="R109" s="17">
        <v>74.1</v>
      </c>
      <c r="S109" s="24">
        <v>1.61</v>
      </c>
      <c r="V109" s="26">
        <v>0.009</v>
      </c>
      <c r="W109" s="23">
        <v>353.1341056706291</v>
      </c>
    </row>
    <row r="110" spans="1:23" ht="12.75">
      <c r="A110" s="1">
        <v>36346</v>
      </c>
      <c r="B110" s="14">
        <v>186</v>
      </c>
      <c r="C110" s="2">
        <v>0.601504624</v>
      </c>
      <c r="D110" s="15">
        <v>0.601504624</v>
      </c>
      <c r="E110" s="3">
        <v>1001</v>
      </c>
      <c r="F110" s="16">
        <v>0</v>
      </c>
      <c r="G110" s="18">
        <v>1016</v>
      </c>
      <c r="H110" s="19">
        <f t="shared" si="5"/>
        <v>981</v>
      </c>
      <c r="I110" s="17">
        <v>981</v>
      </c>
      <c r="J110" s="19">
        <f t="shared" si="6"/>
        <v>266.54890613794726</v>
      </c>
      <c r="K110" s="19">
        <f t="shared" si="7"/>
        <v>344.6650061379473</v>
      </c>
      <c r="L110" s="19">
        <f t="shared" si="8"/>
        <v>344.6650061379473</v>
      </c>
      <c r="M110" s="23">
        <f t="shared" si="9"/>
        <v>344.6650061379473</v>
      </c>
      <c r="O110" s="17">
        <v>70.3</v>
      </c>
      <c r="P110" s="24">
        <v>0.807</v>
      </c>
      <c r="Q110" s="19">
        <f t="shared" si="10"/>
        <v>71.7</v>
      </c>
      <c r="R110" s="17">
        <v>71.7</v>
      </c>
      <c r="S110" s="24">
        <v>1.054</v>
      </c>
      <c r="V110" s="26">
        <v>0.008</v>
      </c>
      <c r="W110" s="23">
        <v>344.6650061379473</v>
      </c>
    </row>
    <row r="111" spans="1:23" ht="12.75">
      <c r="A111" s="1">
        <v>36346</v>
      </c>
      <c r="B111" s="14">
        <v>186</v>
      </c>
      <c r="C111" s="2">
        <v>0.601620376</v>
      </c>
      <c r="D111" s="15">
        <v>0.601620376</v>
      </c>
      <c r="E111" s="3">
        <v>1011</v>
      </c>
      <c r="F111" s="16">
        <v>0</v>
      </c>
      <c r="G111" s="18">
        <v>1018</v>
      </c>
      <c r="H111" s="19">
        <f t="shared" si="5"/>
        <v>983</v>
      </c>
      <c r="I111" s="17">
        <v>983</v>
      </c>
      <c r="J111" s="19">
        <f t="shared" si="6"/>
        <v>249.63657570538138</v>
      </c>
      <c r="K111" s="19">
        <f t="shared" si="7"/>
        <v>327.75267570538136</v>
      </c>
      <c r="L111" s="19">
        <f t="shared" si="8"/>
        <v>327.75267570538136</v>
      </c>
      <c r="M111" s="23">
        <f t="shared" si="9"/>
        <v>327.75267570538136</v>
      </c>
      <c r="O111" s="17">
        <v>70.6</v>
      </c>
      <c r="P111" s="24">
        <v>0.807</v>
      </c>
      <c r="Q111" s="19">
        <f t="shared" si="10"/>
        <v>71.7</v>
      </c>
      <c r="R111" s="17">
        <v>71.7</v>
      </c>
      <c r="S111" s="24">
        <v>1.581</v>
      </c>
      <c r="V111" s="26">
        <v>0.009</v>
      </c>
      <c r="W111" s="23">
        <v>327.75267570538136</v>
      </c>
    </row>
    <row r="112" spans="1:23" ht="12.75">
      <c r="A112" s="1">
        <v>36346</v>
      </c>
      <c r="B112" s="14">
        <v>186</v>
      </c>
      <c r="C112" s="2">
        <v>0.601736128</v>
      </c>
      <c r="D112" s="15">
        <v>0.601736128</v>
      </c>
      <c r="E112" s="3">
        <v>1021</v>
      </c>
      <c r="F112" s="16">
        <v>0</v>
      </c>
      <c r="G112" s="18">
        <v>1017</v>
      </c>
      <c r="H112" s="19">
        <f t="shared" si="5"/>
        <v>982</v>
      </c>
      <c r="I112" s="17">
        <v>982</v>
      </c>
      <c r="J112" s="19">
        <f t="shared" si="6"/>
        <v>258.0884353378152</v>
      </c>
      <c r="K112" s="19">
        <f t="shared" si="7"/>
        <v>336.20453533781523</v>
      </c>
      <c r="L112" s="19">
        <f t="shared" si="8"/>
        <v>336.20453533781523</v>
      </c>
      <c r="M112" s="23">
        <f t="shared" si="9"/>
        <v>336.20453533781523</v>
      </c>
      <c r="O112" s="17">
        <v>70.7</v>
      </c>
      <c r="P112" s="24">
        <v>0.792</v>
      </c>
      <c r="Q112" s="19">
        <f t="shared" si="10"/>
        <v>70.2</v>
      </c>
      <c r="R112" s="17">
        <v>70.2</v>
      </c>
      <c r="S112" s="24">
        <v>1.611</v>
      </c>
      <c r="V112" s="26">
        <v>0.006</v>
      </c>
      <c r="W112" s="23">
        <v>336.20453533781523</v>
      </c>
    </row>
    <row r="113" spans="1:23" ht="12.75">
      <c r="A113" s="1">
        <v>36346</v>
      </c>
      <c r="B113" s="14">
        <v>186</v>
      </c>
      <c r="C113" s="2">
        <v>0.601851881</v>
      </c>
      <c r="D113" s="15">
        <v>0.601851881</v>
      </c>
      <c r="E113" s="3">
        <v>1031</v>
      </c>
      <c r="F113" s="16">
        <v>0</v>
      </c>
      <c r="G113" s="18">
        <v>1017</v>
      </c>
      <c r="H113" s="19">
        <f t="shared" si="5"/>
        <v>982</v>
      </c>
      <c r="I113" s="17">
        <v>982</v>
      </c>
      <c r="J113" s="19">
        <f t="shared" si="6"/>
        <v>258.0884353378152</v>
      </c>
      <c r="K113" s="19">
        <f t="shared" si="7"/>
        <v>336.20453533781523</v>
      </c>
      <c r="L113" s="19">
        <f t="shared" si="8"/>
        <v>336.20453533781523</v>
      </c>
      <c r="M113" s="23">
        <f t="shared" si="9"/>
        <v>336.20453533781523</v>
      </c>
      <c r="O113" s="17">
        <v>71</v>
      </c>
      <c r="P113" s="24">
        <v>0.812</v>
      </c>
      <c r="Q113" s="19">
        <f t="shared" si="10"/>
        <v>72.2</v>
      </c>
      <c r="R113" s="17">
        <v>72.2</v>
      </c>
      <c r="S113" s="24">
        <v>2.087</v>
      </c>
      <c r="V113" s="26">
        <v>0.009</v>
      </c>
      <c r="W113" s="23">
        <v>336.20453533781523</v>
      </c>
    </row>
    <row r="114" spans="1:23" ht="12.75">
      <c r="A114" s="1">
        <v>36346</v>
      </c>
      <c r="B114" s="14">
        <v>186</v>
      </c>
      <c r="C114" s="2">
        <v>0.601967573</v>
      </c>
      <c r="D114" s="15">
        <v>0.601967573</v>
      </c>
      <c r="E114" s="3">
        <v>1041</v>
      </c>
      <c r="F114" s="16">
        <v>0</v>
      </c>
      <c r="G114" s="18">
        <v>1016</v>
      </c>
      <c r="H114" s="19">
        <f t="shared" si="5"/>
        <v>981</v>
      </c>
      <c r="I114" s="17">
        <v>981</v>
      </c>
      <c r="J114" s="19">
        <f t="shared" si="6"/>
        <v>266.54890613794726</v>
      </c>
      <c r="K114" s="19">
        <f t="shared" si="7"/>
        <v>344.6650061379473</v>
      </c>
      <c r="L114" s="19">
        <f t="shared" si="8"/>
        <v>344.6650061379473</v>
      </c>
      <c r="M114" s="23">
        <f t="shared" si="9"/>
        <v>344.6650061379473</v>
      </c>
      <c r="O114" s="17">
        <v>71</v>
      </c>
      <c r="P114" s="24">
        <v>0.786</v>
      </c>
      <c r="Q114" s="19">
        <f t="shared" si="10"/>
        <v>69.60000000000001</v>
      </c>
      <c r="R114" s="17">
        <v>69.6</v>
      </c>
      <c r="S114" s="24">
        <v>1.4</v>
      </c>
      <c r="V114" s="26">
        <v>0.008</v>
      </c>
      <c r="W114" s="23">
        <v>344.6650061379473</v>
      </c>
    </row>
    <row r="115" spans="1:23" ht="12.75">
      <c r="A115" s="1">
        <v>36346</v>
      </c>
      <c r="B115" s="14">
        <v>186</v>
      </c>
      <c r="C115" s="2">
        <v>0.602083325</v>
      </c>
      <c r="D115" s="15">
        <v>0.602083325</v>
      </c>
      <c r="E115" s="3">
        <v>1051</v>
      </c>
      <c r="F115" s="16">
        <v>0</v>
      </c>
      <c r="G115" s="18">
        <v>1016</v>
      </c>
      <c r="H115" s="19">
        <f t="shared" si="5"/>
        <v>981</v>
      </c>
      <c r="I115" s="17">
        <v>981</v>
      </c>
      <c r="J115" s="19">
        <f t="shared" si="6"/>
        <v>266.54890613794726</v>
      </c>
      <c r="K115" s="19">
        <f t="shared" si="7"/>
        <v>344.6650061379473</v>
      </c>
      <c r="L115" s="19">
        <f t="shared" si="8"/>
        <v>344.6650061379473</v>
      </c>
      <c r="M115" s="23">
        <f t="shared" si="9"/>
        <v>344.6650061379473</v>
      </c>
      <c r="O115" s="17">
        <v>70.7</v>
      </c>
      <c r="P115" s="24">
        <v>0.816</v>
      </c>
      <c r="Q115" s="19">
        <f t="shared" si="10"/>
        <v>72.6</v>
      </c>
      <c r="R115" s="17">
        <v>72.6</v>
      </c>
      <c r="S115" s="24">
        <v>1.762</v>
      </c>
      <c r="V115" s="26">
        <v>15.252</v>
      </c>
      <c r="W115" s="23">
        <v>344.6650061379473</v>
      </c>
    </row>
    <row r="116" spans="1:23" ht="12.75">
      <c r="A116" s="1">
        <v>36346</v>
      </c>
      <c r="B116" s="14">
        <v>186</v>
      </c>
      <c r="C116" s="2">
        <v>0.602199078</v>
      </c>
      <c r="D116" s="15">
        <v>0.602199078</v>
      </c>
      <c r="E116" s="3">
        <v>1061</v>
      </c>
      <c r="F116" s="16">
        <v>0</v>
      </c>
      <c r="G116" s="18">
        <v>1017</v>
      </c>
      <c r="H116" s="19">
        <f t="shared" si="5"/>
        <v>982</v>
      </c>
      <c r="I116" s="17">
        <v>982</v>
      </c>
      <c r="J116" s="19">
        <f t="shared" si="6"/>
        <v>258.0884353378152</v>
      </c>
      <c r="K116" s="19">
        <f t="shared" si="7"/>
        <v>336.20453533781523</v>
      </c>
      <c r="L116" s="19">
        <f t="shared" si="8"/>
        <v>336.20453533781523</v>
      </c>
      <c r="M116" s="23">
        <f t="shared" si="9"/>
        <v>336.20453533781523</v>
      </c>
      <c r="O116" s="17">
        <v>70.7</v>
      </c>
      <c r="P116" s="24">
        <v>0.803</v>
      </c>
      <c r="Q116" s="19">
        <f t="shared" si="10"/>
        <v>71.30000000000001</v>
      </c>
      <c r="R116" s="17">
        <v>71.3</v>
      </c>
      <c r="S116" s="24">
        <v>1.892</v>
      </c>
      <c r="V116" s="26">
        <v>15.183</v>
      </c>
      <c r="W116" s="23">
        <v>336.20453533781523</v>
      </c>
    </row>
    <row r="117" spans="1:23" ht="12.75">
      <c r="A117" s="1">
        <v>36346</v>
      </c>
      <c r="B117" s="14">
        <v>186</v>
      </c>
      <c r="C117" s="2">
        <v>0.60231483</v>
      </c>
      <c r="D117" s="15">
        <v>0.60231483</v>
      </c>
      <c r="E117" s="3">
        <v>1071</v>
      </c>
      <c r="F117" s="16">
        <v>0</v>
      </c>
      <c r="G117" s="18">
        <v>1016</v>
      </c>
      <c r="H117" s="19">
        <f t="shared" si="5"/>
        <v>981</v>
      </c>
      <c r="I117" s="17">
        <v>981</v>
      </c>
      <c r="J117" s="19">
        <f t="shared" si="6"/>
        <v>266.54890613794726</v>
      </c>
      <c r="K117" s="19">
        <f t="shared" si="7"/>
        <v>344.6650061379473</v>
      </c>
      <c r="L117" s="19">
        <f t="shared" si="8"/>
        <v>344.6650061379473</v>
      </c>
      <c r="M117" s="23">
        <f t="shared" si="9"/>
        <v>344.6650061379473</v>
      </c>
      <c r="O117" s="17">
        <v>71.1</v>
      </c>
      <c r="P117" s="24">
        <v>0.833</v>
      </c>
      <c r="Q117" s="19">
        <f t="shared" si="10"/>
        <v>74.3</v>
      </c>
      <c r="R117" s="17">
        <v>74.3</v>
      </c>
      <c r="S117" s="24">
        <v>1.903</v>
      </c>
      <c r="V117" s="26">
        <v>15.181</v>
      </c>
      <c r="W117" s="23">
        <v>344.6650061379473</v>
      </c>
    </row>
    <row r="118" spans="1:23" ht="12.75">
      <c r="A118" s="1">
        <v>36346</v>
      </c>
      <c r="B118" s="14">
        <v>186</v>
      </c>
      <c r="C118" s="2">
        <v>0.602430582</v>
      </c>
      <c r="D118" s="15">
        <v>0.602430582</v>
      </c>
      <c r="E118" s="3">
        <v>1081</v>
      </c>
      <c r="F118" s="16">
        <v>0</v>
      </c>
      <c r="G118" s="18">
        <v>1016</v>
      </c>
      <c r="H118" s="19">
        <f t="shared" si="5"/>
        <v>981</v>
      </c>
      <c r="I118" s="17">
        <v>981</v>
      </c>
      <c r="J118" s="19">
        <f t="shared" si="6"/>
        <v>266.54890613794726</v>
      </c>
      <c r="K118" s="19">
        <f t="shared" si="7"/>
        <v>344.6650061379473</v>
      </c>
      <c r="L118" s="19">
        <f t="shared" si="8"/>
        <v>344.6650061379473</v>
      </c>
      <c r="M118" s="23">
        <f t="shared" si="9"/>
        <v>344.6650061379473</v>
      </c>
      <c r="O118" s="17">
        <v>71.5</v>
      </c>
      <c r="P118" s="24">
        <v>0.803</v>
      </c>
      <c r="Q118" s="19">
        <f t="shared" si="10"/>
        <v>71.30000000000001</v>
      </c>
      <c r="R118" s="17">
        <v>71.3</v>
      </c>
      <c r="S118" s="24">
        <v>1.653</v>
      </c>
      <c r="V118" s="26">
        <v>15.121</v>
      </c>
      <c r="W118" s="23">
        <v>344.6650061379473</v>
      </c>
    </row>
    <row r="119" spans="1:23" ht="12.75">
      <c r="A119" s="1">
        <v>36346</v>
      </c>
      <c r="B119" s="14">
        <v>186</v>
      </c>
      <c r="C119" s="2">
        <v>0.602546275</v>
      </c>
      <c r="D119" s="15">
        <v>0.602546275</v>
      </c>
      <c r="E119" s="3">
        <v>1091</v>
      </c>
      <c r="F119" s="16">
        <v>0</v>
      </c>
      <c r="G119" s="18">
        <v>1015</v>
      </c>
      <c r="H119" s="19">
        <f t="shared" si="5"/>
        <v>980</v>
      </c>
      <c r="I119" s="17">
        <v>980</v>
      </c>
      <c r="J119" s="19">
        <f t="shared" si="6"/>
        <v>275.01800567062907</v>
      </c>
      <c r="K119" s="19">
        <f t="shared" si="7"/>
        <v>353.1341056706291</v>
      </c>
      <c r="L119" s="19">
        <f t="shared" si="8"/>
        <v>353.1341056706291</v>
      </c>
      <c r="M119" s="23">
        <f t="shared" si="9"/>
        <v>353.1341056706291</v>
      </c>
      <c r="O119" s="17">
        <v>72.1</v>
      </c>
      <c r="P119" s="24">
        <v>0.824</v>
      </c>
      <c r="Q119" s="19">
        <f t="shared" si="10"/>
        <v>73.39999999999999</v>
      </c>
      <c r="R119" s="17">
        <v>73.4</v>
      </c>
      <c r="S119" s="24">
        <v>2.129</v>
      </c>
      <c r="V119" s="26">
        <v>15.231</v>
      </c>
      <c r="W119" s="23">
        <v>353.1341056706291</v>
      </c>
    </row>
    <row r="120" spans="1:23" ht="12.75">
      <c r="A120" s="1">
        <v>36346</v>
      </c>
      <c r="B120" s="14">
        <v>186</v>
      </c>
      <c r="C120" s="2">
        <v>0.602662027</v>
      </c>
      <c r="D120" s="15">
        <v>0.602662027</v>
      </c>
      <c r="E120" s="3">
        <v>1101</v>
      </c>
      <c r="F120" s="16">
        <v>0</v>
      </c>
      <c r="G120" s="18">
        <v>1016</v>
      </c>
      <c r="H120" s="19">
        <f t="shared" si="5"/>
        <v>981</v>
      </c>
      <c r="I120" s="17">
        <v>981</v>
      </c>
      <c r="J120" s="19">
        <f t="shared" si="6"/>
        <v>266.54890613794726</v>
      </c>
      <c r="K120" s="19">
        <f t="shared" si="7"/>
        <v>344.6650061379473</v>
      </c>
      <c r="L120" s="19">
        <f t="shared" si="8"/>
        <v>344.6650061379473</v>
      </c>
      <c r="M120" s="23">
        <f t="shared" si="9"/>
        <v>344.6650061379473</v>
      </c>
      <c r="O120" s="17">
        <v>72.2</v>
      </c>
      <c r="P120" s="24">
        <v>0.798</v>
      </c>
      <c r="Q120" s="19">
        <f t="shared" si="10"/>
        <v>70.80000000000001</v>
      </c>
      <c r="R120" s="17">
        <v>70.8</v>
      </c>
      <c r="S120" s="24">
        <v>2.319</v>
      </c>
      <c r="V120" s="26">
        <v>15.186</v>
      </c>
      <c r="W120" s="23">
        <v>344.6650061379473</v>
      </c>
    </row>
    <row r="121" spans="1:23" ht="12.75">
      <c r="A121" s="1">
        <v>36346</v>
      </c>
      <c r="B121" s="14">
        <v>186</v>
      </c>
      <c r="C121" s="2">
        <v>0.602777779</v>
      </c>
      <c r="D121" s="15">
        <v>0.602777779</v>
      </c>
      <c r="E121" s="3">
        <v>1111</v>
      </c>
      <c r="F121" s="16">
        <v>0</v>
      </c>
      <c r="G121" s="18">
        <v>1017</v>
      </c>
      <c r="H121" s="19">
        <f t="shared" si="5"/>
        <v>982</v>
      </c>
      <c r="I121" s="17">
        <v>982</v>
      </c>
      <c r="J121" s="19">
        <f t="shared" si="6"/>
        <v>258.0884353378152</v>
      </c>
      <c r="K121" s="19">
        <f t="shared" si="7"/>
        <v>336.20453533781523</v>
      </c>
      <c r="L121" s="19">
        <f t="shared" si="8"/>
        <v>336.20453533781523</v>
      </c>
      <c r="M121" s="23">
        <f t="shared" si="9"/>
        <v>336.20453533781523</v>
      </c>
      <c r="O121" s="17">
        <v>71.9</v>
      </c>
      <c r="P121" s="24">
        <v>0.844</v>
      </c>
      <c r="Q121" s="19">
        <f t="shared" si="10"/>
        <v>75.39999999999999</v>
      </c>
      <c r="R121" s="17">
        <v>75.4</v>
      </c>
      <c r="S121" s="24">
        <v>1.963</v>
      </c>
      <c r="T121" s="27">
        <v>79.49</v>
      </c>
      <c r="U121" s="27">
        <f aca="true" t="shared" si="11" ref="U121:U184">AVERAGE(T116:T121)</f>
        <v>79.49</v>
      </c>
      <c r="V121" s="26">
        <v>15.221</v>
      </c>
      <c r="W121" s="23">
        <v>336.20453533781523</v>
      </c>
    </row>
    <row r="122" spans="1:23" ht="12.75">
      <c r="A122" s="1">
        <v>36346</v>
      </c>
      <c r="B122" s="14">
        <v>186</v>
      </c>
      <c r="C122" s="2">
        <v>0.602893531</v>
      </c>
      <c r="D122" s="15">
        <v>0.602893531</v>
      </c>
      <c r="E122" s="3">
        <v>1121</v>
      </c>
      <c r="F122" s="16">
        <v>0</v>
      </c>
      <c r="G122" s="18">
        <v>1017</v>
      </c>
      <c r="H122" s="19">
        <f t="shared" si="5"/>
        <v>982</v>
      </c>
      <c r="I122" s="17">
        <v>982</v>
      </c>
      <c r="J122" s="19">
        <f t="shared" si="6"/>
        <v>258.0884353378152</v>
      </c>
      <c r="K122" s="19">
        <f t="shared" si="7"/>
        <v>336.20453533781523</v>
      </c>
      <c r="L122" s="19">
        <f t="shared" si="8"/>
        <v>336.20453533781523</v>
      </c>
      <c r="M122" s="23">
        <f t="shared" si="9"/>
        <v>336.20453533781523</v>
      </c>
      <c r="O122" s="17">
        <v>71.4</v>
      </c>
      <c r="P122" s="24">
        <v>0.823</v>
      </c>
      <c r="Q122" s="19">
        <f t="shared" si="10"/>
        <v>73.3</v>
      </c>
      <c r="R122" s="17">
        <v>73.3</v>
      </c>
      <c r="S122" s="24">
        <v>2.059</v>
      </c>
      <c r="T122" s="27">
        <v>100.037</v>
      </c>
      <c r="U122" s="27">
        <f t="shared" si="11"/>
        <v>89.7635</v>
      </c>
      <c r="V122" s="26">
        <v>15.208</v>
      </c>
      <c r="W122" s="23">
        <v>336.20453533781523</v>
      </c>
    </row>
    <row r="123" spans="1:23" ht="12.75">
      <c r="A123" s="1">
        <v>36346</v>
      </c>
      <c r="B123" s="14">
        <v>186</v>
      </c>
      <c r="C123" s="2">
        <v>0.603009284</v>
      </c>
      <c r="D123" s="15">
        <v>0.603009284</v>
      </c>
      <c r="E123" s="3">
        <v>1131</v>
      </c>
      <c r="F123" s="16">
        <v>0</v>
      </c>
      <c r="G123" s="18">
        <v>1018</v>
      </c>
      <c r="H123" s="19">
        <f t="shared" si="5"/>
        <v>983</v>
      </c>
      <c r="I123" s="17">
        <v>983</v>
      </c>
      <c r="J123" s="19">
        <f t="shared" si="6"/>
        <v>249.63657570538138</v>
      </c>
      <c r="K123" s="19">
        <f t="shared" si="7"/>
        <v>327.75267570538136</v>
      </c>
      <c r="L123" s="19">
        <f t="shared" si="8"/>
        <v>327.75267570538136</v>
      </c>
      <c r="M123" s="23">
        <f t="shared" si="9"/>
        <v>327.75267570538136</v>
      </c>
      <c r="O123" s="17">
        <v>71.5</v>
      </c>
      <c r="P123" s="24">
        <v>0.843</v>
      </c>
      <c r="Q123" s="19">
        <f t="shared" si="10"/>
        <v>75.3</v>
      </c>
      <c r="R123" s="17">
        <v>75.3</v>
      </c>
      <c r="S123" s="24">
        <v>2.029</v>
      </c>
      <c r="T123" s="27">
        <v>78.629</v>
      </c>
      <c r="U123" s="27">
        <f t="shared" si="11"/>
        <v>86.052</v>
      </c>
      <c r="V123" s="26">
        <v>15.232</v>
      </c>
      <c r="W123" s="23">
        <v>327.75267570538136</v>
      </c>
    </row>
    <row r="124" spans="1:23" ht="12.75">
      <c r="A124" s="1">
        <v>36346</v>
      </c>
      <c r="B124" s="14">
        <v>186</v>
      </c>
      <c r="C124" s="2">
        <v>0.603124976</v>
      </c>
      <c r="D124" s="15">
        <v>0.603124976</v>
      </c>
      <c r="E124" s="3">
        <v>1141</v>
      </c>
      <c r="F124" s="16">
        <v>0</v>
      </c>
      <c r="G124" s="18">
        <v>1020</v>
      </c>
      <c r="H124" s="19">
        <f t="shared" si="5"/>
        <v>985</v>
      </c>
      <c r="I124" s="17">
        <v>985</v>
      </c>
      <c r="J124" s="19">
        <f t="shared" si="6"/>
        <v>232.75861995185863</v>
      </c>
      <c r="K124" s="19">
        <f t="shared" si="7"/>
        <v>310.87471995185865</v>
      </c>
      <c r="L124" s="19">
        <f t="shared" si="8"/>
        <v>310.87471995185865</v>
      </c>
      <c r="M124" s="23">
        <f t="shared" si="9"/>
        <v>310.87471995185865</v>
      </c>
      <c r="O124" s="17">
        <v>71.5</v>
      </c>
      <c r="P124" s="24">
        <v>0.824</v>
      </c>
      <c r="Q124" s="19">
        <f t="shared" si="10"/>
        <v>73.39999999999999</v>
      </c>
      <c r="R124" s="17">
        <v>73.4</v>
      </c>
      <c r="S124" s="24">
        <v>1.873</v>
      </c>
      <c r="T124" s="27">
        <v>57.175</v>
      </c>
      <c r="U124" s="27">
        <f t="shared" si="11"/>
        <v>78.83275</v>
      </c>
      <c r="V124" s="26">
        <v>15.266</v>
      </c>
      <c r="W124" s="23">
        <v>310.87471995185865</v>
      </c>
    </row>
    <row r="125" spans="1:23" ht="12.75">
      <c r="A125" s="1">
        <v>36346</v>
      </c>
      <c r="B125" s="14">
        <v>186</v>
      </c>
      <c r="C125" s="2">
        <v>0.603240728</v>
      </c>
      <c r="D125" s="15">
        <v>0.603240728</v>
      </c>
      <c r="E125" s="3">
        <v>1151</v>
      </c>
      <c r="F125" s="16">
        <v>0</v>
      </c>
      <c r="G125" s="18">
        <v>1022</v>
      </c>
      <c r="H125" s="19">
        <f t="shared" si="5"/>
        <v>987</v>
      </c>
      <c r="I125" s="17">
        <v>987</v>
      </c>
      <c r="J125" s="19">
        <f t="shared" si="6"/>
        <v>215.91489942620396</v>
      </c>
      <c r="K125" s="19">
        <f t="shared" si="7"/>
        <v>294.03099942620395</v>
      </c>
      <c r="L125" s="19">
        <f t="shared" si="8"/>
        <v>294.03099942620395</v>
      </c>
      <c r="M125" s="23">
        <f t="shared" si="9"/>
        <v>294.03099942620395</v>
      </c>
      <c r="O125" s="17">
        <v>71.2</v>
      </c>
      <c r="P125" s="24">
        <v>0.837</v>
      </c>
      <c r="Q125" s="19">
        <f t="shared" si="10"/>
        <v>74.7</v>
      </c>
      <c r="R125" s="17">
        <v>74.7</v>
      </c>
      <c r="S125" s="24">
        <v>2.69</v>
      </c>
      <c r="T125" s="27">
        <v>224.676</v>
      </c>
      <c r="U125" s="27">
        <f t="shared" si="11"/>
        <v>108.00140000000002</v>
      </c>
      <c r="V125" s="26">
        <v>15.25</v>
      </c>
      <c r="W125" s="23">
        <v>294.03099942620395</v>
      </c>
    </row>
    <row r="126" spans="1:23" ht="12.75">
      <c r="A126" s="1">
        <v>36346</v>
      </c>
      <c r="B126" s="14">
        <v>186</v>
      </c>
      <c r="C126" s="2">
        <v>0.603356481</v>
      </c>
      <c r="D126" s="15">
        <v>0.603356481</v>
      </c>
      <c r="E126" s="3">
        <v>1161</v>
      </c>
      <c r="F126" s="16">
        <v>0</v>
      </c>
      <c r="G126" s="18">
        <v>1023</v>
      </c>
      <c r="H126" s="19">
        <f t="shared" si="5"/>
        <v>988</v>
      </c>
      <c r="I126" s="17">
        <v>988</v>
      </c>
      <c r="J126" s="19">
        <f t="shared" si="6"/>
        <v>207.50583402708938</v>
      </c>
      <c r="K126" s="19">
        <f t="shared" si="7"/>
        <v>285.62193402708937</v>
      </c>
      <c r="L126" s="19">
        <f t="shared" si="8"/>
        <v>285.62193402708937</v>
      </c>
      <c r="M126" s="23">
        <f t="shared" si="9"/>
        <v>285.62193402708937</v>
      </c>
      <c r="O126" s="17">
        <v>70.7</v>
      </c>
      <c r="P126" s="24">
        <v>0.817</v>
      </c>
      <c r="Q126" s="19">
        <f t="shared" si="10"/>
        <v>72.69999999999999</v>
      </c>
      <c r="R126" s="17">
        <v>72.7</v>
      </c>
      <c r="S126" s="24">
        <v>2.199</v>
      </c>
      <c r="T126" s="27">
        <v>119.268</v>
      </c>
      <c r="U126" s="27">
        <f t="shared" si="11"/>
        <v>109.87916666666668</v>
      </c>
      <c r="V126" s="26">
        <v>15.189</v>
      </c>
      <c r="W126" s="23">
        <v>285.62193402708937</v>
      </c>
    </row>
    <row r="127" spans="1:33" ht="12.75">
      <c r="A127" s="1">
        <v>36346</v>
      </c>
      <c r="B127" s="14">
        <v>186</v>
      </c>
      <c r="C127" s="2">
        <v>0.603472233</v>
      </c>
      <c r="D127" s="15">
        <v>0.603472233</v>
      </c>
      <c r="E127" s="3">
        <v>1171</v>
      </c>
      <c r="F127" s="16">
        <v>0</v>
      </c>
      <c r="G127" s="18">
        <v>1024</v>
      </c>
      <c r="H127" s="19">
        <f t="shared" si="5"/>
        <v>989</v>
      </c>
      <c r="I127" s="17">
        <v>989</v>
      </c>
      <c r="J127" s="19">
        <f t="shared" si="6"/>
        <v>199.10527552411494</v>
      </c>
      <c r="K127" s="19">
        <f t="shared" si="7"/>
        <v>277.22137552411493</v>
      </c>
      <c r="L127" s="19">
        <f t="shared" si="8"/>
        <v>277.22137552411493</v>
      </c>
      <c r="M127" s="23">
        <f t="shared" si="9"/>
        <v>277.22137552411493</v>
      </c>
      <c r="O127" s="17">
        <v>70.5</v>
      </c>
      <c r="P127" s="24">
        <v>0.837</v>
      </c>
      <c r="Q127" s="19">
        <f t="shared" si="10"/>
        <v>74.7</v>
      </c>
      <c r="R127" s="17">
        <v>74.7</v>
      </c>
      <c r="S127" s="24">
        <v>2.497</v>
      </c>
      <c r="T127" s="27">
        <v>181.814</v>
      </c>
      <c r="U127" s="27">
        <f t="shared" si="11"/>
        <v>126.93316666666665</v>
      </c>
      <c r="V127" s="26">
        <v>15.129</v>
      </c>
      <c r="W127" s="23">
        <v>277.22137552411493</v>
      </c>
      <c r="X127" s="52">
        <f>AVERAGE(Q127:Q169)</f>
        <v>74.34883720930236</v>
      </c>
      <c r="Y127" s="52">
        <f>STDEV(Q127:Q169)</f>
        <v>2.015578859665095</v>
      </c>
      <c r="Z127" s="52" t="s">
        <v>7</v>
      </c>
      <c r="AA127" s="52" t="s">
        <v>7</v>
      </c>
      <c r="AB127" s="52">
        <f>AVERAGE(O127:O169)</f>
        <v>69.57906976744188</v>
      </c>
      <c r="AC127" s="52">
        <f>STDEV(O127:O169)</f>
        <v>0.4044738731520621</v>
      </c>
      <c r="AD127" s="52">
        <f>AVERAGE(H127:H169)</f>
        <v>994.3953488372093</v>
      </c>
      <c r="AE127" s="52">
        <f>STDEV(H127:H169)</f>
        <v>1.9897299994292252</v>
      </c>
      <c r="AF127" s="52">
        <f>AVERAGE(M127:M169)</f>
        <v>232.05971448191164</v>
      </c>
      <c r="AG127" s="52">
        <f>STDEV(M127:M169)</f>
        <v>16.622307799173843</v>
      </c>
    </row>
    <row r="128" spans="1:23" ht="12.75">
      <c r="A128" s="1">
        <v>36346</v>
      </c>
      <c r="B128" s="14">
        <v>186</v>
      </c>
      <c r="C128" s="2">
        <v>0.603587985</v>
      </c>
      <c r="D128" s="15">
        <v>0.603587985</v>
      </c>
      <c r="E128" s="3">
        <v>1181</v>
      </c>
      <c r="F128" s="16">
        <v>0</v>
      </c>
      <c r="G128" s="18">
        <v>1025</v>
      </c>
      <c r="H128" s="19">
        <f t="shared" si="5"/>
        <v>990</v>
      </c>
      <c r="I128" s="17">
        <v>990</v>
      </c>
      <c r="J128" s="19">
        <f t="shared" si="6"/>
        <v>190.71320672294286</v>
      </c>
      <c r="K128" s="19">
        <f t="shared" si="7"/>
        <v>268.8293067229429</v>
      </c>
      <c r="L128" s="19">
        <f t="shared" si="8"/>
        <v>268.8293067229429</v>
      </c>
      <c r="M128" s="23">
        <f t="shared" si="9"/>
        <v>268.8293067229429</v>
      </c>
      <c r="O128" s="17">
        <v>70.8</v>
      </c>
      <c r="P128" s="24">
        <v>0.816</v>
      </c>
      <c r="Q128" s="19">
        <f t="shared" si="10"/>
        <v>72.6</v>
      </c>
      <c r="R128" s="17">
        <v>72.6</v>
      </c>
      <c r="S128" s="24">
        <v>2.414</v>
      </c>
      <c r="T128" s="27">
        <v>160.315</v>
      </c>
      <c r="U128" s="27">
        <f t="shared" si="11"/>
        <v>136.9795</v>
      </c>
      <c r="V128" s="26">
        <v>15.206</v>
      </c>
      <c r="W128" s="23">
        <v>268.8293067229429</v>
      </c>
    </row>
    <row r="129" spans="1:23" ht="12.75">
      <c r="A129" s="1">
        <v>36346</v>
      </c>
      <c r="B129" s="14">
        <v>186</v>
      </c>
      <c r="C129" s="2">
        <v>0.603703678</v>
      </c>
      <c r="D129" s="15">
        <v>0.603703678</v>
      </c>
      <c r="E129" s="3">
        <v>1191</v>
      </c>
      <c r="F129" s="16">
        <v>0</v>
      </c>
      <c r="G129" s="18">
        <v>1026</v>
      </c>
      <c r="H129" s="19">
        <f t="shared" si="5"/>
        <v>991</v>
      </c>
      <c r="I129" s="17">
        <v>991</v>
      </c>
      <c r="J129" s="19">
        <f t="shared" si="6"/>
        <v>182.32961048131276</v>
      </c>
      <c r="K129" s="19">
        <f t="shared" si="7"/>
        <v>260.44571048131274</v>
      </c>
      <c r="L129" s="19">
        <f t="shared" si="8"/>
        <v>260.44571048131274</v>
      </c>
      <c r="M129" s="23">
        <f t="shared" si="9"/>
        <v>260.44571048131274</v>
      </c>
      <c r="O129" s="17">
        <v>69.6</v>
      </c>
      <c r="P129" s="24">
        <v>0.836</v>
      </c>
      <c r="Q129" s="19">
        <f t="shared" si="10"/>
        <v>74.6</v>
      </c>
      <c r="R129" s="17">
        <v>74.6</v>
      </c>
      <c r="S129" s="24">
        <v>2.73</v>
      </c>
      <c r="T129" s="27">
        <v>222.862</v>
      </c>
      <c r="U129" s="27">
        <f t="shared" si="11"/>
        <v>161.01833333333335</v>
      </c>
      <c r="V129" s="26">
        <v>15.236</v>
      </c>
      <c r="W129" s="23">
        <v>260.44571048131274</v>
      </c>
    </row>
    <row r="130" spans="1:23" ht="12.75">
      <c r="A130" s="1">
        <v>36346</v>
      </c>
      <c r="B130" s="14">
        <v>186</v>
      </c>
      <c r="C130" s="2">
        <v>0.60381943</v>
      </c>
      <c r="D130" s="15">
        <v>0.60381943</v>
      </c>
      <c r="E130" s="3">
        <v>1201</v>
      </c>
      <c r="F130" s="16">
        <v>0</v>
      </c>
      <c r="G130" s="18">
        <v>1028</v>
      </c>
      <c r="H130" s="19">
        <f t="shared" si="5"/>
        <v>993</v>
      </c>
      <c r="I130" s="17">
        <v>993</v>
      </c>
      <c r="J130" s="19">
        <f t="shared" si="6"/>
        <v>165.58776736677538</v>
      </c>
      <c r="K130" s="19">
        <f t="shared" si="7"/>
        <v>243.7038673667754</v>
      </c>
      <c r="L130" s="19">
        <f t="shared" si="8"/>
        <v>243.7038673667754</v>
      </c>
      <c r="M130" s="23">
        <f t="shared" si="9"/>
        <v>243.7038673667754</v>
      </c>
      <c r="O130" s="17">
        <v>69.7</v>
      </c>
      <c r="P130" s="24">
        <v>0.812</v>
      </c>
      <c r="Q130" s="19">
        <f t="shared" si="10"/>
        <v>72.2</v>
      </c>
      <c r="R130" s="17">
        <v>72.2</v>
      </c>
      <c r="S130" s="24">
        <v>2.011</v>
      </c>
      <c r="T130" s="27">
        <v>75.454</v>
      </c>
      <c r="U130" s="27">
        <f t="shared" si="11"/>
        <v>164.0648333333333</v>
      </c>
      <c r="V130" s="26">
        <v>15.199</v>
      </c>
      <c r="W130" s="23">
        <v>243.7038673667754</v>
      </c>
    </row>
    <row r="131" spans="1:23" ht="12.75">
      <c r="A131" s="1">
        <v>36346</v>
      </c>
      <c r="B131" s="14">
        <v>186</v>
      </c>
      <c r="C131" s="2">
        <v>0.603935182</v>
      </c>
      <c r="D131" s="15">
        <v>0.603935182</v>
      </c>
      <c r="E131" s="3">
        <v>1211</v>
      </c>
      <c r="F131" s="16">
        <v>0</v>
      </c>
      <c r="G131" s="18">
        <v>1027</v>
      </c>
      <c r="H131" s="19">
        <f t="shared" si="5"/>
        <v>992</v>
      </c>
      <c r="I131" s="17">
        <v>992</v>
      </c>
      <c r="J131" s="19">
        <f t="shared" si="6"/>
        <v>173.9544697088361</v>
      </c>
      <c r="K131" s="19">
        <f t="shared" si="7"/>
        <v>252.0705697088361</v>
      </c>
      <c r="L131" s="19">
        <f t="shared" si="8"/>
        <v>252.0705697088361</v>
      </c>
      <c r="M131" s="23">
        <f t="shared" si="9"/>
        <v>252.0705697088361</v>
      </c>
      <c r="O131" s="17">
        <v>70.3</v>
      </c>
      <c r="P131" s="24">
        <v>0.848</v>
      </c>
      <c r="Q131" s="19">
        <f t="shared" si="10"/>
        <v>75.8</v>
      </c>
      <c r="R131" s="17">
        <v>75.8</v>
      </c>
      <c r="S131" s="24">
        <v>2.73</v>
      </c>
      <c r="T131" s="27">
        <v>222</v>
      </c>
      <c r="U131" s="27">
        <f t="shared" si="11"/>
        <v>163.61883333333333</v>
      </c>
      <c r="V131" s="26">
        <v>15.268</v>
      </c>
      <c r="W131" s="23">
        <v>252.0705697088361</v>
      </c>
    </row>
    <row r="132" spans="1:23" ht="12.75">
      <c r="A132" s="1">
        <v>36346</v>
      </c>
      <c r="B132" s="14">
        <v>186</v>
      </c>
      <c r="C132" s="2">
        <v>0.604050934</v>
      </c>
      <c r="D132" s="15">
        <v>0.604050934</v>
      </c>
      <c r="E132" s="3">
        <v>1221</v>
      </c>
      <c r="F132" s="16">
        <v>0</v>
      </c>
      <c r="G132" s="18">
        <v>1029</v>
      </c>
      <c r="H132" s="19">
        <f t="shared" si="5"/>
        <v>994</v>
      </c>
      <c r="I132" s="17">
        <v>994</v>
      </c>
      <c r="J132" s="19">
        <f t="shared" si="6"/>
        <v>157.22948646785323</v>
      </c>
      <c r="K132" s="19">
        <f t="shared" si="7"/>
        <v>235.34558646785325</v>
      </c>
      <c r="L132" s="19">
        <f t="shared" si="8"/>
        <v>235.34558646785325</v>
      </c>
      <c r="M132" s="23">
        <f t="shared" si="9"/>
        <v>235.34558646785325</v>
      </c>
      <c r="O132" s="17">
        <v>70.1</v>
      </c>
      <c r="P132" s="24">
        <v>0.813</v>
      </c>
      <c r="Q132" s="19">
        <f t="shared" si="10"/>
        <v>72.3</v>
      </c>
      <c r="R132" s="17">
        <v>72.3</v>
      </c>
      <c r="S132" s="24">
        <v>2.8</v>
      </c>
      <c r="T132" s="27">
        <v>242.501</v>
      </c>
      <c r="U132" s="27">
        <f t="shared" si="11"/>
        <v>184.15766666666664</v>
      </c>
      <c r="V132" s="26">
        <v>15.31</v>
      </c>
      <c r="W132" s="23">
        <v>235.34558646785325</v>
      </c>
    </row>
    <row r="133" spans="1:23" ht="12.75">
      <c r="A133" s="1">
        <v>36346</v>
      </c>
      <c r="B133" s="14">
        <v>186</v>
      </c>
      <c r="C133" s="2">
        <v>0.604166687</v>
      </c>
      <c r="D133" s="15">
        <v>0.604166687</v>
      </c>
      <c r="E133" s="3">
        <v>1231</v>
      </c>
      <c r="F133" s="16">
        <v>0</v>
      </c>
      <c r="G133" s="18">
        <v>1029</v>
      </c>
      <c r="H133" s="19">
        <f t="shared" si="5"/>
        <v>994</v>
      </c>
      <c r="I133" s="17">
        <v>994</v>
      </c>
      <c r="J133" s="19">
        <f t="shared" si="6"/>
        <v>157.22948646785323</v>
      </c>
      <c r="K133" s="19">
        <f t="shared" si="7"/>
        <v>235.34558646785325</v>
      </c>
      <c r="L133" s="19">
        <f t="shared" si="8"/>
        <v>235.34558646785325</v>
      </c>
      <c r="M133" s="23">
        <f t="shared" si="9"/>
        <v>235.34558646785325</v>
      </c>
      <c r="O133" s="17">
        <v>70</v>
      </c>
      <c r="P133" s="24">
        <v>0.854</v>
      </c>
      <c r="Q133" s="19">
        <f t="shared" si="10"/>
        <v>76.39999999999999</v>
      </c>
      <c r="R133" s="17">
        <v>76.4</v>
      </c>
      <c r="S133" s="24">
        <v>2.891</v>
      </c>
      <c r="T133" s="27">
        <v>263.048</v>
      </c>
      <c r="U133" s="27">
        <f t="shared" si="11"/>
        <v>197.6966666666667</v>
      </c>
      <c r="V133" s="26">
        <v>15.318</v>
      </c>
      <c r="W133" s="23">
        <v>235.34558646785325</v>
      </c>
    </row>
    <row r="134" spans="1:23" ht="12.75">
      <c r="A134" s="1">
        <v>36346</v>
      </c>
      <c r="B134" s="14">
        <v>186</v>
      </c>
      <c r="C134" s="2">
        <v>0.604282379</v>
      </c>
      <c r="D134" s="15">
        <v>0.604282379</v>
      </c>
      <c r="E134" s="3">
        <v>1241</v>
      </c>
      <c r="F134" s="16">
        <v>0</v>
      </c>
      <c r="G134" s="18">
        <v>1029</v>
      </c>
      <c r="H134" s="19">
        <f t="shared" si="5"/>
        <v>994</v>
      </c>
      <c r="I134" s="17">
        <v>994</v>
      </c>
      <c r="J134" s="19">
        <f t="shared" si="6"/>
        <v>157.22948646785323</v>
      </c>
      <c r="K134" s="19">
        <f t="shared" si="7"/>
        <v>235.34558646785325</v>
      </c>
      <c r="L134" s="19">
        <f t="shared" si="8"/>
        <v>235.34558646785325</v>
      </c>
      <c r="M134" s="23">
        <f t="shared" si="9"/>
        <v>235.34558646785325</v>
      </c>
      <c r="O134" s="17">
        <v>69.7</v>
      </c>
      <c r="P134" s="24">
        <v>0.786</v>
      </c>
      <c r="Q134" s="19">
        <f t="shared" si="10"/>
        <v>69.60000000000001</v>
      </c>
      <c r="R134" s="17">
        <v>69.6</v>
      </c>
      <c r="S134" s="24">
        <v>2.425</v>
      </c>
      <c r="T134" s="27">
        <v>157.64</v>
      </c>
      <c r="U134" s="27">
        <f t="shared" si="11"/>
        <v>197.25083333333336</v>
      </c>
      <c r="V134" s="26">
        <v>15.226</v>
      </c>
      <c r="W134" s="23">
        <v>235.34558646785325</v>
      </c>
    </row>
    <row r="135" spans="1:23" ht="12.75">
      <c r="A135" s="1">
        <v>36346</v>
      </c>
      <c r="B135" s="14">
        <v>186</v>
      </c>
      <c r="C135" s="2">
        <v>0.604398131</v>
      </c>
      <c r="D135" s="15">
        <v>0.604398131</v>
      </c>
      <c r="E135" s="3">
        <v>1251</v>
      </c>
      <c r="F135" s="16">
        <v>0</v>
      </c>
      <c r="G135" s="18">
        <v>1030</v>
      </c>
      <c r="H135" s="19">
        <f t="shared" si="5"/>
        <v>995</v>
      </c>
      <c r="I135" s="17">
        <v>995</v>
      </c>
      <c r="J135" s="19">
        <f t="shared" si="6"/>
        <v>148.87961007602664</v>
      </c>
      <c r="K135" s="19">
        <f t="shared" si="7"/>
        <v>226.99571007602663</v>
      </c>
      <c r="L135" s="19">
        <f t="shared" si="8"/>
        <v>226.99571007602663</v>
      </c>
      <c r="M135" s="23">
        <f t="shared" si="9"/>
        <v>226.99571007602663</v>
      </c>
      <c r="O135" s="17">
        <v>69.5</v>
      </c>
      <c r="P135" s="24">
        <v>0.808</v>
      </c>
      <c r="Q135" s="19">
        <f t="shared" si="10"/>
        <v>71.80000000000001</v>
      </c>
      <c r="R135" s="17">
        <v>71.8</v>
      </c>
      <c r="S135" s="24">
        <v>2.594</v>
      </c>
      <c r="T135" s="27">
        <v>199.186</v>
      </c>
      <c r="U135" s="27">
        <f t="shared" si="11"/>
        <v>193.30483333333333</v>
      </c>
      <c r="V135" s="26">
        <v>15.221</v>
      </c>
      <c r="W135" s="23">
        <v>226.99571007602663</v>
      </c>
    </row>
    <row r="136" spans="1:23" ht="12.75">
      <c r="A136" s="1">
        <v>36346</v>
      </c>
      <c r="B136" s="14">
        <v>186</v>
      </c>
      <c r="C136" s="2">
        <v>0.604513884</v>
      </c>
      <c r="D136" s="15">
        <v>0.604513884</v>
      </c>
      <c r="E136" s="3">
        <v>1261</v>
      </c>
      <c r="F136" s="16">
        <v>0</v>
      </c>
      <c r="G136" s="18">
        <v>1030</v>
      </c>
      <c r="H136" s="19">
        <f t="shared" si="5"/>
        <v>995</v>
      </c>
      <c r="I136" s="17">
        <v>995</v>
      </c>
      <c r="J136" s="19">
        <f t="shared" si="6"/>
        <v>148.87961007602664</v>
      </c>
      <c r="K136" s="19">
        <f t="shared" si="7"/>
        <v>226.99571007602663</v>
      </c>
      <c r="L136" s="19">
        <f t="shared" si="8"/>
        <v>226.99571007602663</v>
      </c>
      <c r="M136" s="23">
        <f t="shared" si="9"/>
        <v>226.99571007602663</v>
      </c>
      <c r="O136" s="17">
        <v>69.2</v>
      </c>
      <c r="P136" s="24">
        <v>0.819</v>
      </c>
      <c r="Q136" s="19">
        <f t="shared" si="10"/>
        <v>72.89999999999999</v>
      </c>
      <c r="R136" s="17">
        <v>72.9</v>
      </c>
      <c r="S136" s="24">
        <v>2.496</v>
      </c>
      <c r="T136" s="27">
        <v>177.687</v>
      </c>
      <c r="U136" s="27">
        <f t="shared" si="11"/>
        <v>210.34366666666665</v>
      </c>
      <c r="V136" s="26">
        <v>15.186</v>
      </c>
      <c r="W136" s="23">
        <v>226.99571007602663</v>
      </c>
    </row>
    <row r="137" spans="1:23" ht="12.75">
      <c r="A137" s="1">
        <v>36346</v>
      </c>
      <c r="B137" s="14">
        <v>186</v>
      </c>
      <c r="C137" s="2">
        <v>0.604629636</v>
      </c>
      <c r="D137" s="15">
        <v>0.604629636</v>
      </c>
      <c r="E137" s="3">
        <v>1271</v>
      </c>
      <c r="F137" s="16">
        <v>0</v>
      </c>
      <c r="G137" s="18">
        <v>1030</v>
      </c>
      <c r="H137" s="19">
        <f t="shared" si="5"/>
        <v>995</v>
      </c>
      <c r="I137" s="17">
        <v>995</v>
      </c>
      <c r="J137" s="19">
        <f t="shared" si="6"/>
        <v>148.87961007602664</v>
      </c>
      <c r="K137" s="19">
        <f t="shared" si="7"/>
        <v>226.99571007602663</v>
      </c>
      <c r="L137" s="19">
        <f t="shared" si="8"/>
        <v>226.99571007602663</v>
      </c>
      <c r="M137" s="23">
        <f t="shared" si="9"/>
        <v>226.99571007602663</v>
      </c>
      <c r="O137" s="17">
        <v>69.5</v>
      </c>
      <c r="P137" s="24">
        <v>0.844</v>
      </c>
      <c r="Q137" s="19">
        <f t="shared" si="10"/>
        <v>75.39999999999999</v>
      </c>
      <c r="R137" s="17">
        <v>75.4</v>
      </c>
      <c r="S137" s="24">
        <v>2.691</v>
      </c>
      <c r="T137" s="27">
        <v>219.234</v>
      </c>
      <c r="U137" s="27">
        <f t="shared" si="11"/>
        <v>209.88266666666664</v>
      </c>
      <c r="V137" s="26">
        <v>15.234</v>
      </c>
      <c r="W137" s="23">
        <v>226.99571007602663</v>
      </c>
    </row>
    <row r="138" spans="1:23" ht="12.75">
      <c r="A138" s="1">
        <v>36346</v>
      </c>
      <c r="B138" s="14">
        <v>186</v>
      </c>
      <c r="C138" s="2">
        <v>0.604745388</v>
      </c>
      <c r="D138" s="15">
        <v>0.604745388</v>
      </c>
      <c r="E138" s="3">
        <v>1281</v>
      </c>
      <c r="F138" s="16">
        <v>0</v>
      </c>
      <c r="G138" s="18">
        <v>1030</v>
      </c>
      <c r="H138" s="19">
        <f aca="true" t="shared" si="12" ref="H138:H201">(G138-35)</f>
        <v>995</v>
      </c>
      <c r="I138" s="17">
        <v>995</v>
      </c>
      <c r="J138" s="19">
        <f aca="true" t="shared" si="13" ref="J138:J201">(8303.951372*(LN(1013/H138)))</f>
        <v>148.87961007602664</v>
      </c>
      <c r="K138" s="19">
        <f aca="true" t="shared" si="14" ref="K138:K201">(J138+78.1161)</f>
        <v>226.99571007602663</v>
      </c>
      <c r="L138" s="19">
        <f aca="true" t="shared" si="15" ref="L138:L201">(J138+78.1161)</f>
        <v>226.99571007602663</v>
      </c>
      <c r="M138" s="23">
        <f aca="true" t="shared" si="16" ref="M138:M201">AVERAGE(K138:L138)</f>
        <v>226.99571007602663</v>
      </c>
      <c r="O138" s="17">
        <v>69.6</v>
      </c>
      <c r="P138" s="24">
        <v>0.819</v>
      </c>
      <c r="Q138" s="19">
        <f aca="true" t="shared" si="17" ref="Q138:Q201">((P138*100)-9)</f>
        <v>72.89999999999999</v>
      </c>
      <c r="R138" s="17">
        <v>72.9</v>
      </c>
      <c r="S138" s="24">
        <v>2.509</v>
      </c>
      <c r="T138" s="27">
        <v>176.825</v>
      </c>
      <c r="U138" s="27">
        <f t="shared" si="11"/>
        <v>198.9366666666667</v>
      </c>
      <c r="V138" s="26">
        <v>15.207</v>
      </c>
      <c r="W138" s="23">
        <v>226.99571007602663</v>
      </c>
    </row>
    <row r="139" spans="1:23" ht="12.75">
      <c r="A139" s="1">
        <v>36346</v>
      </c>
      <c r="B139" s="14">
        <v>186</v>
      </c>
      <c r="C139" s="2">
        <v>0.60486114</v>
      </c>
      <c r="D139" s="15">
        <v>0.60486114</v>
      </c>
      <c r="E139" s="3">
        <v>1291</v>
      </c>
      <c r="F139" s="16">
        <v>0</v>
      </c>
      <c r="G139" s="18">
        <v>1029</v>
      </c>
      <c r="H139" s="19">
        <f t="shared" si="12"/>
        <v>994</v>
      </c>
      <c r="I139" s="17">
        <v>994</v>
      </c>
      <c r="J139" s="19">
        <f t="shared" si="13"/>
        <v>157.22948646785323</v>
      </c>
      <c r="K139" s="19">
        <f t="shared" si="14"/>
        <v>235.34558646785325</v>
      </c>
      <c r="L139" s="19">
        <f t="shared" si="15"/>
        <v>235.34558646785325</v>
      </c>
      <c r="M139" s="23">
        <f t="shared" si="16"/>
        <v>235.34558646785325</v>
      </c>
      <c r="O139" s="17">
        <v>69.3</v>
      </c>
      <c r="P139" s="24">
        <v>0.863</v>
      </c>
      <c r="Q139" s="19">
        <f t="shared" si="17"/>
        <v>77.3</v>
      </c>
      <c r="R139" s="17">
        <v>77.3</v>
      </c>
      <c r="S139" s="24">
        <v>2.8</v>
      </c>
      <c r="T139" s="27">
        <v>239.372</v>
      </c>
      <c r="U139" s="27">
        <f t="shared" si="11"/>
        <v>194.9906666666667</v>
      </c>
      <c r="V139" s="26">
        <v>15.258</v>
      </c>
      <c r="W139" s="23">
        <v>235.34558646785325</v>
      </c>
    </row>
    <row r="140" spans="1:23" ht="12.75">
      <c r="A140" s="1">
        <v>36346</v>
      </c>
      <c r="B140" s="14">
        <v>186</v>
      </c>
      <c r="C140" s="2">
        <v>0.604976833</v>
      </c>
      <c r="D140" s="15">
        <v>0.604976833</v>
      </c>
      <c r="E140" s="3">
        <v>1301</v>
      </c>
      <c r="F140" s="16">
        <v>0</v>
      </c>
      <c r="G140" s="18">
        <v>1028</v>
      </c>
      <c r="H140" s="19">
        <f t="shared" si="12"/>
        <v>993</v>
      </c>
      <c r="I140" s="17">
        <v>993</v>
      </c>
      <c r="J140" s="19">
        <f t="shared" si="13"/>
        <v>165.58776736677538</v>
      </c>
      <c r="K140" s="19">
        <f t="shared" si="14"/>
        <v>243.7038673667754</v>
      </c>
      <c r="L140" s="19">
        <f t="shared" si="15"/>
        <v>243.7038673667754</v>
      </c>
      <c r="M140" s="23">
        <f t="shared" si="16"/>
        <v>243.7038673667754</v>
      </c>
      <c r="O140" s="17">
        <v>69.7</v>
      </c>
      <c r="P140" s="24">
        <v>0.828</v>
      </c>
      <c r="Q140" s="19">
        <f t="shared" si="17"/>
        <v>73.8</v>
      </c>
      <c r="R140" s="17">
        <v>73.8</v>
      </c>
      <c r="S140" s="24">
        <v>2.484</v>
      </c>
      <c r="T140" s="27">
        <v>175.873</v>
      </c>
      <c r="U140" s="27">
        <f t="shared" si="11"/>
        <v>198.0295</v>
      </c>
      <c r="V140" s="26">
        <v>15.182</v>
      </c>
      <c r="W140" s="23">
        <v>243.7038673667754</v>
      </c>
    </row>
    <row r="141" spans="1:23" ht="12.75">
      <c r="A141" s="1">
        <v>36346</v>
      </c>
      <c r="B141" s="14">
        <v>186</v>
      </c>
      <c r="C141" s="2">
        <v>0.605092585</v>
      </c>
      <c r="D141" s="15">
        <v>0.605092585</v>
      </c>
      <c r="E141" s="3">
        <v>1311</v>
      </c>
      <c r="F141" s="16">
        <v>0</v>
      </c>
      <c r="G141" s="18">
        <v>1029</v>
      </c>
      <c r="H141" s="19">
        <f t="shared" si="12"/>
        <v>994</v>
      </c>
      <c r="I141" s="17">
        <v>994</v>
      </c>
      <c r="J141" s="19">
        <f t="shared" si="13"/>
        <v>157.22948646785323</v>
      </c>
      <c r="K141" s="19">
        <f t="shared" si="14"/>
        <v>235.34558646785325</v>
      </c>
      <c r="L141" s="19">
        <f t="shared" si="15"/>
        <v>235.34558646785325</v>
      </c>
      <c r="M141" s="23">
        <f t="shared" si="16"/>
        <v>235.34558646785325</v>
      </c>
      <c r="O141" s="17">
        <v>69.4</v>
      </c>
      <c r="P141" s="24">
        <v>0.843</v>
      </c>
      <c r="Q141" s="19">
        <f t="shared" si="17"/>
        <v>75.3</v>
      </c>
      <c r="R141" s="17">
        <v>75.3</v>
      </c>
      <c r="S141" s="24">
        <v>2.76</v>
      </c>
      <c r="T141" s="27">
        <v>238.42</v>
      </c>
      <c r="U141" s="27">
        <f t="shared" si="11"/>
        <v>204.56850000000006</v>
      </c>
      <c r="V141" s="26">
        <v>15.311</v>
      </c>
      <c r="W141" s="23">
        <v>235.34558646785325</v>
      </c>
    </row>
    <row r="142" spans="1:23" ht="12.75">
      <c r="A142" s="1">
        <v>36346</v>
      </c>
      <c r="B142" s="14">
        <v>186</v>
      </c>
      <c r="C142" s="2">
        <v>0.605208337</v>
      </c>
      <c r="D142" s="15">
        <v>0.605208337</v>
      </c>
      <c r="E142" s="3">
        <v>1321</v>
      </c>
      <c r="F142" s="16">
        <v>0</v>
      </c>
      <c r="G142" s="18">
        <v>1028</v>
      </c>
      <c r="H142" s="19">
        <f t="shared" si="12"/>
        <v>993</v>
      </c>
      <c r="I142" s="17">
        <v>993</v>
      </c>
      <c r="J142" s="19">
        <f t="shared" si="13"/>
        <v>165.58776736677538</v>
      </c>
      <c r="K142" s="19">
        <f t="shared" si="14"/>
        <v>243.7038673667754</v>
      </c>
      <c r="L142" s="19">
        <f t="shared" si="15"/>
        <v>243.7038673667754</v>
      </c>
      <c r="M142" s="23">
        <f t="shared" si="16"/>
        <v>243.7038673667754</v>
      </c>
      <c r="O142" s="17">
        <v>69.4</v>
      </c>
      <c r="P142" s="24">
        <v>0.808</v>
      </c>
      <c r="Q142" s="19">
        <f t="shared" si="17"/>
        <v>71.80000000000001</v>
      </c>
      <c r="R142" s="17">
        <v>71.8</v>
      </c>
      <c r="S142" s="24">
        <v>2.535</v>
      </c>
      <c r="T142" s="27">
        <v>175.011</v>
      </c>
      <c r="U142" s="27">
        <f t="shared" si="11"/>
        <v>204.12250000000003</v>
      </c>
      <c r="V142" s="26">
        <v>15.227</v>
      </c>
      <c r="W142" s="23">
        <v>243.7038673667754</v>
      </c>
    </row>
    <row r="143" spans="1:23" ht="12.75">
      <c r="A143" s="1">
        <v>36346</v>
      </c>
      <c r="B143" s="14">
        <v>186</v>
      </c>
      <c r="C143" s="2">
        <v>0.60532409</v>
      </c>
      <c r="D143" s="15">
        <v>0.60532409</v>
      </c>
      <c r="E143" s="3">
        <v>1331</v>
      </c>
      <c r="F143" s="16">
        <v>0</v>
      </c>
      <c r="G143" s="18">
        <v>1028</v>
      </c>
      <c r="H143" s="19">
        <f t="shared" si="12"/>
        <v>993</v>
      </c>
      <c r="I143" s="17">
        <v>993</v>
      </c>
      <c r="J143" s="19">
        <f t="shared" si="13"/>
        <v>165.58776736677538</v>
      </c>
      <c r="K143" s="19">
        <f t="shared" si="14"/>
        <v>243.7038673667754</v>
      </c>
      <c r="L143" s="19">
        <f t="shared" si="15"/>
        <v>243.7038673667754</v>
      </c>
      <c r="M143" s="23">
        <f t="shared" si="16"/>
        <v>243.7038673667754</v>
      </c>
      <c r="O143" s="17">
        <v>69.7</v>
      </c>
      <c r="P143" s="24">
        <v>0.828</v>
      </c>
      <c r="Q143" s="19">
        <f t="shared" si="17"/>
        <v>73.8</v>
      </c>
      <c r="R143" s="17">
        <v>73.8</v>
      </c>
      <c r="S143" s="24">
        <v>2.668</v>
      </c>
      <c r="T143" s="27">
        <v>216.558</v>
      </c>
      <c r="U143" s="27">
        <f t="shared" si="11"/>
        <v>203.67649999999995</v>
      </c>
      <c r="V143" s="26">
        <v>15.231</v>
      </c>
      <c r="W143" s="23">
        <v>243.7038673667754</v>
      </c>
    </row>
    <row r="144" spans="1:23" ht="12.75">
      <c r="A144" s="1">
        <v>36346</v>
      </c>
      <c r="B144" s="14">
        <v>186</v>
      </c>
      <c r="C144" s="2">
        <v>0.605439842</v>
      </c>
      <c r="D144" s="15">
        <v>0.605439842</v>
      </c>
      <c r="E144" s="3">
        <v>1341</v>
      </c>
      <c r="F144" s="16">
        <v>0</v>
      </c>
      <c r="G144" s="18">
        <v>1028</v>
      </c>
      <c r="H144" s="19">
        <f t="shared" si="12"/>
        <v>993</v>
      </c>
      <c r="I144" s="17">
        <v>993</v>
      </c>
      <c r="J144" s="19">
        <f t="shared" si="13"/>
        <v>165.58776736677538</v>
      </c>
      <c r="K144" s="19">
        <f t="shared" si="14"/>
        <v>243.7038673667754</v>
      </c>
      <c r="L144" s="19">
        <f t="shared" si="15"/>
        <v>243.7038673667754</v>
      </c>
      <c r="M144" s="23">
        <f t="shared" si="16"/>
        <v>243.7038673667754</v>
      </c>
      <c r="O144" s="17">
        <v>70.2</v>
      </c>
      <c r="P144" s="24">
        <v>0.837</v>
      </c>
      <c r="Q144" s="19">
        <f t="shared" si="17"/>
        <v>74.7</v>
      </c>
      <c r="R144" s="17">
        <v>74.7</v>
      </c>
      <c r="S144" s="24">
        <v>2.189</v>
      </c>
      <c r="T144" s="27">
        <v>111.059</v>
      </c>
      <c r="U144" s="27">
        <f t="shared" si="11"/>
        <v>192.7155</v>
      </c>
      <c r="V144" s="26">
        <v>15.222</v>
      </c>
      <c r="W144" s="23">
        <v>243.7038673667754</v>
      </c>
    </row>
    <row r="145" spans="1:23" ht="12.75">
      <c r="A145" s="1">
        <v>36346</v>
      </c>
      <c r="B145" s="14">
        <v>186</v>
      </c>
      <c r="C145" s="2">
        <v>0.605555534</v>
      </c>
      <c r="D145" s="15">
        <v>0.605555534</v>
      </c>
      <c r="E145" s="3">
        <v>1351</v>
      </c>
      <c r="F145" s="16">
        <v>0</v>
      </c>
      <c r="G145" s="18">
        <v>1028</v>
      </c>
      <c r="H145" s="19">
        <f t="shared" si="12"/>
        <v>993</v>
      </c>
      <c r="I145" s="17">
        <v>993</v>
      </c>
      <c r="J145" s="19">
        <f t="shared" si="13"/>
        <v>165.58776736677538</v>
      </c>
      <c r="K145" s="19">
        <f t="shared" si="14"/>
        <v>243.7038673667754</v>
      </c>
      <c r="L145" s="19">
        <f t="shared" si="15"/>
        <v>243.7038673667754</v>
      </c>
      <c r="M145" s="23">
        <f t="shared" si="16"/>
        <v>243.7038673667754</v>
      </c>
      <c r="O145" s="17">
        <v>69.6</v>
      </c>
      <c r="P145" s="24">
        <v>0.848</v>
      </c>
      <c r="Q145" s="19">
        <f t="shared" si="17"/>
        <v>75.8</v>
      </c>
      <c r="R145" s="17">
        <v>75.8</v>
      </c>
      <c r="S145" s="24">
        <v>2.78</v>
      </c>
      <c r="T145" s="27">
        <v>236.605</v>
      </c>
      <c r="U145" s="27">
        <f t="shared" si="11"/>
        <v>192.2543333333333</v>
      </c>
      <c r="V145" s="26">
        <v>15.223</v>
      </c>
      <c r="W145" s="23">
        <v>243.7038673667754</v>
      </c>
    </row>
    <row r="146" spans="1:23" ht="12.75">
      <c r="A146" s="1">
        <v>36346</v>
      </c>
      <c r="B146" s="14">
        <v>186</v>
      </c>
      <c r="C146" s="2">
        <v>0.605671287</v>
      </c>
      <c r="D146" s="15">
        <v>0.605671287</v>
      </c>
      <c r="E146" s="3">
        <v>1361</v>
      </c>
      <c r="F146" s="16">
        <v>0</v>
      </c>
      <c r="G146" s="18">
        <v>1027</v>
      </c>
      <c r="H146" s="19">
        <f t="shared" si="12"/>
        <v>992</v>
      </c>
      <c r="I146" s="17">
        <v>992</v>
      </c>
      <c r="J146" s="19">
        <f t="shared" si="13"/>
        <v>173.9544697088361</v>
      </c>
      <c r="K146" s="19">
        <f t="shared" si="14"/>
        <v>252.0705697088361</v>
      </c>
      <c r="L146" s="19">
        <f t="shared" si="15"/>
        <v>252.0705697088361</v>
      </c>
      <c r="M146" s="23">
        <f t="shared" si="16"/>
        <v>252.0705697088361</v>
      </c>
      <c r="O146" s="17">
        <v>69.2</v>
      </c>
      <c r="P146" s="24">
        <v>0.809</v>
      </c>
      <c r="Q146" s="19">
        <f t="shared" si="17"/>
        <v>71.9</v>
      </c>
      <c r="R146" s="17">
        <v>71.9</v>
      </c>
      <c r="S146" s="24">
        <v>2.621</v>
      </c>
      <c r="T146" s="27">
        <v>194.197</v>
      </c>
      <c r="U146" s="27">
        <f t="shared" si="11"/>
        <v>195.3083333333333</v>
      </c>
      <c r="V146" s="26">
        <v>15.219</v>
      </c>
      <c r="W146" s="23">
        <v>252.0705697088361</v>
      </c>
    </row>
    <row r="147" spans="1:23" ht="12.75">
      <c r="A147" s="1">
        <v>36346</v>
      </c>
      <c r="B147" s="14">
        <v>186</v>
      </c>
      <c r="C147" s="2">
        <v>0.605787039</v>
      </c>
      <c r="D147" s="15">
        <v>0.605787039</v>
      </c>
      <c r="E147" s="3">
        <v>1371</v>
      </c>
      <c r="F147" s="16">
        <v>0</v>
      </c>
      <c r="G147" s="18">
        <v>1028</v>
      </c>
      <c r="H147" s="19">
        <f t="shared" si="12"/>
        <v>993</v>
      </c>
      <c r="I147" s="17">
        <v>993</v>
      </c>
      <c r="J147" s="19">
        <f t="shared" si="13"/>
        <v>165.58776736677538</v>
      </c>
      <c r="K147" s="19">
        <f t="shared" si="14"/>
        <v>243.7038673667754</v>
      </c>
      <c r="L147" s="19">
        <f t="shared" si="15"/>
        <v>243.7038673667754</v>
      </c>
      <c r="M147" s="23">
        <f t="shared" si="16"/>
        <v>243.7038673667754</v>
      </c>
      <c r="O147" s="17">
        <v>69.4</v>
      </c>
      <c r="P147" s="24">
        <v>0.842</v>
      </c>
      <c r="Q147" s="19">
        <f t="shared" si="17"/>
        <v>75.2</v>
      </c>
      <c r="R147" s="17">
        <v>75.2</v>
      </c>
      <c r="S147" s="24">
        <v>2.767</v>
      </c>
      <c r="T147" s="27">
        <v>235.744</v>
      </c>
      <c r="U147" s="27">
        <f t="shared" si="11"/>
        <v>194.86233333333334</v>
      </c>
      <c r="V147" s="26">
        <v>15.248</v>
      </c>
      <c r="W147" s="23">
        <v>243.7038673667754</v>
      </c>
    </row>
    <row r="148" spans="1:23" ht="12.75">
      <c r="A148" s="1">
        <v>36346</v>
      </c>
      <c r="B148" s="14">
        <v>186</v>
      </c>
      <c r="C148" s="2">
        <v>0.605902791</v>
      </c>
      <c r="D148" s="15">
        <v>0.605902791</v>
      </c>
      <c r="E148" s="3">
        <v>1381</v>
      </c>
      <c r="F148" s="16">
        <v>0</v>
      </c>
      <c r="G148" s="18">
        <v>1029</v>
      </c>
      <c r="H148" s="19">
        <f t="shared" si="12"/>
        <v>994</v>
      </c>
      <c r="I148" s="17">
        <v>994</v>
      </c>
      <c r="J148" s="19">
        <f t="shared" si="13"/>
        <v>157.22948646785323</v>
      </c>
      <c r="K148" s="19">
        <f t="shared" si="14"/>
        <v>235.34558646785325</v>
      </c>
      <c r="L148" s="19">
        <f t="shared" si="15"/>
        <v>235.34558646785325</v>
      </c>
      <c r="M148" s="23">
        <f t="shared" si="16"/>
        <v>235.34558646785325</v>
      </c>
      <c r="O148" s="17">
        <v>69.6</v>
      </c>
      <c r="P148" s="24">
        <v>0.823</v>
      </c>
      <c r="Q148" s="19">
        <f t="shared" si="17"/>
        <v>73.3</v>
      </c>
      <c r="R148" s="17">
        <v>73.3</v>
      </c>
      <c r="S148" s="24">
        <v>2.709</v>
      </c>
      <c r="T148" s="27">
        <v>214.245</v>
      </c>
      <c r="U148" s="27">
        <f t="shared" si="11"/>
        <v>201.40133333333333</v>
      </c>
      <c r="V148" s="26">
        <v>15.229</v>
      </c>
      <c r="W148" s="23">
        <v>235.34558646785325</v>
      </c>
    </row>
    <row r="149" spans="1:23" ht="12.75">
      <c r="A149" s="1">
        <v>36346</v>
      </c>
      <c r="B149" s="14">
        <v>186</v>
      </c>
      <c r="C149" s="2">
        <v>0.606018543</v>
      </c>
      <c r="D149" s="15">
        <v>0.606018543</v>
      </c>
      <c r="E149" s="3">
        <v>1391</v>
      </c>
      <c r="F149" s="16">
        <v>0</v>
      </c>
      <c r="G149" s="18">
        <v>1029</v>
      </c>
      <c r="H149" s="19">
        <f t="shared" si="12"/>
        <v>994</v>
      </c>
      <c r="I149" s="17">
        <v>994</v>
      </c>
      <c r="J149" s="19">
        <f t="shared" si="13"/>
        <v>157.22948646785323</v>
      </c>
      <c r="K149" s="19">
        <f t="shared" si="14"/>
        <v>235.34558646785325</v>
      </c>
      <c r="L149" s="19">
        <f t="shared" si="15"/>
        <v>235.34558646785325</v>
      </c>
      <c r="M149" s="23">
        <f t="shared" si="16"/>
        <v>235.34558646785325</v>
      </c>
      <c r="O149" s="17">
        <v>70</v>
      </c>
      <c r="P149" s="24">
        <v>0.843</v>
      </c>
      <c r="Q149" s="19">
        <f t="shared" si="17"/>
        <v>75.3</v>
      </c>
      <c r="R149" s="17">
        <v>75.3</v>
      </c>
      <c r="S149" s="24">
        <v>2.891</v>
      </c>
      <c r="T149" s="27">
        <v>255.791</v>
      </c>
      <c r="U149" s="27">
        <f t="shared" si="11"/>
        <v>207.94016666666667</v>
      </c>
      <c r="V149" s="26">
        <v>15.253</v>
      </c>
      <c r="W149" s="23">
        <v>235.34558646785325</v>
      </c>
    </row>
    <row r="150" spans="1:23" ht="12.75">
      <c r="A150" s="1">
        <v>36346</v>
      </c>
      <c r="B150" s="14">
        <v>186</v>
      </c>
      <c r="C150" s="2">
        <v>0.606134236</v>
      </c>
      <c r="D150" s="15">
        <v>0.606134236</v>
      </c>
      <c r="E150" s="3">
        <v>1401</v>
      </c>
      <c r="F150" s="16">
        <v>0</v>
      </c>
      <c r="G150" s="18">
        <v>1030</v>
      </c>
      <c r="H150" s="19">
        <f t="shared" si="12"/>
        <v>995</v>
      </c>
      <c r="I150" s="17">
        <v>995</v>
      </c>
      <c r="J150" s="19">
        <f t="shared" si="13"/>
        <v>148.87961007602664</v>
      </c>
      <c r="K150" s="19">
        <f t="shared" si="14"/>
        <v>226.99571007602663</v>
      </c>
      <c r="L150" s="19">
        <f t="shared" si="15"/>
        <v>226.99571007602663</v>
      </c>
      <c r="M150" s="23">
        <f t="shared" si="16"/>
        <v>226.99571007602663</v>
      </c>
      <c r="O150" s="17">
        <v>70</v>
      </c>
      <c r="P150" s="24">
        <v>0.788</v>
      </c>
      <c r="Q150" s="19">
        <f t="shared" si="17"/>
        <v>69.8</v>
      </c>
      <c r="R150" s="17">
        <v>69.8</v>
      </c>
      <c r="S150" s="24">
        <v>2.404</v>
      </c>
      <c r="T150" s="27">
        <v>150.383</v>
      </c>
      <c r="U150" s="27">
        <f t="shared" si="11"/>
        <v>214.4941666666667</v>
      </c>
      <c r="V150" s="26">
        <v>15.296</v>
      </c>
      <c r="W150" s="23">
        <v>226.99571007602663</v>
      </c>
    </row>
    <row r="151" spans="1:23" ht="12.75">
      <c r="A151" s="1">
        <v>36346</v>
      </c>
      <c r="B151" s="14">
        <v>186</v>
      </c>
      <c r="C151" s="2">
        <v>0.606249988</v>
      </c>
      <c r="D151" s="15">
        <v>0.606249988</v>
      </c>
      <c r="E151" s="3">
        <v>1411</v>
      </c>
      <c r="F151" s="16">
        <v>0</v>
      </c>
      <c r="G151" s="18">
        <v>1030</v>
      </c>
      <c r="H151" s="19">
        <f t="shared" si="12"/>
        <v>995</v>
      </c>
      <c r="I151" s="17">
        <v>995</v>
      </c>
      <c r="J151" s="19">
        <f t="shared" si="13"/>
        <v>148.87961007602664</v>
      </c>
      <c r="K151" s="19">
        <f t="shared" si="14"/>
        <v>226.99571007602663</v>
      </c>
      <c r="L151" s="19">
        <f t="shared" si="15"/>
        <v>226.99571007602663</v>
      </c>
      <c r="M151" s="23">
        <f t="shared" si="16"/>
        <v>226.99571007602663</v>
      </c>
      <c r="O151" s="17">
        <v>70</v>
      </c>
      <c r="P151" s="24">
        <v>0.853</v>
      </c>
      <c r="Q151" s="19">
        <f t="shared" si="17"/>
        <v>76.3</v>
      </c>
      <c r="R151" s="17">
        <v>76.3</v>
      </c>
      <c r="S151" s="24">
        <v>2.72</v>
      </c>
      <c r="T151" s="27">
        <v>212.93</v>
      </c>
      <c r="U151" s="27">
        <f t="shared" si="11"/>
        <v>210.54833333333337</v>
      </c>
      <c r="V151" s="26">
        <v>15.248</v>
      </c>
      <c r="W151" s="23">
        <v>226.99571007602663</v>
      </c>
    </row>
    <row r="152" spans="1:23" ht="12.75">
      <c r="A152" s="1">
        <v>36346</v>
      </c>
      <c r="B152" s="14">
        <v>186</v>
      </c>
      <c r="C152" s="2">
        <v>0.60636574</v>
      </c>
      <c r="D152" s="15">
        <v>0.60636574</v>
      </c>
      <c r="E152" s="3">
        <v>1421</v>
      </c>
      <c r="F152" s="16">
        <v>0</v>
      </c>
      <c r="G152" s="18">
        <v>1030</v>
      </c>
      <c r="H152" s="19">
        <f t="shared" si="12"/>
        <v>995</v>
      </c>
      <c r="I152" s="17">
        <v>995</v>
      </c>
      <c r="J152" s="19">
        <f t="shared" si="13"/>
        <v>148.87961007602664</v>
      </c>
      <c r="K152" s="19">
        <f t="shared" si="14"/>
        <v>226.99571007602663</v>
      </c>
      <c r="L152" s="19">
        <f t="shared" si="15"/>
        <v>226.99571007602663</v>
      </c>
      <c r="M152" s="23">
        <f t="shared" si="16"/>
        <v>226.99571007602663</v>
      </c>
      <c r="O152" s="17">
        <v>69.5</v>
      </c>
      <c r="P152" s="24">
        <v>0.843</v>
      </c>
      <c r="Q152" s="19">
        <f t="shared" si="17"/>
        <v>75.3</v>
      </c>
      <c r="R152" s="17">
        <v>75.3</v>
      </c>
      <c r="S152" s="24">
        <v>2.849</v>
      </c>
      <c r="T152" s="27">
        <v>233.431</v>
      </c>
      <c r="U152" s="27">
        <f t="shared" si="11"/>
        <v>217.08733333333336</v>
      </c>
      <c r="V152" s="26">
        <v>15.231</v>
      </c>
      <c r="W152" s="23">
        <v>226.99571007602663</v>
      </c>
    </row>
    <row r="153" spans="1:23" ht="12.75">
      <c r="A153" s="1">
        <v>36346</v>
      </c>
      <c r="B153" s="14">
        <v>186</v>
      </c>
      <c r="C153" s="2">
        <v>0.606481493</v>
      </c>
      <c r="D153" s="15">
        <v>0.606481493</v>
      </c>
      <c r="E153" s="3">
        <v>1431</v>
      </c>
      <c r="F153" s="16">
        <v>0</v>
      </c>
      <c r="G153" s="18">
        <v>1030</v>
      </c>
      <c r="H153" s="19">
        <f t="shared" si="12"/>
        <v>995</v>
      </c>
      <c r="I153" s="17">
        <v>995</v>
      </c>
      <c r="J153" s="19">
        <f t="shared" si="13"/>
        <v>148.87961007602664</v>
      </c>
      <c r="K153" s="19">
        <f t="shared" si="14"/>
        <v>226.99571007602663</v>
      </c>
      <c r="L153" s="19">
        <f t="shared" si="15"/>
        <v>226.99571007602663</v>
      </c>
      <c r="M153" s="23">
        <f t="shared" si="16"/>
        <v>226.99571007602663</v>
      </c>
      <c r="O153" s="17">
        <v>69.3</v>
      </c>
      <c r="P153" s="24">
        <v>0.844</v>
      </c>
      <c r="Q153" s="19">
        <f t="shared" si="17"/>
        <v>75.39999999999999</v>
      </c>
      <c r="R153" s="17">
        <v>75.4</v>
      </c>
      <c r="S153" s="24">
        <v>2.606</v>
      </c>
      <c r="T153" s="27">
        <v>191.022</v>
      </c>
      <c r="U153" s="27">
        <f t="shared" si="11"/>
        <v>209.63366666666664</v>
      </c>
      <c r="V153" s="26">
        <v>15.281</v>
      </c>
      <c r="W153" s="23">
        <v>226.99571007602663</v>
      </c>
    </row>
    <row r="154" spans="1:23" ht="12.75">
      <c r="A154" s="1">
        <v>36346</v>
      </c>
      <c r="B154" s="14">
        <v>186</v>
      </c>
      <c r="C154" s="2">
        <v>0.606597245</v>
      </c>
      <c r="D154" s="15">
        <v>0.606597245</v>
      </c>
      <c r="E154" s="3">
        <v>1441</v>
      </c>
      <c r="F154" s="16">
        <v>0</v>
      </c>
      <c r="G154" s="18">
        <v>1031</v>
      </c>
      <c r="H154" s="19">
        <f t="shared" si="12"/>
        <v>996</v>
      </c>
      <c r="I154" s="17">
        <v>996</v>
      </c>
      <c r="J154" s="19">
        <f t="shared" si="13"/>
        <v>140.5381213062962</v>
      </c>
      <c r="K154" s="19">
        <f t="shared" si="14"/>
        <v>218.65422130629622</v>
      </c>
      <c r="L154" s="19">
        <f t="shared" si="15"/>
        <v>218.65422130629622</v>
      </c>
      <c r="M154" s="23">
        <f t="shared" si="16"/>
        <v>218.65422130629622</v>
      </c>
      <c r="O154" s="17">
        <v>69.2</v>
      </c>
      <c r="P154" s="24">
        <v>0.818</v>
      </c>
      <c r="Q154" s="19">
        <f t="shared" si="17"/>
        <v>72.8</v>
      </c>
      <c r="R154" s="17">
        <v>72.8</v>
      </c>
      <c r="S154" s="24">
        <v>2.921</v>
      </c>
      <c r="T154" s="27">
        <v>253.569</v>
      </c>
      <c r="U154" s="27">
        <f t="shared" si="11"/>
        <v>216.18766666666667</v>
      </c>
      <c r="V154" s="26">
        <v>15.174</v>
      </c>
      <c r="W154" s="23">
        <v>218.65422130629622</v>
      </c>
    </row>
    <row r="155" spans="1:23" ht="12.75">
      <c r="A155" s="1">
        <v>36346</v>
      </c>
      <c r="B155" s="14">
        <v>186</v>
      </c>
      <c r="C155" s="2">
        <v>0.606712937</v>
      </c>
      <c r="D155" s="15">
        <v>0.606712937</v>
      </c>
      <c r="E155" s="3">
        <v>1451</v>
      </c>
      <c r="F155" s="16">
        <v>0</v>
      </c>
      <c r="G155" s="18">
        <v>1032</v>
      </c>
      <c r="H155" s="19">
        <f t="shared" si="12"/>
        <v>997</v>
      </c>
      <c r="I155" s="17">
        <v>997</v>
      </c>
      <c r="J155" s="19">
        <f t="shared" si="13"/>
        <v>132.2050033244938</v>
      </c>
      <c r="K155" s="19">
        <f t="shared" si="14"/>
        <v>210.32110332449378</v>
      </c>
      <c r="L155" s="19">
        <f t="shared" si="15"/>
        <v>210.32110332449378</v>
      </c>
      <c r="M155" s="23">
        <f t="shared" si="16"/>
        <v>210.32110332449378</v>
      </c>
      <c r="O155" s="17">
        <v>69.8</v>
      </c>
      <c r="P155" s="24">
        <v>0.862</v>
      </c>
      <c r="Q155" s="19">
        <f t="shared" si="17"/>
        <v>77.2</v>
      </c>
      <c r="R155" s="17">
        <v>77.2</v>
      </c>
      <c r="S155" s="24">
        <v>2.614</v>
      </c>
      <c r="T155" s="27">
        <v>190.07</v>
      </c>
      <c r="U155" s="27">
        <f t="shared" si="11"/>
        <v>205.23416666666665</v>
      </c>
      <c r="V155" s="26">
        <v>15.219</v>
      </c>
      <c r="W155" s="23">
        <v>210.32110332449378</v>
      </c>
    </row>
    <row r="156" spans="1:23" ht="12.75">
      <c r="A156" s="1">
        <v>36346</v>
      </c>
      <c r="B156" s="14">
        <v>186</v>
      </c>
      <c r="C156" s="2">
        <v>0.60682869</v>
      </c>
      <c r="D156" s="15">
        <v>0.60682869</v>
      </c>
      <c r="E156" s="3">
        <v>1461</v>
      </c>
      <c r="F156" s="16">
        <v>0</v>
      </c>
      <c r="G156" s="18">
        <v>1033</v>
      </c>
      <c r="H156" s="19">
        <f t="shared" si="12"/>
        <v>998</v>
      </c>
      <c r="I156" s="17">
        <v>998</v>
      </c>
      <c r="J156" s="19">
        <f t="shared" si="13"/>
        <v>123.88023934708147</v>
      </c>
      <c r="K156" s="19">
        <f t="shared" si="14"/>
        <v>201.99633934708146</v>
      </c>
      <c r="L156" s="19">
        <f t="shared" si="15"/>
        <v>201.99633934708146</v>
      </c>
      <c r="M156" s="23">
        <f t="shared" si="16"/>
        <v>201.99633934708146</v>
      </c>
      <c r="O156" s="17">
        <v>69.2</v>
      </c>
      <c r="P156" s="24">
        <v>0.823</v>
      </c>
      <c r="Q156" s="19">
        <f t="shared" si="17"/>
        <v>73.3</v>
      </c>
      <c r="R156" s="17">
        <v>73.3</v>
      </c>
      <c r="S156" s="24">
        <v>2.77</v>
      </c>
      <c r="T156" s="27">
        <v>231.616</v>
      </c>
      <c r="U156" s="27">
        <f t="shared" si="11"/>
        <v>218.773</v>
      </c>
      <c r="V156" s="26">
        <v>15.285</v>
      </c>
      <c r="W156" s="23">
        <v>201.99633934708146</v>
      </c>
    </row>
    <row r="157" spans="1:23" ht="12.75">
      <c r="A157" s="1">
        <v>36346</v>
      </c>
      <c r="B157" s="14">
        <v>186</v>
      </c>
      <c r="C157" s="2">
        <v>0.606944442</v>
      </c>
      <c r="D157" s="15">
        <v>0.606944442</v>
      </c>
      <c r="E157" s="3">
        <v>1471</v>
      </c>
      <c r="F157" s="16">
        <v>0</v>
      </c>
      <c r="G157" s="18">
        <v>1033</v>
      </c>
      <c r="H157" s="19">
        <f t="shared" si="12"/>
        <v>998</v>
      </c>
      <c r="I157" s="17">
        <v>998</v>
      </c>
      <c r="J157" s="19">
        <f t="shared" si="13"/>
        <v>123.88023934708147</v>
      </c>
      <c r="K157" s="19">
        <f t="shared" si="14"/>
        <v>201.99633934708146</v>
      </c>
      <c r="L157" s="19">
        <f t="shared" si="15"/>
        <v>201.99633934708146</v>
      </c>
      <c r="M157" s="23">
        <f t="shared" si="16"/>
        <v>201.99633934708146</v>
      </c>
      <c r="O157" s="17">
        <v>69.2</v>
      </c>
      <c r="P157" s="24">
        <v>0.852</v>
      </c>
      <c r="Q157" s="19">
        <f t="shared" si="17"/>
        <v>76.2</v>
      </c>
      <c r="R157" s="17">
        <v>76.2</v>
      </c>
      <c r="S157" s="24">
        <v>2.198</v>
      </c>
      <c r="T157" s="27">
        <v>105.208</v>
      </c>
      <c r="U157" s="27">
        <f t="shared" si="11"/>
        <v>200.81933333333333</v>
      </c>
      <c r="V157" s="26">
        <v>15.205</v>
      </c>
      <c r="W157" s="23">
        <v>201.99633934708146</v>
      </c>
    </row>
    <row r="158" spans="1:23" ht="12.75">
      <c r="A158" s="1">
        <v>36346</v>
      </c>
      <c r="B158" s="14">
        <v>186</v>
      </c>
      <c r="C158" s="2">
        <v>0.607060194</v>
      </c>
      <c r="D158" s="15">
        <v>0.607060194</v>
      </c>
      <c r="E158" s="3">
        <v>1481</v>
      </c>
      <c r="F158" s="16">
        <v>0</v>
      </c>
      <c r="G158" s="18">
        <v>1031</v>
      </c>
      <c r="H158" s="19">
        <f t="shared" si="12"/>
        <v>996</v>
      </c>
      <c r="I158" s="17">
        <v>996</v>
      </c>
      <c r="J158" s="19">
        <f t="shared" si="13"/>
        <v>140.5381213062962</v>
      </c>
      <c r="K158" s="19">
        <f t="shared" si="14"/>
        <v>218.65422130629622</v>
      </c>
      <c r="L158" s="19">
        <f t="shared" si="15"/>
        <v>218.65422130629622</v>
      </c>
      <c r="M158" s="23">
        <f t="shared" si="16"/>
        <v>218.65422130629622</v>
      </c>
      <c r="O158" s="17">
        <v>68.8</v>
      </c>
      <c r="P158" s="24">
        <v>0.823</v>
      </c>
      <c r="Q158" s="19">
        <f t="shared" si="17"/>
        <v>73.3</v>
      </c>
      <c r="R158" s="17">
        <v>73.3</v>
      </c>
      <c r="S158" s="24">
        <v>2.563</v>
      </c>
      <c r="T158" s="27">
        <v>188.755</v>
      </c>
      <c r="U158" s="27">
        <f t="shared" si="11"/>
        <v>193.37333333333333</v>
      </c>
      <c r="V158" s="26">
        <v>15.306</v>
      </c>
      <c r="W158" s="23">
        <v>218.65422130629622</v>
      </c>
    </row>
    <row r="159" spans="1:23" ht="12.75">
      <c r="A159" s="1">
        <v>36346</v>
      </c>
      <c r="B159" s="14">
        <v>186</v>
      </c>
      <c r="C159" s="2">
        <v>0.607175946</v>
      </c>
      <c r="D159" s="15">
        <v>0.607175946</v>
      </c>
      <c r="E159" s="3">
        <v>1491</v>
      </c>
      <c r="F159" s="16">
        <v>0</v>
      </c>
      <c r="G159" s="18">
        <v>1032</v>
      </c>
      <c r="H159" s="19">
        <f t="shared" si="12"/>
        <v>997</v>
      </c>
      <c r="I159" s="17">
        <v>997</v>
      </c>
      <c r="J159" s="19">
        <f t="shared" si="13"/>
        <v>132.2050033244938</v>
      </c>
      <c r="K159" s="19">
        <f t="shared" si="14"/>
        <v>210.32110332449378</v>
      </c>
      <c r="L159" s="19">
        <f t="shared" si="15"/>
        <v>210.32110332449378</v>
      </c>
      <c r="M159" s="23">
        <f t="shared" si="16"/>
        <v>210.32110332449378</v>
      </c>
      <c r="O159" s="17">
        <v>69.3</v>
      </c>
      <c r="P159" s="24">
        <v>0.854</v>
      </c>
      <c r="Q159" s="19">
        <f t="shared" si="17"/>
        <v>76.39999999999999</v>
      </c>
      <c r="R159" s="17">
        <v>76.4</v>
      </c>
      <c r="S159" s="24">
        <v>2.663</v>
      </c>
      <c r="T159" s="27">
        <v>209.256</v>
      </c>
      <c r="U159" s="27">
        <f t="shared" si="11"/>
        <v>196.41233333333332</v>
      </c>
      <c r="V159" s="26">
        <v>15.296</v>
      </c>
      <c r="W159" s="23">
        <v>210.32110332449378</v>
      </c>
    </row>
    <row r="160" spans="1:23" ht="12.75">
      <c r="A160" s="1">
        <v>36346</v>
      </c>
      <c r="B160" s="14">
        <v>186</v>
      </c>
      <c r="C160" s="2">
        <v>0.607291639</v>
      </c>
      <c r="D160" s="15">
        <v>0.607291639</v>
      </c>
      <c r="E160" s="3">
        <v>1501</v>
      </c>
      <c r="F160" s="16">
        <v>0</v>
      </c>
      <c r="G160" s="18">
        <v>1032</v>
      </c>
      <c r="H160" s="19">
        <f t="shared" si="12"/>
        <v>997</v>
      </c>
      <c r="I160" s="17">
        <v>997</v>
      </c>
      <c r="J160" s="19">
        <f t="shared" si="13"/>
        <v>132.2050033244938</v>
      </c>
      <c r="K160" s="19">
        <f t="shared" si="14"/>
        <v>210.32110332449378</v>
      </c>
      <c r="L160" s="19">
        <f t="shared" si="15"/>
        <v>210.32110332449378</v>
      </c>
      <c r="M160" s="23">
        <f t="shared" si="16"/>
        <v>210.32110332449378</v>
      </c>
      <c r="O160" s="17">
        <v>69.4</v>
      </c>
      <c r="P160" s="24">
        <v>0.828</v>
      </c>
      <c r="Q160" s="19">
        <f t="shared" si="17"/>
        <v>73.8</v>
      </c>
      <c r="R160" s="17">
        <v>73.8</v>
      </c>
      <c r="S160" s="24">
        <v>2.721</v>
      </c>
      <c r="T160" s="27">
        <v>208.802</v>
      </c>
      <c r="U160" s="27">
        <f t="shared" si="11"/>
        <v>188.95116666666664</v>
      </c>
      <c r="V160" s="26">
        <v>15.25</v>
      </c>
      <c r="W160" s="23">
        <v>210.32110332449378</v>
      </c>
    </row>
    <row r="161" spans="1:23" ht="12.75">
      <c r="A161" s="1">
        <v>36346</v>
      </c>
      <c r="B161" s="14">
        <v>186</v>
      </c>
      <c r="C161" s="2">
        <v>0.607407391</v>
      </c>
      <c r="D161" s="15">
        <v>0.607407391</v>
      </c>
      <c r="E161" s="3">
        <v>1511</v>
      </c>
      <c r="F161" s="16">
        <v>0</v>
      </c>
      <c r="G161" s="18">
        <v>1032</v>
      </c>
      <c r="H161" s="19">
        <f t="shared" si="12"/>
        <v>997</v>
      </c>
      <c r="I161" s="17">
        <v>997</v>
      </c>
      <c r="J161" s="19">
        <f t="shared" si="13"/>
        <v>132.2050033244938</v>
      </c>
      <c r="K161" s="19">
        <f t="shared" si="14"/>
        <v>210.32110332449378</v>
      </c>
      <c r="L161" s="19">
        <f t="shared" si="15"/>
        <v>210.32110332449378</v>
      </c>
      <c r="M161" s="23">
        <f t="shared" si="16"/>
        <v>210.32110332449378</v>
      </c>
      <c r="O161" s="17">
        <v>69.4</v>
      </c>
      <c r="P161" s="24">
        <v>0.863</v>
      </c>
      <c r="Q161" s="19">
        <f t="shared" si="17"/>
        <v>77.3</v>
      </c>
      <c r="R161" s="17">
        <v>77.3</v>
      </c>
      <c r="S161" s="24">
        <v>2.486</v>
      </c>
      <c r="T161" s="27">
        <v>166.394</v>
      </c>
      <c r="U161" s="27">
        <f t="shared" si="11"/>
        <v>185.00516666666667</v>
      </c>
      <c r="V161" s="26">
        <v>15.206</v>
      </c>
      <c r="W161" s="23">
        <v>210.32110332449378</v>
      </c>
    </row>
    <row r="162" spans="1:23" ht="12.75">
      <c r="A162" s="1">
        <v>36346</v>
      </c>
      <c r="B162" s="14">
        <v>186</v>
      </c>
      <c r="C162" s="2">
        <v>0.607523143</v>
      </c>
      <c r="D162" s="15">
        <v>0.607523143</v>
      </c>
      <c r="E162" s="3">
        <v>1521</v>
      </c>
      <c r="F162" s="16">
        <v>0</v>
      </c>
      <c r="G162" s="18">
        <v>1031</v>
      </c>
      <c r="H162" s="19">
        <f t="shared" si="12"/>
        <v>996</v>
      </c>
      <c r="I162" s="17">
        <v>996</v>
      </c>
      <c r="J162" s="19">
        <f t="shared" si="13"/>
        <v>140.5381213062962</v>
      </c>
      <c r="K162" s="19">
        <f t="shared" si="14"/>
        <v>218.65422130629622</v>
      </c>
      <c r="L162" s="19">
        <f t="shared" si="15"/>
        <v>218.65422130629622</v>
      </c>
      <c r="M162" s="23">
        <f t="shared" si="16"/>
        <v>218.65422130629622</v>
      </c>
      <c r="O162" s="17">
        <v>69.3</v>
      </c>
      <c r="P162" s="24">
        <v>0.819</v>
      </c>
      <c r="Q162" s="19">
        <f t="shared" si="17"/>
        <v>72.89999999999999</v>
      </c>
      <c r="R162" s="17">
        <v>72.9</v>
      </c>
      <c r="S162" s="24">
        <v>2.624</v>
      </c>
      <c r="T162" s="27">
        <v>186.941</v>
      </c>
      <c r="U162" s="27">
        <f t="shared" si="11"/>
        <v>177.55933333333334</v>
      </c>
      <c r="V162" s="26">
        <v>15.216</v>
      </c>
      <c r="W162" s="23">
        <v>218.65422130629622</v>
      </c>
    </row>
    <row r="163" spans="1:23" ht="12.75">
      <c r="A163" s="1">
        <v>36346</v>
      </c>
      <c r="B163" s="14">
        <v>186</v>
      </c>
      <c r="C163" s="2">
        <v>0.607638896</v>
      </c>
      <c r="D163" s="15">
        <v>0.607638896</v>
      </c>
      <c r="E163" s="3">
        <v>1531</v>
      </c>
      <c r="F163" s="16">
        <v>0</v>
      </c>
      <c r="G163" s="18">
        <v>1030</v>
      </c>
      <c r="H163" s="19">
        <f t="shared" si="12"/>
        <v>995</v>
      </c>
      <c r="I163" s="17">
        <v>995</v>
      </c>
      <c r="J163" s="19">
        <f t="shared" si="13"/>
        <v>148.87961007602664</v>
      </c>
      <c r="K163" s="19">
        <f t="shared" si="14"/>
        <v>226.99571007602663</v>
      </c>
      <c r="L163" s="19">
        <f t="shared" si="15"/>
        <v>226.99571007602663</v>
      </c>
      <c r="M163" s="23">
        <f t="shared" si="16"/>
        <v>226.99571007602663</v>
      </c>
      <c r="O163" s="17">
        <v>69.2</v>
      </c>
      <c r="P163" s="24">
        <v>0.854</v>
      </c>
      <c r="Q163" s="19">
        <f t="shared" si="17"/>
        <v>76.39999999999999</v>
      </c>
      <c r="R163" s="17">
        <v>76.4</v>
      </c>
      <c r="S163" s="24">
        <v>2.921</v>
      </c>
      <c r="T163" s="27">
        <v>249.442</v>
      </c>
      <c r="U163" s="27">
        <f t="shared" si="11"/>
        <v>201.59833333333336</v>
      </c>
      <c r="V163" s="26">
        <v>15.301</v>
      </c>
      <c r="W163" s="23">
        <v>226.99571007602663</v>
      </c>
    </row>
    <row r="164" spans="1:23" ht="12.75">
      <c r="A164" s="1">
        <v>36346</v>
      </c>
      <c r="B164" s="14">
        <v>186</v>
      </c>
      <c r="C164" s="2">
        <v>0.607754648</v>
      </c>
      <c r="D164" s="15">
        <v>0.607754648</v>
      </c>
      <c r="E164" s="3">
        <v>1541</v>
      </c>
      <c r="F164" s="16">
        <v>0</v>
      </c>
      <c r="G164" s="18">
        <v>1031</v>
      </c>
      <c r="H164" s="19">
        <f t="shared" si="12"/>
        <v>996</v>
      </c>
      <c r="I164" s="17">
        <v>996</v>
      </c>
      <c r="J164" s="19">
        <f t="shared" si="13"/>
        <v>140.5381213062962</v>
      </c>
      <c r="K164" s="19">
        <f t="shared" si="14"/>
        <v>218.65422130629622</v>
      </c>
      <c r="L164" s="19">
        <f t="shared" si="15"/>
        <v>218.65422130629622</v>
      </c>
      <c r="M164" s="23">
        <f t="shared" si="16"/>
        <v>218.65422130629622</v>
      </c>
      <c r="O164" s="17">
        <v>69.4</v>
      </c>
      <c r="P164" s="24">
        <v>0.817</v>
      </c>
      <c r="Q164" s="19">
        <f t="shared" si="17"/>
        <v>72.69999999999999</v>
      </c>
      <c r="R164" s="17">
        <v>72.7</v>
      </c>
      <c r="S164" s="24">
        <v>2.584</v>
      </c>
      <c r="T164" s="27">
        <v>185.988</v>
      </c>
      <c r="U164" s="27">
        <f t="shared" si="11"/>
        <v>201.13716666666667</v>
      </c>
      <c r="V164" s="26">
        <v>15.234</v>
      </c>
      <c r="W164" s="23">
        <v>218.65422130629622</v>
      </c>
    </row>
    <row r="165" spans="1:23" ht="12.75">
      <c r="A165" s="1">
        <v>36346</v>
      </c>
      <c r="B165" s="14">
        <v>186</v>
      </c>
      <c r="C165" s="2">
        <v>0.6078704</v>
      </c>
      <c r="D165" s="15">
        <v>0.6078704</v>
      </c>
      <c r="E165" s="3">
        <v>1551</v>
      </c>
      <c r="F165" s="16">
        <v>0</v>
      </c>
      <c r="G165" s="18">
        <v>1032</v>
      </c>
      <c r="H165" s="19">
        <f t="shared" si="12"/>
        <v>997</v>
      </c>
      <c r="I165" s="17">
        <v>997</v>
      </c>
      <c r="J165" s="19">
        <f t="shared" si="13"/>
        <v>132.2050033244938</v>
      </c>
      <c r="K165" s="19">
        <f t="shared" si="14"/>
        <v>210.32110332449378</v>
      </c>
      <c r="L165" s="19">
        <f t="shared" si="15"/>
        <v>210.32110332449378</v>
      </c>
      <c r="M165" s="23">
        <f t="shared" si="16"/>
        <v>210.32110332449378</v>
      </c>
      <c r="O165" s="17">
        <v>69.6</v>
      </c>
      <c r="P165" s="24">
        <v>0.858</v>
      </c>
      <c r="Q165" s="19">
        <f t="shared" si="17"/>
        <v>76.8</v>
      </c>
      <c r="R165" s="17">
        <v>76.8</v>
      </c>
      <c r="S165" s="24">
        <v>2.672</v>
      </c>
      <c r="T165" s="27">
        <v>206.58</v>
      </c>
      <c r="U165" s="27">
        <f t="shared" si="11"/>
        <v>200.69116666666665</v>
      </c>
      <c r="V165" s="26">
        <v>15.266</v>
      </c>
      <c r="W165" s="23">
        <v>210.32110332449378</v>
      </c>
    </row>
    <row r="166" spans="1:23" ht="12.75">
      <c r="A166" s="1">
        <v>36346</v>
      </c>
      <c r="B166" s="14">
        <v>186</v>
      </c>
      <c r="C166" s="2">
        <v>0.607986093</v>
      </c>
      <c r="D166" s="15">
        <v>0.607986093</v>
      </c>
      <c r="E166" s="3">
        <v>1561</v>
      </c>
      <c r="F166" s="16">
        <v>0</v>
      </c>
      <c r="G166" s="18">
        <v>1031</v>
      </c>
      <c r="H166" s="19">
        <f t="shared" si="12"/>
        <v>996</v>
      </c>
      <c r="I166" s="17">
        <v>996</v>
      </c>
      <c r="J166" s="19">
        <f t="shared" si="13"/>
        <v>140.5381213062962</v>
      </c>
      <c r="K166" s="19">
        <f t="shared" si="14"/>
        <v>218.65422130629622</v>
      </c>
      <c r="L166" s="19">
        <f t="shared" si="15"/>
        <v>218.65422130629622</v>
      </c>
      <c r="M166" s="23">
        <f t="shared" si="16"/>
        <v>218.65422130629622</v>
      </c>
      <c r="O166" s="17">
        <v>69.3</v>
      </c>
      <c r="P166" s="24">
        <v>0.823</v>
      </c>
      <c r="Q166" s="19">
        <f t="shared" si="17"/>
        <v>73.3</v>
      </c>
      <c r="R166" s="17">
        <v>73.3</v>
      </c>
      <c r="S166" s="24">
        <v>2.662</v>
      </c>
      <c r="T166" s="27">
        <v>206.126</v>
      </c>
      <c r="U166" s="27">
        <f t="shared" si="11"/>
        <v>200.2451666666667</v>
      </c>
      <c r="V166" s="26">
        <v>15.3</v>
      </c>
      <c r="W166" s="23">
        <v>218.65422130629622</v>
      </c>
    </row>
    <row r="167" spans="1:23" ht="12.75">
      <c r="A167" s="1">
        <v>36346</v>
      </c>
      <c r="B167" s="14">
        <v>186</v>
      </c>
      <c r="C167" s="2">
        <v>0.608101845</v>
      </c>
      <c r="D167" s="15">
        <v>0.608101845</v>
      </c>
      <c r="E167" s="3">
        <v>1571</v>
      </c>
      <c r="F167" s="16">
        <v>0</v>
      </c>
      <c r="G167" s="18">
        <v>1029</v>
      </c>
      <c r="H167" s="19">
        <f t="shared" si="12"/>
        <v>994</v>
      </c>
      <c r="I167" s="17">
        <v>994</v>
      </c>
      <c r="J167" s="19">
        <f t="shared" si="13"/>
        <v>157.22948646785323</v>
      </c>
      <c r="K167" s="19">
        <f t="shared" si="14"/>
        <v>235.34558646785325</v>
      </c>
      <c r="L167" s="19">
        <f t="shared" si="15"/>
        <v>235.34558646785325</v>
      </c>
      <c r="M167" s="23">
        <f t="shared" si="16"/>
        <v>235.34558646785325</v>
      </c>
      <c r="O167" s="17">
        <v>69.5</v>
      </c>
      <c r="P167" s="24">
        <v>0.868</v>
      </c>
      <c r="Q167" s="19">
        <f t="shared" si="17"/>
        <v>77.8</v>
      </c>
      <c r="R167" s="17">
        <v>77.8</v>
      </c>
      <c r="S167" s="24">
        <v>2.602</v>
      </c>
      <c r="T167" s="27">
        <v>184.628</v>
      </c>
      <c r="U167" s="27">
        <f t="shared" si="11"/>
        <v>203.2841666666667</v>
      </c>
      <c r="V167" s="26">
        <v>15.313</v>
      </c>
      <c r="W167" s="23">
        <v>235.34558646785325</v>
      </c>
    </row>
    <row r="168" spans="1:23" ht="12.75">
      <c r="A168" s="1">
        <v>36346</v>
      </c>
      <c r="B168" s="14">
        <v>186</v>
      </c>
      <c r="C168" s="2">
        <v>0.608217597</v>
      </c>
      <c r="D168" s="15">
        <v>0.608217597</v>
      </c>
      <c r="E168" s="3">
        <v>1581</v>
      </c>
      <c r="F168" s="16">
        <v>0</v>
      </c>
      <c r="G168" s="18">
        <v>1028</v>
      </c>
      <c r="H168" s="19">
        <f t="shared" si="12"/>
        <v>993</v>
      </c>
      <c r="I168" s="17">
        <v>993</v>
      </c>
      <c r="J168" s="19">
        <f t="shared" si="13"/>
        <v>165.58776736677538</v>
      </c>
      <c r="K168" s="19">
        <f t="shared" si="14"/>
        <v>243.7038673667754</v>
      </c>
      <c r="L168" s="19">
        <f t="shared" si="15"/>
        <v>243.7038673667754</v>
      </c>
      <c r="M168" s="23">
        <f t="shared" si="16"/>
        <v>243.7038673667754</v>
      </c>
      <c r="O168" s="17">
        <v>69.6</v>
      </c>
      <c r="P168" s="24">
        <v>0.828</v>
      </c>
      <c r="Q168" s="19">
        <f t="shared" si="17"/>
        <v>73.8</v>
      </c>
      <c r="R168" s="17">
        <v>73.8</v>
      </c>
      <c r="S168" s="24">
        <v>2.581</v>
      </c>
      <c r="T168" s="27">
        <v>184.174</v>
      </c>
      <c r="U168" s="27">
        <f t="shared" si="11"/>
        <v>202.82299999999998</v>
      </c>
      <c r="V168" s="26">
        <v>15.253</v>
      </c>
      <c r="W168" s="23">
        <v>243.7038673667754</v>
      </c>
    </row>
    <row r="169" spans="1:23" ht="12.75">
      <c r="A169" s="1">
        <v>36346</v>
      </c>
      <c r="B169" s="14">
        <v>186</v>
      </c>
      <c r="C169" s="2">
        <v>0.608333349</v>
      </c>
      <c r="D169" s="15">
        <v>0.6083333333333333</v>
      </c>
      <c r="E169" s="3">
        <v>1591</v>
      </c>
      <c r="F169" s="16">
        <v>0</v>
      </c>
      <c r="G169" s="18">
        <v>1028</v>
      </c>
      <c r="H169" s="19">
        <f t="shared" si="12"/>
        <v>993</v>
      </c>
      <c r="I169" s="17">
        <v>993</v>
      </c>
      <c r="J169" s="19">
        <f t="shared" si="13"/>
        <v>165.58776736677538</v>
      </c>
      <c r="K169" s="19">
        <f t="shared" si="14"/>
        <v>243.7038673667754</v>
      </c>
      <c r="L169" s="19">
        <f t="shared" si="15"/>
        <v>243.7038673667754</v>
      </c>
      <c r="M169" s="23">
        <f t="shared" si="16"/>
        <v>243.7038673667754</v>
      </c>
      <c r="O169" s="17">
        <v>68.9</v>
      </c>
      <c r="P169" s="24">
        <v>0.858</v>
      </c>
      <c r="Q169" s="19">
        <f t="shared" si="17"/>
        <v>76.8</v>
      </c>
      <c r="R169" s="17">
        <v>76.8</v>
      </c>
      <c r="S169" s="24">
        <v>2.97</v>
      </c>
      <c r="T169" s="27">
        <v>267.766</v>
      </c>
      <c r="U169" s="27">
        <f t="shared" si="11"/>
        <v>205.87699999999998</v>
      </c>
      <c r="V169" s="26">
        <v>15.251</v>
      </c>
      <c r="W169" s="23">
        <v>243.7038673667754</v>
      </c>
    </row>
    <row r="170" spans="1:23" ht="12.75">
      <c r="A170" s="1">
        <v>36346</v>
      </c>
      <c r="B170" s="14">
        <v>186</v>
      </c>
      <c r="C170" s="2">
        <v>0.608449101</v>
      </c>
      <c r="D170" s="15">
        <v>0.608449101</v>
      </c>
      <c r="E170" s="3">
        <v>1601</v>
      </c>
      <c r="F170" s="16">
        <v>0</v>
      </c>
      <c r="G170" s="18">
        <v>1028</v>
      </c>
      <c r="H170" s="19">
        <f t="shared" si="12"/>
        <v>993</v>
      </c>
      <c r="I170" s="17">
        <v>993</v>
      </c>
      <c r="J170" s="19">
        <f t="shared" si="13"/>
        <v>165.58776736677538</v>
      </c>
      <c r="K170" s="19">
        <f t="shared" si="14"/>
        <v>243.7038673667754</v>
      </c>
      <c r="L170" s="19">
        <f t="shared" si="15"/>
        <v>243.7038673667754</v>
      </c>
      <c r="M170" s="23">
        <f t="shared" si="16"/>
        <v>243.7038673667754</v>
      </c>
      <c r="O170" s="17">
        <v>69.4</v>
      </c>
      <c r="P170" s="24">
        <v>0.823</v>
      </c>
      <c r="Q170" s="19">
        <f t="shared" si="17"/>
        <v>73.3</v>
      </c>
      <c r="R170" s="17">
        <v>73.3</v>
      </c>
      <c r="S170" s="24">
        <v>2.385</v>
      </c>
      <c r="T170" s="27">
        <v>141.312</v>
      </c>
      <c r="U170" s="27">
        <f t="shared" si="11"/>
        <v>198.43100000000004</v>
      </c>
      <c r="V170" s="26">
        <v>15.201</v>
      </c>
      <c r="W170" s="23">
        <v>243.7038673667754</v>
      </c>
    </row>
    <row r="171" spans="1:23" ht="12.75">
      <c r="A171" s="1">
        <v>36346</v>
      </c>
      <c r="B171" s="14">
        <v>186</v>
      </c>
      <c r="C171" s="2">
        <v>0.608564794</v>
      </c>
      <c r="D171" s="15">
        <v>0.608564794</v>
      </c>
      <c r="E171" s="3">
        <v>1611</v>
      </c>
      <c r="F171" s="16">
        <v>0</v>
      </c>
      <c r="G171" s="18">
        <v>1028</v>
      </c>
      <c r="H171" s="19">
        <f t="shared" si="12"/>
        <v>993</v>
      </c>
      <c r="I171" s="17">
        <v>993</v>
      </c>
      <c r="J171" s="19">
        <f t="shared" si="13"/>
        <v>165.58776736677538</v>
      </c>
      <c r="K171" s="19">
        <f t="shared" si="14"/>
        <v>243.7038673667754</v>
      </c>
      <c r="L171" s="19">
        <f t="shared" si="15"/>
        <v>243.7038673667754</v>
      </c>
      <c r="M171" s="23">
        <f t="shared" si="16"/>
        <v>243.7038673667754</v>
      </c>
      <c r="O171" s="17">
        <v>68.9</v>
      </c>
      <c r="P171" s="24">
        <v>0.858</v>
      </c>
      <c r="Q171" s="19">
        <f t="shared" si="17"/>
        <v>76.8</v>
      </c>
      <c r="R171" s="17">
        <v>76.8</v>
      </c>
      <c r="S171" s="24">
        <v>2.97</v>
      </c>
      <c r="T171" s="27">
        <v>266.813</v>
      </c>
      <c r="U171" s="27">
        <f t="shared" si="11"/>
        <v>208.46983333333333</v>
      </c>
      <c r="V171" s="26">
        <v>15.265</v>
      </c>
      <c r="W171" s="23">
        <v>243.7038673667754</v>
      </c>
    </row>
    <row r="172" spans="1:23" ht="12.75">
      <c r="A172" s="1">
        <v>36346</v>
      </c>
      <c r="B172" s="14">
        <v>186</v>
      </c>
      <c r="C172" s="2">
        <v>0.608680546</v>
      </c>
      <c r="D172" s="15">
        <v>0.608680546</v>
      </c>
      <c r="E172" s="3">
        <v>1621</v>
      </c>
      <c r="F172" s="16">
        <v>0</v>
      </c>
      <c r="G172" s="18">
        <v>1027</v>
      </c>
      <c r="H172" s="19">
        <f t="shared" si="12"/>
        <v>992</v>
      </c>
      <c r="I172" s="17">
        <v>992</v>
      </c>
      <c r="J172" s="19">
        <f t="shared" si="13"/>
        <v>173.9544697088361</v>
      </c>
      <c r="K172" s="19">
        <f t="shared" si="14"/>
        <v>252.0705697088361</v>
      </c>
      <c r="L172" s="19">
        <f t="shared" si="15"/>
        <v>252.0705697088361</v>
      </c>
      <c r="M172" s="23">
        <f t="shared" si="16"/>
        <v>252.0705697088361</v>
      </c>
      <c r="O172" s="17">
        <v>69.1</v>
      </c>
      <c r="P172" s="24">
        <v>0.832</v>
      </c>
      <c r="Q172" s="19">
        <f t="shared" si="17"/>
        <v>74.2</v>
      </c>
      <c r="R172" s="17">
        <v>74.2</v>
      </c>
      <c r="S172" s="24">
        <v>2.486</v>
      </c>
      <c r="T172" s="27">
        <v>161.36</v>
      </c>
      <c r="U172" s="27">
        <f t="shared" si="11"/>
        <v>201.0088333333333</v>
      </c>
      <c r="V172" s="26">
        <v>15.212</v>
      </c>
      <c r="W172" s="23">
        <v>252.0705697088361</v>
      </c>
    </row>
    <row r="173" spans="1:23" ht="12.75">
      <c r="A173" s="1">
        <v>36346</v>
      </c>
      <c r="B173" s="14">
        <v>186</v>
      </c>
      <c r="C173" s="2">
        <v>0.608796299</v>
      </c>
      <c r="D173" s="15">
        <v>0.608796299</v>
      </c>
      <c r="E173" s="3">
        <v>1631</v>
      </c>
      <c r="F173" s="16">
        <v>0</v>
      </c>
      <c r="G173" s="18">
        <v>1026</v>
      </c>
      <c r="H173" s="19">
        <f t="shared" si="12"/>
        <v>991</v>
      </c>
      <c r="I173" s="17">
        <v>991</v>
      </c>
      <c r="J173" s="19">
        <f t="shared" si="13"/>
        <v>182.32961048131276</v>
      </c>
      <c r="K173" s="19">
        <f t="shared" si="14"/>
        <v>260.44571048131274</v>
      </c>
      <c r="L173" s="19">
        <f t="shared" si="15"/>
        <v>260.44571048131274</v>
      </c>
      <c r="M173" s="23">
        <f t="shared" si="16"/>
        <v>260.44571048131274</v>
      </c>
      <c r="O173" s="17">
        <v>68.9</v>
      </c>
      <c r="P173" s="24">
        <v>0.863</v>
      </c>
      <c r="Q173" s="19">
        <f t="shared" si="17"/>
        <v>77.3</v>
      </c>
      <c r="R173" s="17">
        <v>77.3</v>
      </c>
      <c r="S173" s="24">
        <v>2.749</v>
      </c>
      <c r="T173" s="27">
        <v>202.952</v>
      </c>
      <c r="U173" s="27">
        <f t="shared" si="11"/>
        <v>204.06283333333332</v>
      </c>
      <c r="V173" s="26">
        <v>15.194</v>
      </c>
      <c r="W173" s="23">
        <v>260.44571048131274</v>
      </c>
    </row>
    <row r="174" spans="1:23" ht="12.75">
      <c r="A174" s="1">
        <v>36346</v>
      </c>
      <c r="B174" s="14">
        <v>186</v>
      </c>
      <c r="C174" s="2">
        <v>0.608912051</v>
      </c>
      <c r="D174" s="15">
        <v>0.608912051</v>
      </c>
      <c r="E174" s="3">
        <v>1641</v>
      </c>
      <c r="F174" s="16">
        <v>0</v>
      </c>
      <c r="G174" s="18">
        <v>1025</v>
      </c>
      <c r="H174" s="19">
        <f t="shared" si="12"/>
        <v>990</v>
      </c>
      <c r="I174" s="17">
        <v>990</v>
      </c>
      <c r="J174" s="19">
        <f t="shared" si="13"/>
        <v>190.71320672294286</v>
      </c>
      <c r="K174" s="19">
        <f t="shared" si="14"/>
        <v>268.8293067229429</v>
      </c>
      <c r="L174" s="19">
        <f t="shared" si="15"/>
        <v>268.8293067229429</v>
      </c>
      <c r="M174" s="23">
        <f t="shared" si="16"/>
        <v>268.8293067229429</v>
      </c>
      <c r="O174" s="17">
        <v>69.4</v>
      </c>
      <c r="P174" s="24">
        <v>0.839</v>
      </c>
      <c r="Q174" s="19">
        <f t="shared" si="17"/>
        <v>74.89999999999999</v>
      </c>
      <c r="R174" s="17">
        <v>74.9</v>
      </c>
      <c r="S174" s="24">
        <v>2.981</v>
      </c>
      <c r="T174" s="27">
        <v>265.498</v>
      </c>
      <c r="U174" s="27">
        <f t="shared" si="11"/>
        <v>217.61683333333335</v>
      </c>
      <c r="V174" s="26">
        <v>15.303</v>
      </c>
      <c r="W174" s="23">
        <v>268.8293067229429</v>
      </c>
    </row>
    <row r="175" spans="1:23" ht="12.75">
      <c r="A175" s="1">
        <v>36346</v>
      </c>
      <c r="B175" s="14">
        <v>186</v>
      </c>
      <c r="C175" s="2">
        <v>0.609027803</v>
      </c>
      <c r="D175" s="15">
        <v>0.609027803</v>
      </c>
      <c r="E175" s="3">
        <v>1651</v>
      </c>
      <c r="F175" s="16">
        <v>0</v>
      </c>
      <c r="G175" s="18">
        <v>1026</v>
      </c>
      <c r="H175" s="19">
        <f t="shared" si="12"/>
        <v>991</v>
      </c>
      <c r="I175" s="17">
        <v>991</v>
      </c>
      <c r="J175" s="19">
        <f t="shared" si="13"/>
        <v>182.32961048131276</v>
      </c>
      <c r="K175" s="19">
        <f t="shared" si="14"/>
        <v>260.44571048131274</v>
      </c>
      <c r="L175" s="19">
        <f t="shared" si="15"/>
        <v>260.44571048131274</v>
      </c>
      <c r="M175" s="23">
        <f t="shared" si="16"/>
        <v>260.44571048131274</v>
      </c>
      <c r="O175" s="17">
        <v>69.7</v>
      </c>
      <c r="P175" s="24">
        <v>0.874</v>
      </c>
      <c r="Q175" s="19">
        <f t="shared" si="17"/>
        <v>78.4</v>
      </c>
      <c r="R175" s="17">
        <v>78.4</v>
      </c>
      <c r="S175" s="24">
        <v>2.731</v>
      </c>
      <c r="T175" s="27">
        <v>201.999</v>
      </c>
      <c r="U175" s="27">
        <f t="shared" si="11"/>
        <v>206.65566666666666</v>
      </c>
      <c r="V175" s="26">
        <v>15.321</v>
      </c>
      <c r="W175" s="23">
        <v>260.44571048131274</v>
      </c>
    </row>
    <row r="176" spans="1:23" ht="12.75">
      <c r="A176" s="1">
        <v>36346</v>
      </c>
      <c r="B176" s="14">
        <v>186</v>
      </c>
      <c r="C176" s="2">
        <v>0.609143496</v>
      </c>
      <c r="D176" s="15">
        <v>0.609143496</v>
      </c>
      <c r="E176" s="3">
        <v>1661</v>
      </c>
      <c r="F176" s="16">
        <v>0</v>
      </c>
      <c r="G176" s="18">
        <v>1026</v>
      </c>
      <c r="H176" s="19">
        <f t="shared" si="12"/>
        <v>991</v>
      </c>
      <c r="I176" s="17">
        <v>991</v>
      </c>
      <c r="J176" s="19">
        <f t="shared" si="13"/>
        <v>182.32961048131276</v>
      </c>
      <c r="K176" s="19">
        <f t="shared" si="14"/>
        <v>260.44571048131274</v>
      </c>
      <c r="L176" s="19">
        <f t="shared" si="15"/>
        <v>260.44571048131274</v>
      </c>
      <c r="M176" s="23">
        <f t="shared" si="16"/>
        <v>260.44571048131274</v>
      </c>
      <c r="O176" s="17">
        <v>70</v>
      </c>
      <c r="P176" s="24">
        <v>0.818</v>
      </c>
      <c r="Q176" s="19">
        <f t="shared" si="17"/>
        <v>72.8</v>
      </c>
      <c r="R176" s="17">
        <v>72.8</v>
      </c>
      <c r="S176" s="24">
        <v>-0.206</v>
      </c>
      <c r="T176" s="27">
        <v>201.591</v>
      </c>
      <c r="U176" s="27">
        <f t="shared" si="11"/>
        <v>216.7021666666667</v>
      </c>
      <c r="V176" s="26">
        <v>14.978</v>
      </c>
      <c r="W176" s="23">
        <v>260.44571048131274</v>
      </c>
    </row>
    <row r="177" spans="1:23" ht="12.75">
      <c r="A177" s="1">
        <v>36346</v>
      </c>
      <c r="B177" s="14">
        <v>186</v>
      </c>
      <c r="C177" s="2">
        <v>0.609259248</v>
      </c>
      <c r="D177" s="15">
        <v>0.609259248</v>
      </c>
      <c r="E177" s="3">
        <v>1671</v>
      </c>
      <c r="F177" s="16">
        <v>0</v>
      </c>
      <c r="G177" s="18">
        <v>1026</v>
      </c>
      <c r="H177" s="19">
        <f t="shared" si="12"/>
        <v>991</v>
      </c>
      <c r="I177" s="17">
        <v>991</v>
      </c>
      <c r="J177" s="19">
        <f t="shared" si="13"/>
        <v>182.32961048131276</v>
      </c>
      <c r="K177" s="19">
        <f t="shared" si="14"/>
        <v>260.44571048131274</v>
      </c>
      <c r="L177" s="19">
        <f t="shared" si="15"/>
        <v>260.44571048131274</v>
      </c>
      <c r="M177" s="23">
        <f t="shared" si="16"/>
        <v>260.44571048131274</v>
      </c>
      <c r="O177" s="17">
        <v>69.8</v>
      </c>
      <c r="P177" s="24">
        <v>0.862</v>
      </c>
      <c r="Q177" s="19">
        <f t="shared" si="17"/>
        <v>77.2</v>
      </c>
      <c r="R177" s="17">
        <v>77.2</v>
      </c>
      <c r="S177" s="24">
        <v>2.633</v>
      </c>
      <c r="T177" s="27">
        <v>180.138</v>
      </c>
      <c r="U177" s="27">
        <f t="shared" si="11"/>
        <v>202.25633333333334</v>
      </c>
      <c r="V177" s="26">
        <v>15.274</v>
      </c>
      <c r="W177" s="23">
        <v>260.44571048131274</v>
      </c>
    </row>
    <row r="178" spans="1:23" ht="12.75">
      <c r="A178" s="1">
        <v>36346</v>
      </c>
      <c r="B178" s="14">
        <v>186</v>
      </c>
      <c r="C178" s="2">
        <v>0.609375</v>
      </c>
      <c r="D178" s="15">
        <v>0.609375</v>
      </c>
      <c r="E178" s="3">
        <v>1681</v>
      </c>
      <c r="F178" s="16">
        <v>0</v>
      </c>
      <c r="G178" s="18">
        <v>1026</v>
      </c>
      <c r="H178" s="19">
        <f t="shared" si="12"/>
        <v>991</v>
      </c>
      <c r="I178" s="17">
        <v>991</v>
      </c>
      <c r="J178" s="19">
        <f t="shared" si="13"/>
        <v>182.32961048131276</v>
      </c>
      <c r="K178" s="19">
        <f t="shared" si="14"/>
        <v>260.44571048131274</v>
      </c>
      <c r="L178" s="19">
        <f t="shared" si="15"/>
        <v>260.44571048131274</v>
      </c>
      <c r="M178" s="23">
        <f t="shared" si="16"/>
        <v>260.44571048131274</v>
      </c>
      <c r="O178" s="17">
        <v>69.8</v>
      </c>
      <c r="P178" s="24">
        <v>0.833</v>
      </c>
      <c r="Q178" s="19">
        <f t="shared" si="17"/>
        <v>74.3</v>
      </c>
      <c r="R178" s="17">
        <v>74.3</v>
      </c>
      <c r="S178" s="24">
        <v>2.81</v>
      </c>
      <c r="T178" s="27">
        <v>221.639</v>
      </c>
      <c r="U178" s="27">
        <f t="shared" si="11"/>
        <v>212.30283333333333</v>
      </c>
      <c r="V178" s="26">
        <v>15.219</v>
      </c>
      <c r="W178" s="23">
        <v>260.44571048131274</v>
      </c>
    </row>
    <row r="179" spans="1:23" ht="12.75">
      <c r="A179" s="1">
        <v>36346</v>
      </c>
      <c r="B179" s="14">
        <v>186</v>
      </c>
      <c r="C179" s="2">
        <v>0.609490752</v>
      </c>
      <c r="D179" s="15">
        <v>0.609490752</v>
      </c>
      <c r="E179" s="3">
        <v>1691</v>
      </c>
      <c r="F179" s="16">
        <v>0</v>
      </c>
      <c r="G179" s="18">
        <v>1025</v>
      </c>
      <c r="H179" s="19">
        <f t="shared" si="12"/>
        <v>990</v>
      </c>
      <c r="I179" s="17">
        <v>990</v>
      </c>
      <c r="J179" s="19">
        <f t="shared" si="13"/>
        <v>190.71320672294286</v>
      </c>
      <c r="K179" s="19">
        <f t="shared" si="14"/>
        <v>268.8293067229429</v>
      </c>
      <c r="L179" s="19">
        <f t="shared" si="15"/>
        <v>268.8293067229429</v>
      </c>
      <c r="M179" s="23">
        <f t="shared" si="16"/>
        <v>268.8293067229429</v>
      </c>
      <c r="O179" s="17">
        <v>69.8</v>
      </c>
      <c r="P179" s="24">
        <v>0.863</v>
      </c>
      <c r="Q179" s="19">
        <f t="shared" si="17"/>
        <v>77.3</v>
      </c>
      <c r="R179" s="17">
        <v>77.3</v>
      </c>
      <c r="S179" s="24">
        <v>2.454</v>
      </c>
      <c r="T179" s="27">
        <v>158.185</v>
      </c>
      <c r="U179" s="27">
        <f t="shared" si="11"/>
        <v>204.84166666666667</v>
      </c>
      <c r="V179" s="26">
        <v>15.254</v>
      </c>
      <c r="W179" s="23">
        <v>268.8293067229429</v>
      </c>
    </row>
    <row r="180" spans="1:23" ht="12.75">
      <c r="A180" s="1">
        <v>36346</v>
      </c>
      <c r="B180" s="14">
        <v>186</v>
      </c>
      <c r="C180" s="2">
        <v>0.609606504</v>
      </c>
      <c r="D180" s="15">
        <v>0.609606504</v>
      </c>
      <c r="E180" s="3">
        <v>1701</v>
      </c>
      <c r="F180" s="16">
        <v>0</v>
      </c>
      <c r="G180" s="18">
        <v>1027</v>
      </c>
      <c r="H180" s="19">
        <f t="shared" si="12"/>
        <v>992</v>
      </c>
      <c r="I180" s="17">
        <v>992</v>
      </c>
      <c r="J180" s="19">
        <f t="shared" si="13"/>
        <v>173.9544697088361</v>
      </c>
      <c r="K180" s="19">
        <f t="shared" si="14"/>
        <v>252.0705697088361</v>
      </c>
      <c r="L180" s="19">
        <f t="shared" si="15"/>
        <v>252.0705697088361</v>
      </c>
      <c r="M180" s="23">
        <f t="shared" si="16"/>
        <v>252.0705697088361</v>
      </c>
      <c r="O180" s="17">
        <v>70.1</v>
      </c>
      <c r="P180" s="24">
        <v>0.833</v>
      </c>
      <c r="Q180" s="19">
        <f t="shared" si="17"/>
        <v>74.3</v>
      </c>
      <c r="R180" s="17">
        <v>74.3</v>
      </c>
      <c r="S180" s="24">
        <v>2.654</v>
      </c>
      <c r="T180" s="27">
        <v>199.732</v>
      </c>
      <c r="U180" s="27">
        <f t="shared" si="11"/>
        <v>193.88066666666668</v>
      </c>
      <c r="V180" s="26">
        <v>15.211</v>
      </c>
      <c r="W180" s="23">
        <v>252.0705697088361</v>
      </c>
    </row>
    <row r="181" spans="1:23" ht="12.75">
      <c r="A181" s="1">
        <v>36346</v>
      </c>
      <c r="B181" s="14">
        <v>186</v>
      </c>
      <c r="C181" s="2">
        <v>0.609722197</v>
      </c>
      <c r="D181" s="15">
        <v>0.609722197</v>
      </c>
      <c r="E181" s="3">
        <v>1711</v>
      </c>
      <c r="F181" s="16">
        <v>0</v>
      </c>
      <c r="G181" s="18">
        <v>1026</v>
      </c>
      <c r="H181" s="19">
        <f t="shared" si="12"/>
        <v>991</v>
      </c>
      <c r="I181" s="17">
        <v>991</v>
      </c>
      <c r="J181" s="19">
        <f t="shared" si="13"/>
        <v>182.32961048131276</v>
      </c>
      <c r="K181" s="19">
        <f t="shared" si="14"/>
        <v>260.44571048131274</v>
      </c>
      <c r="L181" s="19">
        <f t="shared" si="15"/>
        <v>260.44571048131274</v>
      </c>
      <c r="M181" s="23">
        <f t="shared" si="16"/>
        <v>260.44571048131274</v>
      </c>
      <c r="O181" s="17">
        <v>70.5</v>
      </c>
      <c r="P181" s="24">
        <v>0.868</v>
      </c>
      <c r="Q181" s="19">
        <f t="shared" si="17"/>
        <v>77.8</v>
      </c>
      <c r="R181" s="17">
        <v>77.8</v>
      </c>
      <c r="S181" s="24">
        <v>2.77</v>
      </c>
      <c r="T181" s="27">
        <v>220.323</v>
      </c>
      <c r="U181" s="27">
        <f t="shared" si="11"/>
        <v>196.9346666666667</v>
      </c>
      <c r="V181" s="26">
        <v>15.258</v>
      </c>
      <c r="W181" s="23">
        <v>260.44571048131274</v>
      </c>
    </row>
    <row r="182" spans="1:23" ht="12.75">
      <c r="A182" s="1">
        <v>36346</v>
      </c>
      <c r="B182" s="14">
        <v>186</v>
      </c>
      <c r="C182" s="2">
        <v>0.609837949</v>
      </c>
      <c r="D182" s="15">
        <v>0.609837949</v>
      </c>
      <c r="E182" s="3">
        <v>1721</v>
      </c>
      <c r="F182" s="16">
        <v>0</v>
      </c>
      <c r="G182" s="18">
        <v>1026</v>
      </c>
      <c r="H182" s="19">
        <f t="shared" si="12"/>
        <v>991</v>
      </c>
      <c r="I182" s="17">
        <v>991</v>
      </c>
      <c r="J182" s="19">
        <f t="shared" si="13"/>
        <v>182.32961048131276</v>
      </c>
      <c r="K182" s="19">
        <f t="shared" si="14"/>
        <v>260.44571048131274</v>
      </c>
      <c r="L182" s="19">
        <f t="shared" si="15"/>
        <v>260.44571048131274</v>
      </c>
      <c r="M182" s="23">
        <f t="shared" si="16"/>
        <v>260.44571048131274</v>
      </c>
      <c r="O182" s="17">
        <v>70.7</v>
      </c>
      <c r="P182" s="24">
        <v>0.824</v>
      </c>
      <c r="Q182" s="19">
        <f t="shared" si="17"/>
        <v>73.39999999999999</v>
      </c>
      <c r="R182" s="17">
        <v>73.4</v>
      </c>
      <c r="S182" s="24">
        <v>2.57</v>
      </c>
      <c r="T182" s="27">
        <v>177.825</v>
      </c>
      <c r="U182" s="27">
        <f t="shared" si="11"/>
        <v>192.97366666666665</v>
      </c>
      <c r="V182" s="26">
        <v>15.271</v>
      </c>
      <c r="W182" s="23">
        <v>260.44571048131274</v>
      </c>
    </row>
    <row r="183" spans="1:23" ht="12.75">
      <c r="A183" s="1">
        <v>36346</v>
      </c>
      <c r="B183" s="14">
        <v>186</v>
      </c>
      <c r="C183" s="2">
        <v>0.609953701</v>
      </c>
      <c r="D183" s="15">
        <v>0.609953701</v>
      </c>
      <c r="E183" s="3">
        <v>1731</v>
      </c>
      <c r="F183" s="16">
        <v>0</v>
      </c>
      <c r="G183" s="18">
        <v>1025</v>
      </c>
      <c r="H183" s="19">
        <f t="shared" si="12"/>
        <v>990</v>
      </c>
      <c r="I183" s="17">
        <v>990</v>
      </c>
      <c r="J183" s="19">
        <f t="shared" si="13"/>
        <v>190.71320672294286</v>
      </c>
      <c r="K183" s="19">
        <f t="shared" si="14"/>
        <v>268.8293067229429</v>
      </c>
      <c r="L183" s="19">
        <f t="shared" si="15"/>
        <v>268.8293067229429</v>
      </c>
      <c r="M183" s="23">
        <f t="shared" si="16"/>
        <v>268.8293067229429</v>
      </c>
      <c r="O183" s="17">
        <v>70.5</v>
      </c>
      <c r="P183" s="24">
        <v>0.873</v>
      </c>
      <c r="Q183" s="19">
        <f t="shared" si="17"/>
        <v>78.3</v>
      </c>
      <c r="R183" s="17">
        <v>78.3</v>
      </c>
      <c r="S183" s="24">
        <v>2.534</v>
      </c>
      <c r="T183" s="27">
        <v>156.371</v>
      </c>
      <c r="U183" s="27">
        <f t="shared" si="11"/>
        <v>189.01250000000002</v>
      </c>
      <c r="V183" s="26">
        <v>15.141</v>
      </c>
      <c r="W183" s="23">
        <v>268.8293067229429</v>
      </c>
    </row>
    <row r="184" spans="1:23" ht="12.75">
      <c r="A184" s="1">
        <v>36346</v>
      </c>
      <c r="B184" s="14">
        <v>186</v>
      </c>
      <c r="C184" s="2">
        <v>0.610069454</v>
      </c>
      <c r="D184" s="15">
        <v>0.610069454</v>
      </c>
      <c r="E184" s="3">
        <v>1741</v>
      </c>
      <c r="F184" s="16">
        <v>0</v>
      </c>
      <c r="G184" s="18">
        <v>1028</v>
      </c>
      <c r="H184" s="19">
        <f t="shared" si="12"/>
        <v>993</v>
      </c>
      <c r="I184" s="17">
        <v>993</v>
      </c>
      <c r="J184" s="19">
        <f t="shared" si="13"/>
        <v>165.58776736677538</v>
      </c>
      <c r="K184" s="19">
        <f t="shared" si="14"/>
        <v>243.7038673667754</v>
      </c>
      <c r="L184" s="19">
        <f t="shared" si="15"/>
        <v>243.7038673667754</v>
      </c>
      <c r="M184" s="23">
        <f t="shared" si="16"/>
        <v>243.7038673667754</v>
      </c>
      <c r="O184" s="17">
        <v>70.6</v>
      </c>
      <c r="P184" s="24">
        <v>0.822</v>
      </c>
      <c r="Q184" s="19">
        <f t="shared" si="17"/>
        <v>73.19999999999999</v>
      </c>
      <c r="R184" s="17">
        <v>73.2</v>
      </c>
      <c r="S184" s="24">
        <v>3.25</v>
      </c>
      <c r="T184" s="27">
        <v>302.963</v>
      </c>
      <c r="U184" s="27">
        <f t="shared" si="11"/>
        <v>202.56650000000002</v>
      </c>
      <c r="V184" s="26">
        <v>15.284</v>
      </c>
      <c r="W184" s="23">
        <v>243.7038673667754</v>
      </c>
    </row>
    <row r="185" spans="1:23" ht="12.75">
      <c r="A185" s="1">
        <v>36346</v>
      </c>
      <c r="B185" s="14">
        <v>186</v>
      </c>
      <c r="C185" s="2">
        <v>0.610185206</v>
      </c>
      <c r="D185" s="15">
        <v>0.610185206</v>
      </c>
      <c r="E185" s="3">
        <v>1751</v>
      </c>
      <c r="F185" s="16">
        <v>0</v>
      </c>
      <c r="G185" s="18">
        <v>1029</v>
      </c>
      <c r="H185" s="19">
        <f t="shared" si="12"/>
        <v>994</v>
      </c>
      <c r="I185" s="17">
        <v>994</v>
      </c>
      <c r="J185" s="19">
        <f t="shared" si="13"/>
        <v>157.22948646785323</v>
      </c>
      <c r="K185" s="19">
        <f t="shared" si="14"/>
        <v>235.34558646785325</v>
      </c>
      <c r="L185" s="19">
        <f t="shared" si="15"/>
        <v>235.34558646785325</v>
      </c>
      <c r="M185" s="23">
        <f t="shared" si="16"/>
        <v>235.34558646785325</v>
      </c>
      <c r="O185" s="17">
        <v>70</v>
      </c>
      <c r="P185" s="24">
        <v>0.858</v>
      </c>
      <c r="Q185" s="19">
        <f t="shared" si="17"/>
        <v>76.8</v>
      </c>
      <c r="R185" s="17">
        <v>76.8</v>
      </c>
      <c r="S185" s="24">
        <v>2.77</v>
      </c>
      <c r="T185" s="27">
        <v>218.509</v>
      </c>
      <c r="U185" s="27">
        <f aca="true" t="shared" si="18" ref="U185:U248">AVERAGE(T180:T185)</f>
        <v>212.6205</v>
      </c>
      <c r="V185" s="26">
        <v>15.241</v>
      </c>
      <c r="W185" s="23">
        <v>235.34558646785325</v>
      </c>
    </row>
    <row r="186" spans="1:23" ht="12.75">
      <c r="A186" s="1">
        <v>36346</v>
      </c>
      <c r="B186" s="14">
        <v>186</v>
      </c>
      <c r="C186" s="2">
        <v>0.610300899</v>
      </c>
      <c r="D186" s="15">
        <v>0.610300899</v>
      </c>
      <c r="E186" s="3">
        <v>1761</v>
      </c>
      <c r="F186" s="16">
        <v>0</v>
      </c>
      <c r="G186" s="18">
        <v>1029</v>
      </c>
      <c r="H186" s="19">
        <f t="shared" si="12"/>
        <v>994</v>
      </c>
      <c r="I186" s="17">
        <v>994</v>
      </c>
      <c r="J186" s="19">
        <f t="shared" si="13"/>
        <v>157.22948646785323</v>
      </c>
      <c r="K186" s="19">
        <f t="shared" si="14"/>
        <v>235.34558646785325</v>
      </c>
      <c r="L186" s="19">
        <f t="shared" si="15"/>
        <v>235.34558646785325</v>
      </c>
      <c r="M186" s="23">
        <f t="shared" si="16"/>
        <v>235.34558646785325</v>
      </c>
      <c r="O186" s="17">
        <v>69</v>
      </c>
      <c r="P186" s="24">
        <v>0.836</v>
      </c>
      <c r="Q186" s="19">
        <f t="shared" si="17"/>
        <v>74.6</v>
      </c>
      <c r="R186" s="17">
        <v>74.6</v>
      </c>
      <c r="S186" s="24">
        <v>3.059</v>
      </c>
      <c r="T186" s="27">
        <v>281.01</v>
      </c>
      <c r="U186" s="27">
        <f t="shared" si="18"/>
        <v>226.16683333333333</v>
      </c>
      <c r="V186" s="26">
        <v>15.261</v>
      </c>
      <c r="W186" s="23">
        <v>235.34558646785325</v>
      </c>
    </row>
    <row r="187" spans="1:23" ht="12.75">
      <c r="A187" s="1">
        <v>36346</v>
      </c>
      <c r="B187" s="14">
        <v>186</v>
      </c>
      <c r="C187" s="2">
        <v>0.610416651</v>
      </c>
      <c r="D187" s="15">
        <v>0.610416651</v>
      </c>
      <c r="E187" s="3">
        <v>1771</v>
      </c>
      <c r="F187" s="16">
        <v>0</v>
      </c>
      <c r="G187" s="18">
        <v>1032</v>
      </c>
      <c r="H187" s="19">
        <f t="shared" si="12"/>
        <v>997</v>
      </c>
      <c r="I187" s="17">
        <v>997</v>
      </c>
      <c r="J187" s="19">
        <f t="shared" si="13"/>
        <v>132.2050033244938</v>
      </c>
      <c r="K187" s="19">
        <f t="shared" si="14"/>
        <v>210.32110332449378</v>
      </c>
      <c r="L187" s="19">
        <f t="shared" si="15"/>
        <v>210.32110332449378</v>
      </c>
      <c r="M187" s="23">
        <f t="shared" si="16"/>
        <v>210.32110332449378</v>
      </c>
      <c r="O187" s="17">
        <v>68.7</v>
      </c>
      <c r="P187" s="24">
        <v>0.847</v>
      </c>
      <c r="Q187" s="19">
        <f t="shared" si="17"/>
        <v>75.7</v>
      </c>
      <c r="R187" s="17">
        <v>75.7</v>
      </c>
      <c r="S187" s="24">
        <v>2.809</v>
      </c>
      <c r="T187" s="27">
        <v>217.557</v>
      </c>
      <c r="U187" s="27">
        <f t="shared" si="18"/>
        <v>225.70583333333335</v>
      </c>
      <c r="V187" s="26">
        <v>15.228</v>
      </c>
      <c r="W187" s="23">
        <v>210.32110332449378</v>
      </c>
    </row>
    <row r="188" spans="1:23" ht="12.75">
      <c r="A188" s="1">
        <v>36346</v>
      </c>
      <c r="B188" s="14">
        <v>186</v>
      </c>
      <c r="C188" s="2">
        <v>0.610532403</v>
      </c>
      <c r="D188" s="15">
        <v>0.610532403</v>
      </c>
      <c r="E188" s="3">
        <v>1781</v>
      </c>
      <c r="F188" s="16">
        <v>0</v>
      </c>
      <c r="G188" s="18">
        <v>1036</v>
      </c>
      <c r="H188" s="19">
        <f t="shared" si="12"/>
        <v>1001</v>
      </c>
      <c r="I188" s="17">
        <v>1001</v>
      </c>
      <c r="J188" s="19">
        <f t="shared" si="13"/>
        <v>98.9559043609753</v>
      </c>
      <c r="K188" s="19">
        <f t="shared" si="14"/>
        <v>177.0720043609753</v>
      </c>
      <c r="L188" s="19">
        <f t="shared" si="15"/>
        <v>177.0720043609753</v>
      </c>
      <c r="M188" s="23">
        <f t="shared" si="16"/>
        <v>177.0720043609753</v>
      </c>
      <c r="O188" s="17">
        <v>68.7</v>
      </c>
      <c r="P188" s="24">
        <v>0.782</v>
      </c>
      <c r="Q188" s="19">
        <f t="shared" si="17"/>
        <v>69.2</v>
      </c>
      <c r="R188" s="17">
        <v>69.2</v>
      </c>
      <c r="S188" s="24">
        <v>2.919</v>
      </c>
      <c r="T188" s="27">
        <v>238.149</v>
      </c>
      <c r="U188" s="27">
        <f t="shared" si="18"/>
        <v>235.75983333333338</v>
      </c>
      <c r="V188" s="26">
        <v>15.254</v>
      </c>
      <c r="W188" s="23">
        <v>177.0720043609753</v>
      </c>
    </row>
    <row r="189" spans="1:23" ht="12.75">
      <c r="A189" s="1">
        <v>36346</v>
      </c>
      <c r="B189" s="14">
        <v>186</v>
      </c>
      <c r="C189" s="2">
        <v>0.610648155</v>
      </c>
      <c r="D189" s="15">
        <v>0.610648155</v>
      </c>
      <c r="E189" s="3">
        <v>1791</v>
      </c>
      <c r="F189" s="16">
        <v>0</v>
      </c>
      <c r="G189" s="18">
        <v>1040</v>
      </c>
      <c r="H189" s="19">
        <f t="shared" si="12"/>
        <v>1005</v>
      </c>
      <c r="I189" s="17">
        <v>1005</v>
      </c>
      <c r="J189" s="19">
        <f t="shared" si="13"/>
        <v>65.83940434969865</v>
      </c>
      <c r="K189" s="19">
        <f t="shared" si="14"/>
        <v>143.95550434969866</v>
      </c>
      <c r="L189" s="19">
        <f t="shared" si="15"/>
        <v>143.95550434969866</v>
      </c>
      <c r="M189" s="23">
        <f t="shared" si="16"/>
        <v>143.95550434969866</v>
      </c>
      <c r="O189" s="17">
        <v>68.1</v>
      </c>
      <c r="P189" s="24">
        <v>0.824</v>
      </c>
      <c r="Q189" s="19">
        <f t="shared" si="17"/>
        <v>73.39999999999999</v>
      </c>
      <c r="R189" s="17">
        <v>73.4</v>
      </c>
      <c r="S189" s="24">
        <v>2.991</v>
      </c>
      <c r="T189" s="27">
        <v>258.695</v>
      </c>
      <c r="U189" s="27">
        <f t="shared" si="18"/>
        <v>252.81383333333335</v>
      </c>
      <c r="V189" s="26">
        <v>15.264</v>
      </c>
      <c r="W189" s="23">
        <v>143.95550434969866</v>
      </c>
    </row>
    <row r="190" spans="1:23" ht="12.75">
      <c r="A190" s="1">
        <v>36346</v>
      </c>
      <c r="B190" s="14">
        <v>186</v>
      </c>
      <c r="C190" s="2">
        <v>0.610763907</v>
      </c>
      <c r="D190" s="15">
        <v>0.610763907</v>
      </c>
      <c r="E190" s="3">
        <v>1801</v>
      </c>
      <c r="F190" s="16">
        <v>0</v>
      </c>
      <c r="G190" s="18">
        <v>1044</v>
      </c>
      <c r="H190" s="19">
        <f t="shared" si="12"/>
        <v>1009</v>
      </c>
      <c r="I190" s="17">
        <v>1009</v>
      </c>
      <c r="J190" s="19">
        <f t="shared" si="13"/>
        <v>32.854449868799854</v>
      </c>
      <c r="K190" s="19">
        <f t="shared" si="14"/>
        <v>110.97054986879985</v>
      </c>
      <c r="L190" s="19">
        <f t="shared" si="15"/>
        <v>110.97054986879985</v>
      </c>
      <c r="M190" s="23">
        <f t="shared" si="16"/>
        <v>110.97054986879985</v>
      </c>
      <c r="O190" s="17">
        <v>66.9</v>
      </c>
      <c r="P190" s="24">
        <v>0.797</v>
      </c>
      <c r="Q190" s="19">
        <f t="shared" si="17"/>
        <v>70.7</v>
      </c>
      <c r="R190" s="17">
        <v>70.7</v>
      </c>
      <c r="S190" s="24">
        <v>2.901</v>
      </c>
      <c r="T190" s="27">
        <v>237.196</v>
      </c>
      <c r="U190" s="27">
        <f t="shared" si="18"/>
        <v>241.85266666666666</v>
      </c>
      <c r="V190" s="26">
        <v>15.247</v>
      </c>
      <c r="W190" s="23">
        <v>110.97054986879985</v>
      </c>
    </row>
    <row r="191" spans="1:23" ht="12.75">
      <c r="A191" s="1">
        <v>36346</v>
      </c>
      <c r="B191" s="14">
        <v>186</v>
      </c>
      <c r="C191" s="2">
        <v>0.6108796</v>
      </c>
      <c r="D191" s="15">
        <v>0.6108796</v>
      </c>
      <c r="E191" s="3">
        <v>1811</v>
      </c>
      <c r="F191" s="16">
        <v>0</v>
      </c>
      <c r="G191" s="18">
        <v>1049</v>
      </c>
      <c r="H191" s="19">
        <f t="shared" si="12"/>
        <v>1014</v>
      </c>
      <c r="I191" s="17">
        <v>1014</v>
      </c>
      <c r="J191" s="19">
        <f t="shared" si="13"/>
        <v>-8.193341929633792</v>
      </c>
      <c r="K191" s="19">
        <f t="shared" si="14"/>
        <v>69.92275807036621</v>
      </c>
      <c r="L191" s="19">
        <f t="shared" si="15"/>
        <v>69.92275807036621</v>
      </c>
      <c r="M191" s="23">
        <f t="shared" si="16"/>
        <v>69.92275807036621</v>
      </c>
      <c r="O191" s="17">
        <v>65.7</v>
      </c>
      <c r="P191" s="24">
        <v>0.837</v>
      </c>
      <c r="Q191" s="19">
        <f t="shared" si="17"/>
        <v>74.7</v>
      </c>
      <c r="R191" s="17">
        <v>74.7</v>
      </c>
      <c r="S191" s="24">
        <v>2.841</v>
      </c>
      <c r="T191" s="27">
        <v>215.743</v>
      </c>
      <c r="U191" s="27">
        <f t="shared" si="18"/>
        <v>241.39166666666665</v>
      </c>
      <c r="V191" s="26">
        <v>15.314</v>
      </c>
      <c r="W191" s="23">
        <v>69.92275807036621</v>
      </c>
    </row>
    <row r="192" spans="1:23" ht="12.75">
      <c r="A192" s="1">
        <v>36346</v>
      </c>
      <c r="B192" s="14">
        <v>186</v>
      </c>
      <c r="C192" s="2">
        <v>0.610995352</v>
      </c>
      <c r="D192" s="15">
        <v>0.610995352</v>
      </c>
      <c r="E192" s="3">
        <v>1821</v>
      </c>
      <c r="F192" s="16">
        <v>0</v>
      </c>
      <c r="G192" s="18">
        <v>1052</v>
      </c>
      <c r="H192" s="19">
        <f t="shared" si="12"/>
        <v>1017</v>
      </c>
      <c r="I192" s="17">
        <v>1017</v>
      </c>
      <c r="J192" s="19">
        <f t="shared" si="13"/>
        <v>-32.72497386848875</v>
      </c>
      <c r="K192" s="19">
        <f t="shared" si="14"/>
        <v>45.39112613151125</v>
      </c>
      <c r="L192" s="19">
        <f t="shared" si="15"/>
        <v>45.39112613151125</v>
      </c>
      <c r="M192" s="23">
        <f t="shared" si="16"/>
        <v>45.39112613151125</v>
      </c>
      <c r="O192" s="17">
        <v>64.6</v>
      </c>
      <c r="P192" s="24">
        <v>0.799</v>
      </c>
      <c r="Q192" s="19">
        <f t="shared" si="17"/>
        <v>70.9</v>
      </c>
      <c r="R192" s="17">
        <v>70.9</v>
      </c>
      <c r="S192" s="24">
        <v>2.791</v>
      </c>
      <c r="T192" s="27">
        <v>215.335</v>
      </c>
      <c r="U192" s="27">
        <f t="shared" si="18"/>
        <v>230.44583333333335</v>
      </c>
      <c r="V192" s="26">
        <v>15.318</v>
      </c>
      <c r="W192" s="23">
        <v>45.39112613151125</v>
      </c>
    </row>
    <row r="193" spans="1:23" ht="12.75">
      <c r="A193" s="1">
        <v>36346</v>
      </c>
      <c r="B193" s="14">
        <v>186</v>
      </c>
      <c r="C193" s="2">
        <v>0.611111104</v>
      </c>
      <c r="D193" s="15">
        <v>0.611111104</v>
      </c>
      <c r="E193" s="3">
        <v>1831</v>
      </c>
      <c r="F193" s="16">
        <v>0</v>
      </c>
      <c r="G193" s="18">
        <v>1051</v>
      </c>
      <c r="H193" s="19">
        <f t="shared" si="12"/>
        <v>1016</v>
      </c>
      <c r="I193" s="17">
        <v>1016</v>
      </c>
      <c r="J193" s="19">
        <f t="shared" si="13"/>
        <v>-24.55581298141213</v>
      </c>
      <c r="K193" s="19">
        <f t="shared" si="14"/>
        <v>53.56028701858787</v>
      </c>
      <c r="L193" s="19">
        <f t="shared" si="15"/>
        <v>53.56028701858787</v>
      </c>
      <c r="M193" s="23">
        <f t="shared" si="16"/>
        <v>53.56028701858787</v>
      </c>
      <c r="O193" s="17">
        <v>63.8</v>
      </c>
      <c r="P193" s="24">
        <v>0.809</v>
      </c>
      <c r="Q193" s="19">
        <f t="shared" si="17"/>
        <v>71.9</v>
      </c>
      <c r="R193" s="17">
        <v>71.9</v>
      </c>
      <c r="S193" s="24">
        <v>2.248</v>
      </c>
      <c r="T193" s="27">
        <v>88.881</v>
      </c>
      <c r="U193" s="27">
        <f t="shared" si="18"/>
        <v>208.99983333333333</v>
      </c>
      <c r="V193" s="26">
        <v>15.228</v>
      </c>
      <c r="W193" s="23">
        <v>53.56028701858787</v>
      </c>
    </row>
    <row r="194" spans="1:23" ht="12.75">
      <c r="A194" s="1">
        <v>36346</v>
      </c>
      <c r="B194" s="14">
        <v>186</v>
      </c>
      <c r="C194" s="2">
        <v>0.611226857</v>
      </c>
      <c r="D194" s="15">
        <v>0.611226857</v>
      </c>
      <c r="E194" s="3">
        <v>1841</v>
      </c>
      <c r="F194" s="16">
        <v>0</v>
      </c>
      <c r="G194" s="18">
        <v>1048</v>
      </c>
      <c r="H194" s="19">
        <f t="shared" si="12"/>
        <v>1013</v>
      </c>
      <c r="I194" s="17">
        <v>1013</v>
      </c>
      <c r="J194" s="19">
        <f t="shared" si="13"/>
        <v>0</v>
      </c>
      <c r="K194" s="19">
        <f t="shared" si="14"/>
        <v>78.1161</v>
      </c>
      <c r="L194" s="19">
        <f t="shared" si="15"/>
        <v>78.1161</v>
      </c>
      <c r="M194" s="23">
        <f t="shared" si="16"/>
        <v>78.1161</v>
      </c>
      <c r="O194" s="17">
        <v>62.6</v>
      </c>
      <c r="P194" s="24">
        <v>0.777</v>
      </c>
      <c r="Q194" s="19">
        <f t="shared" si="17"/>
        <v>68.7</v>
      </c>
      <c r="R194" s="17">
        <v>68.7</v>
      </c>
      <c r="S194" s="24">
        <v>2.453</v>
      </c>
      <c r="T194" s="27">
        <v>151.382</v>
      </c>
      <c r="U194" s="27">
        <f t="shared" si="18"/>
        <v>194.53866666666667</v>
      </c>
      <c r="V194" s="26">
        <v>15.201</v>
      </c>
      <c r="W194" s="23">
        <v>78.1161</v>
      </c>
    </row>
    <row r="195" spans="1:23" ht="12.75">
      <c r="A195" s="1">
        <v>36346</v>
      </c>
      <c r="B195" s="14">
        <v>186</v>
      </c>
      <c r="C195" s="2">
        <v>0.611342609</v>
      </c>
      <c r="D195" s="15">
        <v>0.611342609</v>
      </c>
      <c r="E195" s="3">
        <v>1851</v>
      </c>
      <c r="F195" s="16">
        <v>0</v>
      </c>
      <c r="G195" s="18">
        <v>1043</v>
      </c>
      <c r="H195" s="19">
        <f t="shared" si="12"/>
        <v>1008</v>
      </c>
      <c r="I195" s="17">
        <v>1008</v>
      </c>
      <c r="J195" s="19">
        <f t="shared" si="13"/>
        <v>41.08841323258724</v>
      </c>
      <c r="K195" s="19">
        <f t="shared" si="14"/>
        <v>119.20451323258725</v>
      </c>
      <c r="L195" s="19">
        <f t="shared" si="15"/>
        <v>119.20451323258725</v>
      </c>
      <c r="M195" s="23">
        <f t="shared" si="16"/>
        <v>119.20451323258725</v>
      </c>
      <c r="O195" s="17">
        <v>62.1</v>
      </c>
      <c r="P195" s="24">
        <v>0.853</v>
      </c>
      <c r="Q195" s="19">
        <f t="shared" si="17"/>
        <v>76.3</v>
      </c>
      <c r="R195" s="17">
        <v>76.3</v>
      </c>
      <c r="S195" s="24">
        <v>3.13</v>
      </c>
      <c r="T195" s="27">
        <v>276.929</v>
      </c>
      <c r="U195" s="27">
        <f t="shared" si="18"/>
        <v>197.57766666666666</v>
      </c>
      <c r="V195" s="26">
        <v>15.269</v>
      </c>
      <c r="W195" s="23">
        <v>119.20451323258725</v>
      </c>
    </row>
    <row r="196" spans="1:23" ht="12.75">
      <c r="A196" s="1">
        <v>36346</v>
      </c>
      <c r="B196" s="14">
        <v>186</v>
      </c>
      <c r="C196" s="2">
        <v>0.611458361</v>
      </c>
      <c r="D196" s="15">
        <v>0.611458361</v>
      </c>
      <c r="E196" s="3">
        <v>1861</v>
      </c>
      <c r="F196" s="16">
        <v>0</v>
      </c>
      <c r="G196" s="18">
        <v>1040</v>
      </c>
      <c r="H196" s="19">
        <f t="shared" si="12"/>
        <v>1005</v>
      </c>
      <c r="I196" s="17">
        <v>1005</v>
      </c>
      <c r="J196" s="19">
        <f t="shared" si="13"/>
        <v>65.83940434969865</v>
      </c>
      <c r="K196" s="19">
        <f t="shared" si="14"/>
        <v>143.95550434969866</v>
      </c>
      <c r="L196" s="19">
        <f t="shared" si="15"/>
        <v>143.95550434969866</v>
      </c>
      <c r="M196" s="23">
        <f t="shared" si="16"/>
        <v>143.95550434969866</v>
      </c>
      <c r="O196" s="17">
        <v>63.3</v>
      </c>
      <c r="P196" s="24">
        <v>0.808</v>
      </c>
      <c r="Q196" s="19">
        <f t="shared" si="17"/>
        <v>71.80000000000001</v>
      </c>
      <c r="R196" s="17">
        <v>71.8</v>
      </c>
      <c r="S196" s="24">
        <v>3.141</v>
      </c>
      <c r="T196" s="27">
        <v>276.52</v>
      </c>
      <c r="U196" s="27">
        <f t="shared" si="18"/>
        <v>204.13166666666666</v>
      </c>
      <c r="V196" s="26">
        <v>15.28</v>
      </c>
      <c r="W196" s="23">
        <v>143.95550434969866</v>
      </c>
    </row>
    <row r="197" spans="1:23" ht="12.75">
      <c r="A197" s="1">
        <v>36346</v>
      </c>
      <c r="B197" s="14">
        <v>186</v>
      </c>
      <c r="C197" s="2">
        <v>0.611574054</v>
      </c>
      <c r="D197" s="15">
        <v>0.611574054</v>
      </c>
      <c r="E197" s="3">
        <v>1871</v>
      </c>
      <c r="F197" s="16">
        <v>0</v>
      </c>
      <c r="G197" s="18">
        <v>1037</v>
      </c>
      <c r="H197" s="19">
        <f t="shared" si="12"/>
        <v>1002</v>
      </c>
      <c r="I197" s="17">
        <v>1002</v>
      </c>
      <c r="J197" s="19">
        <f t="shared" si="13"/>
        <v>90.66438957123451</v>
      </c>
      <c r="K197" s="19">
        <f t="shared" si="14"/>
        <v>168.7804895712345</v>
      </c>
      <c r="L197" s="19">
        <f t="shared" si="15"/>
        <v>168.7804895712345</v>
      </c>
      <c r="M197" s="23">
        <f t="shared" si="16"/>
        <v>168.7804895712345</v>
      </c>
      <c r="O197" s="17">
        <v>64.1</v>
      </c>
      <c r="P197" s="24">
        <v>0.833</v>
      </c>
      <c r="Q197" s="19">
        <f t="shared" si="17"/>
        <v>74.3</v>
      </c>
      <c r="R197" s="17">
        <v>74.3</v>
      </c>
      <c r="S197" s="24">
        <v>2.852</v>
      </c>
      <c r="T197" s="27">
        <v>234.067</v>
      </c>
      <c r="U197" s="27">
        <f t="shared" si="18"/>
        <v>207.18566666666666</v>
      </c>
      <c r="V197" s="26">
        <v>15.243</v>
      </c>
      <c r="W197" s="23">
        <v>168.7804895712345</v>
      </c>
    </row>
    <row r="198" spans="1:23" ht="12.75">
      <c r="A198" s="1">
        <v>36346</v>
      </c>
      <c r="B198" s="14">
        <v>186</v>
      </c>
      <c r="C198" s="2">
        <v>0.611689806</v>
      </c>
      <c r="D198" s="15">
        <v>0.611689806</v>
      </c>
      <c r="E198" s="3">
        <v>1881</v>
      </c>
      <c r="F198" s="16">
        <v>0</v>
      </c>
      <c r="G198" s="18">
        <v>1035</v>
      </c>
      <c r="H198" s="19">
        <f t="shared" si="12"/>
        <v>1000</v>
      </c>
      <c r="I198" s="17">
        <v>1000</v>
      </c>
      <c r="J198" s="19">
        <f t="shared" si="13"/>
        <v>107.25570652319762</v>
      </c>
      <c r="K198" s="19">
        <f t="shared" si="14"/>
        <v>185.37180652319762</v>
      </c>
      <c r="L198" s="19">
        <f t="shared" si="15"/>
        <v>185.37180652319762</v>
      </c>
      <c r="M198" s="23">
        <f t="shared" si="16"/>
        <v>185.37180652319762</v>
      </c>
      <c r="O198" s="17">
        <v>64.5</v>
      </c>
      <c r="P198" s="24">
        <v>0.798</v>
      </c>
      <c r="Q198" s="19">
        <f t="shared" si="17"/>
        <v>70.80000000000001</v>
      </c>
      <c r="R198" s="17">
        <v>70.8</v>
      </c>
      <c r="S198" s="24">
        <v>3.079</v>
      </c>
      <c r="T198" s="27">
        <v>275.568</v>
      </c>
      <c r="U198" s="27">
        <f t="shared" si="18"/>
        <v>217.2245</v>
      </c>
      <c r="V198" s="26">
        <v>15.281</v>
      </c>
      <c r="W198" s="23">
        <v>185.37180652319762</v>
      </c>
    </row>
    <row r="199" spans="1:23" ht="12.75">
      <c r="A199" s="1">
        <v>36346</v>
      </c>
      <c r="B199" s="14">
        <v>186</v>
      </c>
      <c r="C199" s="2">
        <v>0.611805558</v>
      </c>
      <c r="D199" s="15">
        <v>0.611805558</v>
      </c>
      <c r="E199" s="3">
        <v>1891</v>
      </c>
      <c r="F199" s="16">
        <v>0</v>
      </c>
      <c r="G199" s="18">
        <v>1032</v>
      </c>
      <c r="H199" s="19">
        <f t="shared" si="12"/>
        <v>997</v>
      </c>
      <c r="I199" s="17">
        <v>997</v>
      </c>
      <c r="J199" s="19">
        <f t="shared" si="13"/>
        <v>132.2050033244938</v>
      </c>
      <c r="K199" s="19">
        <f t="shared" si="14"/>
        <v>210.32110332449378</v>
      </c>
      <c r="L199" s="19">
        <f t="shared" si="15"/>
        <v>210.32110332449378</v>
      </c>
      <c r="M199" s="23">
        <f t="shared" si="16"/>
        <v>210.32110332449378</v>
      </c>
      <c r="O199" s="17">
        <v>65.6</v>
      </c>
      <c r="P199" s="24">
        <v>0.844</v>
      </c>
      <c r="Q199" s="19">
        <f t="shared" si="17"/>
        <v>75.39999999999999</v>
      </c>
      <c r="R199" s="17">
        <v>75.4</v>
      </c>
      <c r="S199" s="24">
        <v>2.98</v>
      </c>
      <c r="T199" s="27">
        <v>254.114</v>
      </c>
      <c r="U199" s="27">
        <f t="shared" si="18"/>
        <v>244.76333333333332</v>
      </c>
      <c r="V199" s="26">
        <v>15.236</v>
      </c>
      <c r="W199" s="23">
        <v>210.32110332449378</v>
      </c>
    </row>
    <row r="200" spans="1:23" ht="12.75">
      <c r="A200" s="1">
        <v>36346</v>
      </c>
      <c r="B200" s="14">
        <v>186</v>
      </c>
      <c r="C200" s="2">
        <v>0.61192131</v>
      </c>
      <c r="D200" s="15">
        <v>0.61192131</v>
      </c>
      <c r="E200" s="3">
        <v>1901</v>
      </c>
      <c r="F200" s="16">
        <v>0</v>
      </c>
      <c r="G200" s="18">
        <v>1030</v>
      </c>
      <c r="H200" s="19">
        <f t="shared" si="12"/>
        <v>995</v>
      </c>
      <c r="I200" s="17">
        <v>995</v>
      </c>
      <c r="J200" s="19">
        <f t="shared" si="13"/>
        <v>148.87961007602664</v>
      </c>
      <c r="K200" s="19">
        <f t="shared" si="14"/>
        <v>226.99571007602663</v>
      </c>
      <c r="L200" s="19">
        <f t="shared" si="15"/>
        <v>226.99571007602663</v>
      </c>
      <c r="M200" s="23">
        <f t="shared" si="16"/>
        <v>226.99571007602663</v>
      </c>
      <c r="O200" s="17">
        <v>66.6</v>
      </c>
      <c r="P200" s="24">
        <v>0.804</v>
      </c>
      <c r="Q200" s="19">
        <f t="shared" si="17"/>
        <v>71.4</v>
      </c>
      <c r="R200" s="17">
        <v>71.4</v>
      </c>
      <c r="S200" s="24">
        <v>2.745</v>
      </c>
      <c r="T200" s="27">
        <v>190.706</v>
      </c>
      <c r="U200" s="27">
        <f t="shared" si="18"/>
        <v>251.3173333333333</v>
      </c>
      <c r="V200" s="26">
        <v>15.317</v>
      </c>
      <c r="W200" s="23">
        <v>226.99571007602663</v>
      </c>
    </row>
    <row r="201" spans="1:23" ht="12.75">
      <c r="A201" s="1">
        <v>36346</v>
      </c>
      <c r="B201" s="14">
        <v>186</v>
      </c>
      <c r="C201" s="2">
        <v>0.612037063</v>
      </c>
      <c r="D201" s="15">
        <v>0.612037063</v>
      </c>
      <c r="E201" s="3">
        <v>1911</v>
      </c>
      <c r="F201" s="16">
        <v>0</v>
      </c>
      <c r="G201" s="18">
        <v>1026</v>
      </c>
      <c r="H201" s="19">
        <f t="shared" si="12"/>
        <v>991</v>
      </c>
      <c r="I201" s="17">
        <v>991</v>
      </c>
      <c r="J201" s="19">
        <f t="shared" si="13"/>
        <v>182.32961048131276</v>
      </c>
      <c r="K201" s="19">
        <f t="shared" si="14"/>
        <v>260.44571048131274</v>
      </c>
      <c r="L201" s="19">
        <f t="shared" si="15"/>
        <v>260.44571048131274</v>
      </c>
      <c r="M201" s="23">
        <f t="shared" si="16"/>
        <v>260.44571048131274</v>
      </c>
      <c r="O201" s="17">
        <v>66.4</v>
      </c>
      <c r="P201" s="24">
        <v>0.831</v>
      </c>
      <c r="Q201" s="19">
        <f t="shared" si="17"/>
        <v>74.1</v>
      </c>
      <c r="R201" s="17">
        <v>74.1</v>
      </c>
      <c r="S201" s="24">
        <v>2.961</v>
      </c>
      <c r="T201" s="27">
        <v>253.253</v>
      </c>
      <c r="U201" s="27">
        <f t="shared" si="18"/>
        <v>247.3713333333333</v>
      </c>
      <c r="V201" s="26">
        <v>15.27</v>
      </c>
      <c r="W201" s="23">
        <v>260.44571048131274</v>
      </c>
    </row>
    <row r="202" spans="1:23" ht="12.75">
      <c r="A202" s="1">
        <v>36346</v>
      </c>
      <c r="B202" s="14">
        <v>186</v>
      </c>
      <c r="C202" s="2">
        <v>0.612152755</v>
      </c>
      <c r="D202" s="15">
        <v>0.612152755</v>
      </c>
      <c r="E202" s="3">
        <v>1921</v>
      </c>
      <c r="F202" s="16">
        <v>0</v>
      </c>
      <c r="G202" s="18">
        <v>1024</v>
      </c>
      <c r="H202" s="19">
        <f aca="true" t="shared" si="19" ref="H202:H265">(G202-35)</f>
        <v>989</v>
      </c>
      <c r="I202" s="17">
        <v>989</v>
      </c>
      <c r="J202" s="19">
        <f aca="true" t="shared" si="20" ref="J202:J265">(8303.951372*(LN(1013/H202)))</f>
        <v>199.10527552411494</v>
      </c>
      <c r="K202" s="19">
        <f aca="true" t="shared" si="21" ref="K202:K265">(J202+78.1161)</f>
        <v>277.22137552411493</v>
      </c>
      <c r="L202" s="19">
        <f aca="true" t="shared" si="22" ref="L202:L265">(J202+78.1161)</f>
        <v>277.22137552411493</v>
      </c>
      <c r="M202" s="23">
        <f aca="true" t="shared" si="23" ref="M202:M265">AVERAGE(K202:L202)</f>
        <v>277.22137552411493</v>
      </c>
      <c r="O202" s="17">
        <v>67.1</v>
      </c>
      <c r="P202" s="24">
        <v>0.789</v>
      </c>
      <c r="Q202" s="19">
        <f aca="true" t="shared" si="24" ref="Q202:Q265">((P202*100)-9)</f>
        <v>69.9</v>
      </c>
      <c r="R202" s="17">
        <v>69.9</v>
      </c>
      <c r="S202" s="24">
        <v>2.999</v>
      </c>
      <c r="T202" s="27">
        <v>252.754</v>
      </c>
      <c r="U202" s="27">
        <f t="shared" si="18"/>
        <v>243.41033333333334</v>
      </c>
      <c r="V202" s="26">
        <v>15.264</v>
      </c>
      <c r="W202" s="23">
        <v>277.22137552411493</v>
      </c>
    </row>
    <row r="203" spans="1:23" ht="12.75">
      <c r="A203" s="1">
        <v>36346</v>
      </c>
      <c r="B203" s="14">
        <v>186</v>
      </c>
      <c r="C203" s="2">
        <v>0.612268507</v>
      </c>
      <c r="D203" s="15">
        <v>0.612268507</v>
      </c>
      <c r="E203" s="3">
        <v>1931</v>
      </c>
      <c r="F203" s="16">
        <v>0</v>
      </c>
      <c r="G203" s="18">
        <v>1022</v>
      </c>
      <c r="H203" s="19">
        <f t="shared" si="19"/>
        <v>987</v>
      </c>
      <c r="I203" s="17">
        <v>987</v>
      </c>
      <c r="J203" s="19">
        <f t="shared" si="20"/>
        <v>215.91489942620396</v>
      </c>
      <c r="K203" s="19">
        <f t="shared" si="21"/>
        <v>294.03099942620395</v>
      </c>
      <c r="L203" s="19">
        <f t="shared" si="22"/>
        <v>294.03099942620395</v>
      </c>
      <c r="M203" s="23">
        <f t="shared" si="23"/>
        <v>294.03099942620395</v>
      </c>
      <c r="O203" s="17">
        <v>67.5</v>
      </c>
      <c r="P203" s="24">
        <v>0.836</v>
      </c>
      <c r="Q203" s="19">
        <f t="shared" si="24"/>
        <v>74.6</v>
      </c>
      <c r="R203" s="17">
        <v>74.6</v>
      </c>
      <c r="S203" s="24">
        <v>2.654</v>
      </c>
      <c r="T203" s="27">
        <v>189.3</v>
      </c>
      <c r="U203" s="27">
        <f t="shared" si="18"/>
        <v>235.94916666666666</v>
      </c>
      <c r="V203" s="26">
        <v>15.268</v>
      </c>
      <c r="W203" s="23">
        <v>294.03099942620395</v>
      </c>
    </row>
    <row r="204" spans="1:23" ht="12.75">
      <c r="A204" s="1">
        <v>36346</v>
      </c>
      <c r="B204" s="14">
        <v>186</v>
      </c>
      <c r="C204" s="2">
        <v>0.61238426</v>
      </c>
      <c r="D204" s="15">
        <v>0.61238426</v>
      </c>
      <c r="E204" s="3">
        <v>1941</v>
      </c>
      <c r="F204" s="16">
        <v>0</v>
      </c>
      <c r="G204" s="18">
        <v>1021</v>
      </c>
      <c r="H204" s="19">
        <f t="shared" si="19"/>
        <v>986</v>
      </c>
      <c r="I204" s="17">
        <v>986</v>
      </c>
      <c r="J204" s="19">
        <f t="shared" si="20"/>
        <v>224.33248896808567</v>
      </c>
      <c r="K204" s="19">
        <f t="shared" si="21"/>
        <v>302.4485889680857</v>
      </c>
      <c r="L204" s="19">
        <f t="shared" si="22"/>
        <v>302.4485889680857</v>
      </c>
      <c r="M204" s="23">
        <f t="shared" si="23"/>
        <v>302.4485889680857</v>
      </c>
      <c r="O204" s="17">
        <v>68.1</v>
      </c>
      <c r="P204" s="24">
        <v>0.799</v>
      </c>
      <c r="Q204" s="19">
        <f t="shared" si="24"/>
        <v>70.9</v>
      </c>
      <c r="R204" s="17">
        <v>70.9</v>
      </c>
      <c r="S204" s="24">
        <v>2.604</v>
      </c>
      <c r="T204" s="27">
        <v>167.892</v>
      </c>
      <c r="U204" s="27">
        <f t="shared" si="18"/>
        <v>218.00316666666666</v>
      </c>
      <c r="V204" s="26">
        <v>15.194</v>
      </c>
      <c r="W204" s="23">
        <v>302.4485889680857</v>
      </c>
    </row>
    <row r="205" spans="1:23" ht="12.75">
      <c r="A205" s="1">
        <v>36346</v>
      </c>
      <c r="B205" s="14">
        <v>186</v>
      </c>
      <c r="C205" s="2">
        <v>0.612500012</v>
      </c>
      <c r="D205" s="15">
        <v>0.612500012</v>
      </c>
      <c r="E205" s="3">
        <v>1951</v>
      </c>
      <c r="F205" s="16">
        <v>0</v>
      </c>
      <c r="G205" s="18">
        <v>1021</v>
      </c>
      <c r="H205" s="19">
        <f t="shared" si="19"/>
        <v>986</v>
      </c>
      <c r="I205" s="17">
        <v>986</v>
      </c>
      <c r="J205" s="19">
        <f t="shared" si="20"/>
        <v>224.33248896808567</v>
      </c>
      <c r="K205" s="19">
        <f t="shared" si="21"/>
        <v>302.4485889680857</v>
      </c>
      <c r="L205" s="19">
        <f t="shared" si="22"/>
        <v>302.4485889680857</v>
      </c>
      <c r="M205" s="23">
        <f t="shared" si="23"/>
        <v>302.4485889680857</v>
      </c>
      <c r="O205" s="17">
        <v>68.8</v>
      </c>
      <c r="P205" s="24">
        <v>0.844</v>
      </c>
      <c r="Q205" s="19">
        <f t="shared" si="24"/>
        <v>75.39999999999999</v>
      </c>
      <c r="R205" s="17">
        <v>75.4</v>
      </c>
      <c r="S205" s="24">
        <v>2.573</v>
      </c>
      <c r="T205" s="27">
        <v>167.393</v>
      </c>
      <c r="U205" s="27">
        <f t="shared" si="18"/>
        <v>203.54966666666667</v>
      </c>
      <c r="V205" s="26">
        <v>15.285</v>
      </c>
      <c r="W205" s="23">
        <v>302.4485889680857</v>
      </c>
    </row>
    <row r="206" spans="1:23" ht="12.75">
      <c r="A206" s="1">
        <v>36346</v>
      </c>
      <c r="B206" s="14">
        <v>186</v>
      </c>
      <c r="C206" s="2">
        <v>0.612615764</v>
      </c>
      <c r="D206" s="15">
        <v>0.612615764</v>
      </c>
      <c r="E206" s="3">
        <v>1961</v>
      </c>
      <c r="F206" s="16">
        <v>0</v>
      </c>
      <c r="G206" s="18">
        <v>1019</v>
      </c>
      <c r="H206" s="19">
        <f t="shared" si="19"/>
        <v>984</v>
      </c>
      <c r="I206" s="17">
        <v>984</v>
      </c>
      <c r="J206" s="19">
        <f t="shared" si="20"/>
        <v>241.1933097293681</v>
      </c>
      <c r="K206" s="19">
        <f t="shared" si="21"/>
        <v>319.3094097293681</v>
      </c>
      <c r="L206" s="19">
        <f t="shared" si="22"/>
        <v>319.3094097293681</v>
      </c>
      <c r="M206" s="23">
        <f t="shared" si="23"/>
        <v>319.3094097293681</v>
      </c>
      <c r="O206" s="17">
        <v>69.4</v>
      </c>
      <c r="P206" s="24">
        <v>0.809</v>
      </c>
      <c r="Q206" s="19">
        <f t="shared" si="24"/>
        <v>71.9</v>
      </c>
      <c r="R206" s="17">
        <v>71.9</v>
      </c>
      <c r="S206" s="24">
        <v>3.149</v>
      </c>
      <c r="T206" s="27">
        <v>271.94</v>
      </c>
      <c r="U206" s="27">
        <f t="shared" si="18"/>
        <v>217.08866666666668</v>
      </c>
      <c r="V206" s="26">
        <v>15.289</v>
      </c>
      <c r="W206" s="23">
        <v>319.3094097293681</v>
      </c>
    </row>
    <row r="207" spans="1:23" ht="12.75">
      <c r="A207" s="1">
        <v>36346</v>
      </c>
      <c r="B207" s="14">
        <v>186</v>
      </c>
      <c r="C207" s="2">
        <v>0.612731457</v>
      </c>
      <c r="D207" s="15">
        <v>0.612731457</v>
      </c>
      <c r="E207" s="3">
        <v>1971</v>
      </c>
      <c r="F207" s="16">
        <v>0</v>
      </c>
      <c r="G207" s="18">
        <v>1017</v>
      </c>
      <c r="H207" s="19">
        <f t="shared" si="19"/>
        <v>982</v>
      </c>
      <c r="I207" s="17">
        <v>982</v>
      </c>
      <c r="J207" s="19">
        <f t="shared" si="20"/>
        <v>258.0884353378152</v>
      </c>
      <c r="K207" s="19">
        <f t="shared" si="21"/>
        <v>336.20453533781523</v>
      </c>
      <c r="L207" s="19">
        <f t="shared" si="22"/>
        <v>336.20453533781523</v>
      </c>
      <c r="M207" s="23">
        <f t="shared" si="23"/>
        <v>336.20453533781523</v>
      </c>
      <c r="O207" s="17">
        <v>69.9</v>
      </c>
      <c r="P207" s="24">
        <v>0.848</v>
      </c>
      <c r="Q207" s="19">
        <f t="shared" si="24"/>
        <v>75.8</v>
      </c>
      <c r="R207" s="17">
        <v>75.8</v>
      </c>
      <c r="S207" s="24">
        <v>2.811</v>
      </c>
      <c r="T207" s="27">
        <v>208.532</v>
      </c>
      <c r="U207" s="27">
        <f t="shared" si="18"/>
        <v>209.63516666666666</v>
      </c>
      <c r="V207" s="26">
        <v>15.256</v>
      </c>
      <c r="W207" s="23">
        <v>336.20453533781523</v>
      </c>
    </row>
    <row r="208" spans="1:23" ht="12.75">
      <c r="A208" s="1">
        <v>36346</v>
      </c>
      <c r="B208" s="14">
        <v>186</v>
      </c>
      <c r="C208" s="2">
        <v>0.612847209</v>
      </c>
      <c r="D208" s="15">
        <v>0.612847209</v>
      </c>
      <c r="E208" s="3">
        <v>1981</v>
      </c>
      <c r="F208" s="16">
        <v>0</v>
      </c>
      <c r="G208" s="18">
        <v>1015</v>
      </c>
      <c r="H208" s="19">
        <f t="shared" si="19"/>
        <v>980</v>
      </c>
      <c r="I208" s="17">
        <v>980</v>
      </c>
      <c r="J208" s="19">
        <f t="shared" si="20"/>
        <v>275.01800567062907</v>
      </c>
      <c r="K208" s="19">
        <f t="shared" si="21"/>
        <v>353.1341056706291</v>
      </c>
      <c r="L208" s="19">
        <f t="shared" si="22"/>
        <v>353.1341056706291</v>
      </c>
      <c r="M208" s="23">
        <f t="shared" si="23"/>
        <v>353.1341056706291</v>
      </c>
      <c r="O208" s="17">
        <v>70.5</v>
      </c>
      <c r="P208" s="24">
        <v>0.804</v>
      </c>
      <c r="Q208" s="19">
        <f t="shared" si="24"/>
        <v>71.4</v>
      </c>
      <c r="R208" s="17">
        <v>71.4</v>
      </c>
      <c r="S208" s="24">
        <v>2.318</v>
      </c>
      <c r="T208" s="27">
        <v>103.078</v>
      </c>
      <c r="U208" s="27">
        <f t="shared" si="18"/>
        <v>184.6891666666667</v>
      </c>
      <c r="V208" s="26">
        <v>15.291</v>
      </c>
      <c r="W208" s="23">
        <v>353.1341056706291</v>
      </c>
    </row>
    <row r="209" spans="1:23" ht="12.75">
      <c r="A209" s="1">
        <v>36346</v>
      </c>
      <c r="B209" s="14">
        <v>186</v>
      </c>
      <c r="C209" s="2">
        <v>0.612962961</v>
      </c>
      <c r="D209" s="15">
        <v>0.612962961</v>
      </c>
      <c r="E209" s="3">
        <v>1991</v>
      </c>
      <c r="F209" s="16">
        <v>0</v>
      </c>
      <c r="G209" s="18">
        <v>1013</v>
      </c>
      <c r="H209" s="19">
        <f t="shared" si="19"/>
        <v>978</v>
      </c>
      <c r="I209" s="17">
        <v>978</v>
      </c>
      <c r="J209" s="19">
        <f t="shared" si="20"/>
        <v>291.98216146227014</v>
      </c>
      <c r="K209" s="19">
        <f t="shared" si="21"/>
        <v>370.09826146227016</v>
      </c>
      <c r="L209" s="19">
        <f t="shared" si="22"/>
        <v>370.09826146227016</v>
      </c>
      <c r="M209" s="23">
        <f t="shared" si="23"/>
        <v>370.09826146227016</v>
      </c>
      <c r="O209" s="17">
        <v>70.9</v>
      </c>
      <c r="P209" s="24">
        <v>0.849</v>
      </c>
      <c r="Q209" s="19">
        <f t="shared" si="24"/>
        <v>75.89999999999999</v>
      </c>
      <c r="R209" s="17">
        <v>75.9</v>
      </c>
      <c r="S209" s="24">
        <v>2.874</v>
      </c>
      <c r="T209" s="27">
        <v>228.579</v>
      </c>
      <c r="U209" s="27">
        <f t="shared" si="18"/>
        <v>191.23566666666667</v>
      </c>
      <c r="V209" s="26">
        <v>15.26</v>
      </c>
      <c r="W209" s="23">
        <v>370.09826146227016</v>
      </c>
    </row>
    <row r="210" spans="1:23" ht="12.75">
      <c r="A210" s="1">
        <v>36346</v>
      </c>
      <c r="B210" s="14">
        <v>186</v>
      </c>
      <c r="C210" s="2">
        <v>0.613078713</v>
      </c>
      <c r="D210" s="15">
        <v>0.613078713</v>
      </c>
      <c r="E210" s="3">
        <v>2001</v>
      </c>
      <c r="F210" s="16">
        <v>0</v>
      </c>
      <c r="G210" s="18">
        <v>1011</v>
      </c>
      <c r="H210" s="19">
        <f t="shared" si="19"/>
        <v>976</v>
      </c>
      <c r="I210" s="17">
        <v>976</v>
      </c>
      <c r="J210" s="19">
        <f t="shared" si="20"/>
        <v>308.9810443114909</v>
      </c>
      <c r="K210" s="19">
        <f t="shared" si="21"/>
        <v>387.0971443114909</v>
      </c>
      <c r="L210" s="19">
        <f t="shared" si="22"/>
        <v>387.0971443114909</v>
      </c>
      <c r="M210" s="23">
        <f t="shared" si="23"/>
        <v>387.0971443114909</v>
      </c>
      <c r="O210" s="17">
        <v>71.4</v>
      </c>
      <c r="P210" s="24">
        <v>0.803</v>
      </c>
      <c r="Q210" s="19">
        <f t="shared" si="24"/>
        <v>71.30000000000001</v>
      </c>
      <c r="R210" s="17">
        <v>71.3</v>
      </c>
      <c r="S210" s="24">
        <v>3.209</v>
      </c>
      <c r="T210" s="27">
        <v>291.126</v>
      </c>
      <c r="U210" s="27">
        <f t="shared" si="18"/>
        <v>211.77466666666666</v>
      </c>
      <c r="V210" s="26">
        <v>15.213</v>
      </c>
      <c r="W210" s="23">
        <v>387.0971443114909</v>
      </c>
    </row>
    <row r="211" spans="1:23" ht="12.75">
      <c r="A211" s="1">
        <v>36346</v>
      </c>
      <c r="B211" s="14">
        <v>186</v>
      </c>
      <c r="C211" s="2">
        <v>0.613194466</v>
      </c>
      <c r="D211" s="15">
        <v>0.613194466</v>
      </c>
      <c r="E211" s="3">
        <v>2011</v>
      </c>
      <c r="F211" s="16">
        <v>0</v>
      </c>
      <c r="G211" s="18">
        <v>1008</v>
      </c>
      <c r="H211" s="19">
        <f t="shared" si="19"/>
        <v>973</v>
      </c>
      <c r="I211" s="17">
        <v>973</v>
      </c>
      <c r="J211" s="19">
        <f t="shared" si="20"/>
        <v>334.5447937117212</v>
      </c>
      <c r="K211" s="19">
        <f t="shared" si="21"/>
        <v>412.6608937117212</v>
      </c>
      <c r="L211" s="19">
        <f t="shared" si="22"/>
        <v>412.6608937117212</v>
      </c>
      <c r="M211" s="23">
        <f t="shared" si="23"/>
        <v>412.6608937117212</v>
      </c>
      <c r="O211" s="17">
        <v>71.2</v>
      </c>
      <c r="P211" s="24">
        <v>0.848</v>
      </c>
      <c r="Q211" s="19">
        <f t="shared" si="24"/>
        <v>75.8</v>
      </c>
      <c r="R211" s="17">
        <v>75.8</v>
      </c>
      <c r="S211" s="24">
        <v>2.916</v>
      </c>
      <c r="T211" s="27">
        <v>227.717</v>
      </c>
      <c r="U211" s="27">
        <f t="shared" si="18"/>
        <v>221.82866666666666</v>
      </c>
      <c r="V211" s="26">
        <v>15.246</v>
      </c>
      <c r="W211" s="23">
        <v>412.6608937117212</v>
      </c>
    </row>
    <row r="212" spans="1:23" ht="12.75">
      <c r="A212" s="1">
        <v>36346</v>
      </c>
      <c r="B212" s="14">
        <v>186</v>
      </c>
      <c r="C212" s="2">
        <v>0.613310158</v>
      </c>
      <c r="D212" s="15">
        <v>0.613310158</v>
      </c>
      <c r="E212" s="3">
        <v>2021</v>
      </c>
      <c r="F212" s="16">
        <v>0</v>
      </c>
      <c r="G212" s="18">
        <v>1006</v>
      </c>
      <c r="H212" s="19">
        <f t="shared" si="19"/>
        <v>971</v>
      </c>
      <c r="I212" s="17">
        <v>971</v>
      </c>
      <c r="J212" s="19">
        <f t="shared" si="20"/>
        <v>351.63111943549626</v>
      </c>
      <c r="K212" s="19">
        <f t="shared" si="21"/>
        <v>429.7472194354963</v>
      </c>
      <c r="L212" s="19">
        <f t="shared" si="22"/>
        <v>429.7472194354963</v>
      </c>
      <c r="M212" s="23">
        <f t="shared" si="23"/>
        <v>429.7472194354963</v>
      </c>
      <c r="O212" s="17">
        <v>71.3</v>
      </c>
      <c r="P212" s="24">
        <v>0.815</v>
      </c>
      <c r="Q212" s="19">
        <f t="shared" si="24"/>
        <v>72.5</v>
      </c>
      <c r="R212" s="17">
        <v>72.5</v>
      </c>
      <c r="S212" s="24">
        <v>2.561</v>
      </c>
      <c r="T212" s="27">
        <v>164.264</v>
      </c>
      <c r="U212" s="27">
        <f t="shared" si="18"/>
        <v>203.88266666666672</v>
      </c>
      <c r="V212" s="26">
        <v>15.193</v>
      </c>
      <c r="W212" s="23">
        <v>429.7472194354963</v>
      </c>
    </row>
    <row r="213" spans="1:23" ht="12.75">
      <c r="A213" s="1">
        <v>36346</v>
      </c>
      <c r="B213" s="14">
        <v>186</v>
      </c>
      <c r="C213" s="2">
        <v>0.61342591</v>
      </c>
      <c r="D213" s="15">
        <v>0.61342591</v>
      </c>
      <c r="E213" s="3">
        <v>2031</v>
      </c>
      <c r="F213" s="16">
        <v>0</v>
      </c>
      <c r="G213" s="18">
        <v>1005</v>
      </c>
      <c r="H213" s="19">
        <f t="shared" si="19"/>
        <v>970</v>
      </c>
      <c r="I213" s="17">
        <v>970</v>
      </c>
      <c r="J213" s="19">
        <f t="shared" si="20"/>
        <v>360.18748430587715</v>
      </c>
      <c r="K213" s="19">
        <f t="shared" si="21"/>
        <v>438.30358430587717</v>
      </c>
      <c r="L213" s="19">
        <f t="shared" si="22"/>
        <v>438.30358430587717</v>
      </c>
      <c r="M213" s="23">
        <f t="shared" si="23"/>
        <v>438.30358430587717</v>
      </c>
      <c r="O213" s="17">
        <v>73.2</v>
      </c>
      <c r="P213" s="24">
        <v>0.848</v>
      </c>
      <c r="Q213" s="19">
        <f t="shared" si="24"/>
        <v>75.8</v>
      </c>
      <c r="R213" s="17">
        <v>75.8</v>
      </c>
      <c r="S213" s="24">
        <v>3.141</v>
      </c>
      <c r="T213" s="27">
        <v>268.765</v>
      </c>
      <c r="U213" s="27">
        <f t="shared" si="18"/>
        <v>213.9215</v>
      </c>
      <c r="V213" s="26">
        <v>15.277</v>
      </c>
      <c r="W213" s="23">
        <v>438.30358430587717</v>
      </c>
    </row>
    <row r="214" spans="1:23" ht="12.75">
      <c r="A214" s="1">
        <v>36346</v>
      </c>
      <c r="B214" s="14">
        <v>186</v>
      </c>
      <c r="C214" s="2">
        <v>0.613541663</v>
      </c>
      <c r="D214" s="15">
        <v>0.613541663</v>
      </c>
      <c r="E214" s="3">
        <v>2041</v>
      </c>
      <c r="F214" s="16">
        <v>0</v>
      </c>
      <c r="G214" s="18">
        <v>1004</v>
      </c>
      <c r="H214" s="19">
        <f t="shared" si="19"/>
        <v>969</v>
      </c>
      <c r="I214" s="17">
        <v>969</v>
      </c>
      <c r="J214" s="19">
        <f t="shared" si="20"/>
        <v>368.75267472178183</v>
      </c>
      <c r="K214" s="19">
        <f t="shared" si="21"/>
        <v>446.86877472178185</v>
      </c>
      <c r="L214" s="19">
        <f t="shared" si="22"/>
        <v>446.86877472178185</v>
      </c>
      <c r="M214" s="23">
        <f t="shared" si="23"/>
        <v>446.86877472178185</v>
      </c>
      <c r="O214" s="17">
        <v>73.5</v>
      </c>
      <c r="P214" s="24">
        <v>0.806</v>
      </c>
      <c r="Q214" s="19">
        <f t="shared" si="24"/>
        <v>71.60000000000001</v>
      </c>
      <c r="R214" s="17">
        <v>71.6</v>
      </c>
      <c r="S214" s="24">
        <v>2.808</v>
      </c>
      <c r="T214" s="27">
        <v>205.311</v>
      </c>
      <c r="U214" s="27">
        <f t="shared" si="18"/>
        <v>230.96033333333332</v>
      </c>
      <c r="V214" s="26">
        <v>15.241</v>
      </c>
      <c r="W214" s="23">
        <v>446.86877472178185</v>
      </c>
    </row>
    <row r="215" spans="1:23" ht="12.75">
      <c r="A215" s="1">
        <v>36346</v>
      </c>
      <c r="B215" s="14">
        <v>186</v>
      </c>
      <c r="C215" s="2">
        <v>0.613657415</v>
      </c>
      <c r="D215" s="15">
        <v>0.613657415</v>
      </c>
      <c r="E215" s="3">
        <v>2051</v>
      </c>
      <c r="F215" s="16">
        <v>0</v>
      </c>
      <c r="G215" s="18">
        <v>1003</v>
      </c>
      <c r="H215" s="19">
        <f t="shared" si="19"/>
        <v>968</v>
      </c>
      <c r="I215" s="17">
        <v>968</v>
      </c>
      <c r="J215" s="19">
        <f t="shared" si="20"/>
        <v>377.3267089084021</v>
      </c>
      <c r="K215" s="19">
        <f t="shared" si="21"/>
        <v>455.4428089084021</v>
      </c>
      <c r="L215" s="19">
        <f t="shared" si="22"/>
        <v>455.4428089084021</v>
      </c>
      <c r="M215" s="23">
        <f t="shared" si="23"/>
        <v>455.4428089084021</v>
      </c>
      <c r="O215" s="17">
        <v>74.3</v>
      </c>
      <c r="P215" s="24">
        <v>0.859</v>
      </c>
      <c r="Q215" s="19">
        <f t="shared" si="24"/>
        <v>76.9</v>
      </c>
      <c r="R215" s="17">
        <v>76.9</v>
      </c>
      <c r="S215" s="24">
        <v>2.821</v>
      </c>
      <c r="T215" s="27">
        <v>204.903</v>
      </c>
      <c r="U215" s="27">
        <f t="shared" si="18"/>
        <v>227.01433333333333</v>
      </c>
      <c r="V215" s="26">
        <v>15.221</v>
      </c>
      <c r="W215" s="23">
        <v>455.4428089084021</v>
      </c>
    </row>
    <row r="216" spans="1:23" ht="12.75">
      <c r="A216" s="1">
        <v>36346</v>
      </c>
      <c r="B216" s="14">
        <v>186</v>
      </c>
      <c r="C216" s="2">
        <v>0.613773167</v>
      </c>
      <c r="D216" s="15">
        <v>0.613773167</v>
      </c>
      <c r="E216" s="3">
        <v>2061</v>
      </c>
      <c r="F216" s="16">
        <v>0</v>
      </c>
      <c r="G216" s="18">
        <v>1002</v>
      </c>
      <c r="H216" s="19">
        <f t="shared" si="19"/>
        <v>967</v>
      </c>
      <c r="I216" s="17">
        <v>967</v>
      </c>
      <c r="J216" s="19">
        <f t="shared" si="20"/>
        <v>385.90960514743944</v>
      </c>
      <c r="K216" s="19">
        <f t="shared" si="21"/>
        <v>464.02570514743945</v>
      </c>
      <c r="L216" s="19">
        <f t="shared" si="22"/>
        <v>464.02570514743945</v>
      </c>
      <c r="M216" s="23">
        <f t="shared" si="23"/>
        <v>464.02570514743945</v>
      </c>
      <c r="O216" s="17">
        <v>74.6</v>
      </c>
      <c r="P216" s="24">
        <v>0.834</v>
      </c>
      <c r="Q216" s="19">
        <f t="shared" si="24"/>
        <v>74.39999999999999</v>
      </c>
      <c r="R216" s="17">
        <v>74.4</v>
      </c>
      <c r="S216" s="24">
        <v>2.534</v>
      </c>
      <c r="T216" s="27">
        <v>141.45</v>
      </c>
      <c r="U216" s="27">
        <f t="shared" si="18"/>
        <v>202.06833333333336</v>
      </c>
      <c r="V216" s="26">
        <v>15.311</v>
      </c>
      <c r="W216" s="23">
        <v>464.02570514743945</v>
      </c>
    </row>
    <row r="217" spans="1:23" ht="12.75">
      <c r="A217" s="1">
        <v>36346</v>
      </c>
      <c r="B217" s="14">
        <v>186</v>
      </c>
      <c r="C217" s="2">
        <v>0.61388886</v>
      </c>
      <c r="D217" s="15">
        <v>0.61388886</v>
      </c>
      <c r="E217" s="3">
        <v>2071</v>
      </c>
      <c r="F217" s="16">
        <v>0</v>
      </c>
      <c r="G217" s="18">
        <v>1001</v>
      </c>
      <c r="H217" s="19">
        <f t="shared" si="19"/>
        <v>966</v>
      </c>
      <c r="I217" s="17">
        <v>966</v>
      </c>
      <c r="J217" s="19">
        <f t="shared" si="20"/>
        <v>394.5013817773385</v>
      </c>
      <c r="K217" s="19">
        <f t="shared" si="21"/>
        <v>472.6174817773385</v>
      </c>
      <c r="L217" s="19">
        <f t="shared" si="22"/>
        <v>472.6174817773385</v>
      </c>
      <c r="M217" s="23">
        <f t="shared" si="23"/>
        <v>472.6174817773385</v>
      </c>
      <c r="O217" s="17">
        <v>75.2</v>
      </c>
      <c r="P217" s="24">
        <v>0.864</v>
      </c>
      <c r="Q217" s="19">
        <f t="shared" si="24"/>
        <v>77.4</v>
      </c>
      <c r="R217" s="17">
        <v>77.4</v>
      </c>
      <c r="S217" s="24">
        <v>2.92</v>
      </c>
      <c r="T217" s="27">
        <v>224.951</v>
      </c>
      <c r="U217" s="27">
        <f t="shared" si="18"/>
        <v>201.60733333333334</v>
      </c>
      <c r="V217" s="26">
        <v>15.315</v>
      </c>
      <c r="W217" s="23">
        <v>472.6174817773385</v>
      </c>
    </row>
    <row r="218" spans="1:23" ht="12.75">
      <c r="A218" s="1">
        <v>36346</v>
      </c>
      <c r="B218" s="14">
        <v>186</v>
      </c>
      <c r="C218" s="2">
        <v>0.614004612</v>
      </c>
      <c r="D218" s="15">
        <v>0.614004612</v>
      </c>
      <c r="E218" s="3">
        <v>2081</v>
      </c>
      <c r="F218" s="16">
        <v>0</v>
      </c>
      <c r="G218" s="18">
        <v>998</v>
      </c>
      <c r="H218" s="19">
        <f t="shared" si="19"/>
        <v>963</v>
      </c>
      <c r="I218" s="17">
        <v>963</v>
      </c>
      <c r="J218" s="19">
        <f t="shared" si="20"/>
        <v>420.33017825283196</v>
      </c>
      <c r="K218" s="19">
        <f t="shared" si="21"/>
        <v>498.446278252832</v>
      </c>
      <c r="L218" s="19">
        <f t="shared" si="22"/>
        <v>498.446278252832</v>
      </c>
      <c r="M218" s="23">
        <f t="shared" si="23"/>
        <v>498.446278252832</v>
      </c>
      <c r="O218" s="17">
        <v>75.4</v>
      </c>
      <c r="P218" s="24">
        <v>0.799</v>
      </c>
      <c r="Q218" s="19">
        <f t="shared" si="24"/>
        <v>70.9</v>
      </c>
      <c r="R218" s="17">
        <v>70.9</v>
      </c>
      <c r="S218" s="24">
        <v>2.712</v>
      </c>
      <c r="T218" s="27">
        <v>182.497</v>
      </c>
      <c r="U218" s="27">
        <f t="shared" si="18"/>
        <v>204.6461666666667</v>
      </c>
      <c r="V218" s="26">
        <v>15.28</v>
      </c>
      <c r="W218" s="23">
        <v>498.446278252832</v>
      </c>
    </row>
    <row r="219" spans="1:23" ht="12.75">
      <c r="A219" s="1">
        <v>36346</v>
      </c>
      <c r="B219" s="14">
        <v>186</v>
      </c>
      <c r="C219" s="2">
        <v>0.614120364</v>
      </c>
      <c r="D219" s="15">
        <v>0.614120364</v>
      </c>
      <c r="E219" s="3">
        <v>2091</v>
      </c>
      <c r="F219" s="16">
        <v>0</v>
      </c>
      <c r="G219" s="18">
        <v>996</v>
      </c>
      <c r="H219" s="19">
        <f t="shared" si="19"/>
        <v>961</v>
      </c>
      <c r="I219" s="17">
        <v>961</v>
      </c>
      <c r="J219" s="19">
        <f t="shared" si="20"/>
        <v>437.5941166374082</v>
      </c>
      <c r="K219" s="19">
        <f t="shared" si="21"/>
        <v>515.7102166374082</v>
      </c>
      <c r="L219" s="19">
        <f t="shared" si="22"/>
        <v>515.7102166374082</v>
      </c>
      <c r="M219" s="23">
        <f t="shared" si="23"/>
        <v>515.7102166374082</v>
      </c>
      <c r="O219" s="17">
        <v>75.7</v>
      </c>
      <c r="P219" s="24">
        <v>0.846</v>
      </c>
      <c r="Q219" s="19">
        <f t="shared" si="24"/>
        <v>75.6</v>
      </c>
      <c r="R219" s="17">
        <v>75.6</v>
      </c>
      <c r="S219" s="24">
        <v>3.199</v>
      </c>
      <c r="T219" s="27">
        <v>287.089</v>
      </c>
      <c r="U219" s="27">
        <f t="shared" si="18"/>
        <v>207.70016666666666</v>
      </c>
      <c r="V219" s="26">
        <v>15.283</v>
      </c>
      <c r="W219" s="23">
        <v>515.7102166374082</v>
      </c>
    </row>
    <row r="220" spans="1:23" ht="12.75">
      <c r="A220" s="1">
        <v>36346</v>
      </c>
      <c r="B220" s="14">
        <v>186</v>
      </c>
      <c r="C220" s="2">
        <v>0.614236116</v>
      </c>
      <c r="D220" s="15">
        <v>0.614236116</v>
      </c>
      <c r="E220" s="3">
        <v>2101</v>
      </c>
      <c r="F220" s="16">
        <v>0</v>
      </c>
      <c r="G220" s="18">
        <v>994</v>
      </c>
      <c r="H220" s="19">
        <f t="shared" si="19"/>
        <v>959</v>
      </c>
      <c r="I220" s="17">
        <v>959</v>
      </c>
      <c r="J220" s="19">
        <f t="shared" si="20"/>
        <v>454.8940215862761</v>
      </c>
      <c r="K220" s="19">
        <f t="shared" si="21"/>
        <v>533.0101215862761</v>
      </c>
      <c r="L220" s="19">
        <f t="shared" si="22"/>
        <v>533.0101215862761</v>
      </c>
      <c r="M220" s="23">
        <f t="shared" si="23"/>
        <v>533.0101215862761</v>
      </c>
      <c r="O220" s="17">
        <v>76.3</v>
      </c>
      <c r="P220" s="24">
        <v>0.813</v>
      </c>
      <c r="Q220" s="19">
        <f t="shared" si="24"/>
        <v>72.3</v>
      </c>
      <c r="R220" s="17">
        <v>72.3</v>
      </c>
      <c r="S220" s="24">
        <v>3.199</v>
      </c>
      <c r="T220" s="27">
        <v>286.636</v>
      </c>
      <c r="U220" s="27">
        <f t="shared" si="18"/>
        <v>221.2543333333333</v>
      </c>
      <c r="V220" s="26">
        <v>15.286</v>
      </c>
      <c r="W220" s="23">
        <v>533.0101215862761</v>
      </c>
    </row>
    <row r="221" spans="1:23" ht="12.75">
      <c r="A221" s="1">
        <v>36346</v>
      </c>
      <c r="B221" s="14">
        <v>186</v>
      </c>
      <c r="C221" s="2">
        <v>0.614351869</v>
      </c>
      <c r="D221" s="15">
        <v>0.614351869</v>
      </c>
      <c r="E221" s="3">
        <v>2111</v>
      </c>
      <c r="F221" s="16">
        <v>0</v>
      </c>
      <c r="G221" s="18">
        <v>991</v>
      </c>
      <c r="H221" s="19">
        <f t="shared" si="19"/>
        <v>956</v>
      </c>
      <c r="I221" s="17">
        <v>956</v>
      </c>
      <c r="J221" s="19">
        <f t="shared" si="20"/>
        <v>480.911645080118</v>
      </c>
      <c r="K221" s="19">
        <f t="shared" si="21"/>
        <v>559.0277450801179</v>
      </c>
      <c r="L221" s="19">
        <f t="shared" si="22"/>
        <v>559.0277450801179</v>
      </c>
      <c r="M221" s="23">
        <f t="shared" si="23"/>
        <v>559.0277450801179</v>
      </c>
      <c r="O221" s="17">
        <v>76.1</v>
      </c>
      <c r="P221" s="24">
        <v>0.838</v>
      </c>
      <c r="Q221" s="19">
        <f t="shared" si="24"/>
        <v>74.8</v>
      </c>
      <c r="R221" s="17">
        <v>74.8</v>
      </c>
      <c r="S221" s="24">
        <v>2.108</v>
      </c>
      <c r="T221" s="27">
        <v>55.137</v>
      </c>
      <c r="U221" s="27">
        <f t="shared" si="18"/>
        <v>196.2933333333333</v>
      </c>
      <c r="V221" s="26">
        <v>15.141</v>
      </c>
      <c r="W221" s="23">
        <v>559.0277450801179</v>
      </c>
    </row>
    <row r="222" spans="1:23" ht="12.75">
      <c r="A222" s="1">
        <v>36346</v>
      </c>
      <c r="B222" s="14">
        <v>186</v>
      </c>
      <c r="C222" s="2">
        <v>0.614467621</v>
      </c>
      <c r="D222" s="15">
        <v>0.614467621</v>
      </c>
      <c r="E222" s="3">
        <v>2121</v>
      </c>
      <c r="F222" s="16">
        <v>0</v>
      </c>
      <c r="G222" s="18">
        <v>991</v>
      </c>
      <c r="H222" s="19">
        <f t="shared" si="19"/>
        <v>956</v>
      </c>
      <c r="I222" s="17">
        <v>956</v>
      </c>
      <c r="J222" s="19">
        <f t="shared" si="20"/>
        <v>480.911645080118</v>
      </c>
      <c r="K222" s="19">
        <f t="shared" si="21"/>
        <v>559.0277450801179</v>
      </c>
      <c r="L222" s="19">
        <f t="shared" si="22"/>
        <v>559.0277450801179</v>
      </c>
      <c r="M222" s="23">
        <f t="shared" si="23"/>
        <v>559.0277450801179</v>
      </c>
      <c r="O222" s="17">
        <v>77.4</v>
      </c>
      <c r="P222" s="24">
        <v>0.813</v>
      </c>
      <c r="Q222" s="19">
        <f t="shared" si="24"/>
        <v>72.3</v>
      </c>
      <c r="R222" s="17">
        <v>72.3</v>
      </c>
      <c r="S222" s="24">
        <v>3.346</v>
      </c>
      <c r="T222" s="27">
        <v>306.683</v>
      </c>
      <c r="U222" s="27">
        <f t="shared" si="18"/>
        <v>223.83216666666667</v>
      </c>
      <c r="V222" s="26">
        <v>15.294</v>
      </c>
      <c r="W222" s="23">
        <v>559.0277450801179</v>
      </c>
    </row>
    <row r="223" spans="1:23" ht="12.75">
      <c r="A223" s="1">
        <v>36346</v>
      </c>
      <c r="B223" s="14">
        <v>186</v>
      </c>
      <c r="C223" s="2">
        <v>0.614583313</v>
      </c>
      <c r="D223" s="15">
        <v>0.614583313</v>
      </c>
      <c r="E223" s="3">
        <v>2131</v>
      </c>
      <c r="F223" s="16">
        <v>0</v>
      </c>
      <c r="G223" s="18">
        <v>989</v>
      </c>
      <c r="H223" s="19">
        <f t="shared" si="19"/>
        <v>954</v>
      </c>
      <c r="I223" s="17">
        <v>954</v>
      </c>
      <c r="J223" s="19">
        <f t="shared" si="20"/>
        <v>498.3021255136022</v>
      </c>
      <c r="K223" s="19">
        <f t="shared" si="21"/>
        <v>576.4182255136022</v>
      </c>
      <c r="L223" s="19">
        <f t="shared" si="22"/>
        <v>576.4182255136022</v>
      </c>
      <c r="M223" s="23">
        <f t="shared" si="23"/>
        <v>576.4182255136022</v>
      </c>
      <c r="O223" s="17">
        <v>77.8</v>
      </c>
      <c r="P223" s="24">
        <v>0.879</v>
      </c>
      <c r="Q223" s="19">
        <f t="shared" si="24"/>
        <v>78.9</v>
      </c>
      <c r="R223" s="17">
        <v>78.9</v>
      </c>
      <c r="S223" s="24">
        <v>2.766</v>
      </c>
      <c r="T223" s="27">
        <v>201.275</v>
      </c>
      <c r="U223" s="27">
        <f t="shared" si="18"/>
        <v>219.88616666666667</v>
      </c>
      <c r="V223" s="26">
        <v>15.277</v>
      </c>
      <c r="W223" s="23">
        <v>576.4182255136022</v>
      </c>
    </row>
    <row r="224" spans="1:23" ht="12.75">
      <c r="A224" s="1">
        <v>36346</v>
      </c>
      <c r="B224" s="14">
        <v>186</v>
      </c>
      <c r="C224" s="2">
        <v>0.614699066</v>
      </c>
      <c r="D224" s="15">
        <v>0.614699066</v>
      </c>
      <c r="E224" s="3">
        <v>2141</v>
      </c>
      <c r="F224" s="16">
        <v>0</v>
      </c>
      <c r="G224" s="18">
        <v>989</v>
      </c>
      <c r="H224" s="19">
        <f t="shared" si="19"/>
        <v>954</v>
      </c>
      <c r="I224" s="17">
        <v>954</v>
      </c>
      <c r="J224" s="19">
        <f t="shared" si="20"/>
        <v>498.3021255136022</v>
      </c>
      <c r="K224" s="19">
        <f t="shared" si="21"/>
        <v>576.4182255136022</v>
      </c>
      <c r="L224" s="19">
        <f t="shared" si="22"/>
        <v>576.4182255136022</v>
      </c>
      <c r="M224" s="23">
        <f t="shared" si="23"/>
        <v>576.4182255136022</v>
      </c>
      <c r="O224" s="17">
        <v>77.9</v>
      </c>
      <c r="P224" s="24">
        <v>0.816</v>
      </c>
      <c r="Q224" s="19">
        <f t="shared" si="24"/>
        <v>72.6</v>
      </c>
      <c r="R224" s="17">
        <v>72.6</v>
      </c>
      <c r="S224" s="24">
        <v>3.239</v>
      </c>
      <c r="T224" s="27">
        <v>284.821</v>
      </c>
      <c r="U224" s="27">
        <f t="shared" si="18"/>
        <v>236.94016666666667</v>
      </c>
      <c r="V224" s="26">
        <v>15.353</v>
      </c>
      <c r="W224" s="23">
        <v>576.4182255136022</v>
      </c>
    </row>
    <row r="225" spans="1:23" ht="12.75">
      <c r="A225" s="1">
        <v>36346</v>
      </c>
      <c r="B225" s="14">
        <v>186</v>
      </c>
      <c r="C225" s="2">
        <v>0.614814818</v>
      </c>
      <c r="D225" s="15">
        <v>0.614814818</v>
      </c>
      <c r="E225" s="3">
        <v>2151</v>
      </c>
      <c r="F225" s="16">
        <v>0</v>
      </c>
      <c r="G225" s="18">
        <v>985</v>
      </c>
      <c r="H225" s="19">
        <f t="shared" si="19"/>
        <v>950</v>
      </c>
      <c r="I225" s="17">
        <v>950</v>
      </c>
      <c r="J225" s="19">
        <f t="shared" si="20"/>
        <v>533.1927288270978</v>
      </c>
      <c r="K225" s="19">
        <f t="shared" si="21"/>
        <v>611.3088288270977</v>
      </c>
      <c r="L225" s="19">
        <f t="shared" si="22"/>
        <v>611.3088288270977</v>
      </c>
      <c r="M225" s="23">
        <f t="shared" si="23"/>
        <v>611.3088288270977</v>
      </c>
      <c r="O225" s="17">
        <v>79</v>
      </c>
      <c r="P225" s="24">
        <v>0.838</v>
      </c>
      <c r="Q225" s="19">
        <f t="shared" si="24"/>
        <v>74.8</v>
      </c>
      <c r="R225" s="17">
        <v>74.8</v>
      </c>
      <c r="S225" s="24">
        <v>2.807</v>
      </c>
      <c r="T225" s="27">
        <v>200.323</v>
      </c>
      <c r="U225" s="27">
        <f t="shared" si="18"/>
        <v>222.4791666666667</v>
      </c>
      <c r="V225" s="26">
        <v>15.318</v>
      </c>
      <c r="W225" s="23">
        <v>611.3088288270977</v>
      </c>
    </row>
    <row r="226" spans="1:23" ht="12.75">
      <c r="A226" s="1">
        <v>36346</v>
      </c>
      <c r="B226" s="14">
        <v>186</v>
      </c>
      <c r="C226" s="2">
        <v>0.61493057</v>
      </c>
      <c r="D226" s="15">
        <v>0.61493057</v>
      </c>
      <c r="E226" s="3">
        <v>2161</v>
      </c>
      <c r="F226" s="16">
        <v>0</v>
      </c>
      <c r="G226" s="18">
        <v>984</v>
      </c>
      <c r="H226" s="19">
        <f t="shared" si="19"/>
        <v>949</v>
      </c>
      <c r="I226" s="17">
        <v>949</v>
      </c>
      <c r="J226" s="19">
        <f t="shared" si="20"/>
        <v>541.9383340293765</v>
      </c>
      <c r="K226" s="19">
        <f t="shared" si="21"/>
        <v>620.0544340293765</v>
      </c>
      <c r="L226" s="19">
        <f t="shared" si="22"/>
        <v>620.0544340293765</v>
      </c>
      <c r="M226" s="23">
        <f t="shared" si="23"/>
        <v>620.0544340293765</v>
      </c>
      <c r="O226" s="17">
        <v>79.7</v>
      </c>
      <c r="P226" s="24">
        <v>0.801</v>
      </c>
      <c r="Q226" s="19">
        <f t="shared" si="24"/>
        <v>71.10000000000001</v>
      </c>
      <c r="R226" s="17">
        <v>71.1</v>
      </c>
      <c r="S226" s="24">
        <v>2.92</v>
      </c>
      <c r="T226" s="27">
        <v>220.869</v>
      </c>
      <c r="U226" s="27">
        <f t="shared" si="18"/>
        <v>211.518</v>
      </c>
      <c r="V226" s="26">
        <v>15.273</v>
      </c>
      <c r="W226" s="23">
        <v>620.0544340293765</v>
      </c>
    </row>
    <row r="227" spans="1:23" ht="12.75">
      <c r="A227" s="1">
        <v>36346</v>
      </c>
      <c r="B227" s="14">
        <v>186</v>
      </c>
      <c r="C227" s="2">
        <v>0.615046322</v>
      </c>
      <c r="D227" s="15">
        <v>0.615046322</v>
      </c>
      <c r="E227" s="3">
        <v>2171</v>
      </c>
      <c r="F227" s="16">
        <v>0</v>
      </c>
      <c r="G227" s="18">
        <v>983</v>
      </c>
      <c r="H227" s="19">
        <f t="shared" si="19"/>
        <v>948</v>
      </c>
      <c r="I227" s="17">
        <v>948</v>
      </c>
      <c r="J227" s="19">
        <f t="shared" si="20"/>
        <v>550.6931596921927</v>
      </c>
      <c r="K227" s="19">
        <f t="shared" si="21"/>
        <v>628.8092596921927</v>
      </c>
      <c r="L227" s="19">
        <f t="shared" si="22"/>
        <v>628.8092596921927</v>
      </c>
      <c r="M227" s="23">
        <f t="shared" si="23"/>
        <v>628.8092596921927</v>
      </c>
      <c r="O227" s="17">
        <v>79.4</v>
      </c>
      <c r="P227" s="24">
        <v>0.859</v>
      </c>
      <c r="Q227" s="19">
        <f t="shared" si="24"/>
        <v>76.9</v>
      </c>
      <c r="R227" s="17">
        <v>76.9</v>
      </c>
      <c r="S227" s="24">
        <v>3.111</v>
      </c>
      <c r="T227" s="27">
        <v>262.461</v>
      </c>
      <c r="U227" s="27">
        <f t="shared" si="18"/>
        <v>246.072</v>
      </c>
      <c r="V227" s="26">
        <v>15.267</v>
      </c>
      <c r="W227" s="23">
        <v>628.8092596921927</v>
      </c>
    </row>
    <row r="228" spans="1:23" ht="12.75">
      <c r="A228" s="1">
        <v>36346</v>
      </c>
      <c r="B228" s="14">
        <v>186</v>
      </c>
      <c r="C228" s="2">
        <v>0.615162015</v>
      </c>
      <c r="D228" s="15">
        <v>0.615162015</v>
      </c>
      <c r="E228" s="3">
        <v>2181</v>
      </c>
      <c r="F228" s="16">
        <v>0</v>
      </c>
      <c r="G228" s="18">
        <v>983</v>
      </c>
      <c r="H228" s="19">
        <f t="shared" si="19"/>
        <v>948</v>
      </c>
      <c r="I228" s="17">
        <v>948</v>
      </c>
      <c r="J228" s="19">
        <f t="shared" si="20"/>
        <v>550.6931596921927</v>
      </c>
      <c r="K228" s="19">
        <f t="shared" si="21"/>
        <v>628.8092596921927</v>
      </c>
      <c r="L228" s="19">
        <f t="shared" si="22"/>
        <v>628.8092596921927</v>
      </c>
      <c r="M228" s="23">
        <f t="shared" si="23"/>
        <v>628.8092596921927</v>
      </c>
      <c r="O228" s="17">
        <v>79.6</v>
      </c>
      <c r="P228" s="24">
        <v>0.803</v>
      </c>
      <c r="Q228" s="19">
        <f t="shared" si="24"/>
        <v>71.30000000000001</v>
      </c>
      <c r="R228" s="17">
        <v>71.3</v>
      </c>
      <c r="S228" s="24">
        <v>2.849</v>
      </c>
      <c r="T228" s="27">
        <v>199.007</v>
      </c>
      <c r="U228" s="27">
        <f t="shared" si="18"/>
        <v>228.126</v>
      </c>
      <c r="V228" s="26">
        <v>15.231</v>
      </c>
      <c r="W228" s="23">
        <v>628.8092596921927</v>
      </c>
    </row>
    <row r="229" spans="1:23" ht="12.75">
      <c r="A229" s="1">
        <v>36346</v>
      </c>
      <c r="B229" s="14">
        <v>186</v>
      </c>
      <c r="C229" s="2">
        <v>0.615277767</v>
      </c>
      <c r="D229" s="15">
        <v>0.615277767</v>
      </c>
      <c r="E229" s="3">
        <v>2191</v>
      </c>
      <c r="F229" s="16">
        <v>0</v>
      </c>
      <c r="G229" s="18">
        <v>982</v>
      </c>
      <c r="H229" s="19">
        <f t="shared" si="19"/>
        <v>947</v>
      </c>
      <c r="I229" s="17">
        <v>947</v>
      </c>
      <c r="J229" s="19">
        <f t="shared" si="20"/>
        <v>559.4572252782683</v>
      </c>
      <c r="K229" s="19">
        <f t="shared" si="21"/>
        <v>637.5733252782683</v>
      </c>
      <c r="L229" s="19">
        <f t="shared" si="22"/>
        <v>637.5733252782683</v>
      </c>
      <c r="M229" s="23">
        <f t="shared" si="23"/>
        <v>637.5733252782683</v>
      </c>
      <c r="O229" s="17">
        <v>79.9</v>
      </c>
      <c r="P229" s="24">
        <v>0.847</v>
      </c>
      <c r="Q229" s="19">
        <f t="shared" si="24"/>
        <v>75.7</v>
      </c>
      <c r="R229" s="17">
        <v>75.7</v>
      </c>
      <c r="S229" s="24">
        <v>3.1</v>
      </c>
      <c r="T229" s="27">
        <v>261.508</v>
      </c>
      <c r="U229" s="27">
        <f t="shared" si="18"/>
        <v>238.16483333333335</v>
      </c>
      <c r="V229" s="26">
        <v>15.275</v>
      </c>
      <c r="W229" s="23">
        <v>637.5733252782683</v>
      </c>
    </row>
    <row r="230" spans="1:23" ht="12.75">
      <c r="A230" s="1">
        <v>36346</v>
      </c>
      <c r="B230" s="14">
        <v>186</v>
      </c>
      <c r="C230" s="2">
        <v>0.615393519</v>
      </c>
      <c r="D230" s="15">
        <v>0.615393519</v>
      </c>
      <c r="E230" s="3">
        <v>2201</v>
      </c>
      <c r="F230" s="16">
        <v>0</v>
      </c>
      <c r="G230" s="18">
        <v>981</v>
      </c>
      <c r="H230" s="19">
        <f t="shared" si="19"/>
        <v>946</v>
      </c>
      <c r="I230" s="17">
        <v>946</v>
      </c>
      <c r="J230" s="19">
        <f t="shared" si="20"/>
        <v>568.230550312009</v>
      </c>
      <c r="K230" s="19">
        <f t="shared" si="21"/>
        <v>646.3466503120089</v>
      </c>
      <c r="L230" s="19">
        <f t="shared" si="22"/>
        <v>646.3466503120089</v>
      </c>
      <c r="M230" s="23">
        <f t="shared" si="23"/>
        <v>646.3466503120089</v>
      </c>
      <c r="O230" s="17">
        <v>81.2</v>
      </c>
      <c r="P230" s="24">
        <v>0.813</v>
      </c>
      <c r="Q230" s="19">
        <f t="shared" si="24"/>
        <v>72.3</v>
      </c>
      <c r="R230" s="17">
        <v>72.3</v>
      </c>
      <c r="S230" s="24">
        <v>2.833</v>
      </c>
      <c r="T230" s="27">
        <v>198.055</v>
      </c>
      <c r="U230" s="27">
        <f t="shared" si="18"/>
        <v>223.70383333333336</v>
      </c>
      <c r="V230" s="26">
        <v>15.242</v>
      </c>
      <c r="W230" s="23">
        <v>646.3466503120089</v>
      </c>
    </row>
    <row r="231" spans="1:23" ht="12.75">
      <c r="A231" s="1">
        <v>36346</v>
      </c>
      <c r="B231" s="14">
        <v>186</v>
      </c>
      <c r="C231" s="2">
        <v>0.615509272</v>
      </c>
      <c r="D231" s="15">
        <v>0.615509272</v>
      </c>
      <c r="E231" s="3">
        <v>2211</v>
      </c>
      <c r="F231" s="16">
        <v>0</v>
      </c>
      <c r="G231" s="18">
        <v>980</v>
      </c>
      <c r="H231" s="19">
        <f t="shared" si="19"/>
        <v>945</v>
      </c>
      <c r="I231" s="17">
        <v>945</v>
      </c>
      <c r="J231" s="19">
        <f t="shared" si="20"/>
        <v>577.0131543797728</v>
      </c>
      <c r="K231" s="19">
        <f t="shared" si="21"/>
        <v>655.1292543797728</v>
      </c>
      <c r="L231" s="19">
        <f t="shared" si="22"/>
        <v>655.1292543797728</v>
      </c>
      <c r="M231" s="23">
        <f t="shared" si="23"/>
        <v>655.1292543797728</v>
      </c>
      <c r="O231" s="17">
        <v>80.8</v>
      </c>
      <c r="P231" s="24">
        <v>0.844</v>
      </c>
      <c r="Q231" s="19">
        <f t="shared" si="24"/>
        <v>75.39999999999999</v>
      </c>
      <c r="R231" s="17">
        <v>75.4</v>
      </c>
      <c r="S231" s="24">
        <v>2.869</v>
      </c>
      <c r="T231" s="27">
        <v>218.647</v>
      </c>
      <c r="U231" s="27">
        <f t="shared" si="18"/>
        <v>226.75783333333334</v>
      </c>
      <c r="V231" s="26">
        <v>15.27</v>
      </c>
      <c r="W231" s="23">
        <v>655.1292543797728</v>
      </c>
    </row>
    <row r="232" spans="1:23" ht="12.75">
      <c r="A232" s="1">
        <v>36346</v>
      </c>
      <c r="B232" s="14">
        <v>186</v>
      </c>
      <c r="C232" s="2">
        <v>0.615625024</v>
      </c>
      <c r="D232" s="15">
        <v>0.615625024</v>
      </c>
      <c r="E232" s="3">
        <v>2221</v>
      </c>
      <c r="F232" s="16">
        <v>0</v>
      </c>
      <c r="G232" s="18">
        <v>977</v>
      </c>
      <c r="H232" s="19">
        <f t="shared" si="19"/>
        <v>942</v>
      </c>
      <c r="I232" s="17">
        <v>942</v>
      </c>
      <c r="J232" s="19">
        <f t="shared" si="20"/>
        <v>603.4168375855321</v>
      </c>
      <c r="K232" s="19">
        <f t="shared" si="21"/>
        <v>681.5329375855321</v>
      </c>
      <c r="L232" s="19">
        <f t="shared" si="22"/>
        <v>681.5329375855321</v>
      </c>
      <c r="M232" s="23">
        <f t="shared" si="23"/>
        <v>681.5329375855321</v>
      </c>
      <c r="O232" s="17">
        <v>82.5</v>
      </c>
      <c r="P232" s="24">
        <v>0.809</v>
      </c>
      <c r="Q232" s="19">
        <f t="shared" si="24"/>
        <v>71.9</v>
      </c>
      <c r="R232" s="17">
        <v>71.9</v>
      </c>
      <c r="S232" s="24">
        <v>3.241</v>
      </c>
      <c r="T232" s="27">
        <v>281.148</v>
      </c>
      <c r="U232" s="27">
        <f t="shared" si="18"/>
        <v>236.80433333333335</v>
      </c>
      <c r="V232" s="26">
        <v>15.338</v>
      </c>
      <c r="W232" s="23">
        <v>681.5329375855321</v>
      </c>
    </row>
    <row r="233" spans="1:23" ht="12.75">
      <c r="A233" s="1">
        <v>36346</v>
      </c>
      <c r="B233" s="14">
        <v>186</v>
      </c>
      <c r="C233" s="2">
        <v>0.615740716</v>
      </c>
      <c r="D233" s="15">
        <v>0.615740716</v>
      </c>
      <c r="E233" s="3">
        <v>2231</v>
      </c>
      <c r="F233" s="16">
        <v>0</v>
      </c>
      <c r="G233" s="18">
        <v>975</v>
      </c>
      <c r="H233" s="19">
        <f t="shared" si="19"/>
        <v>940</v>
      </c>
      <c r="I233" s="17">
        <v>940</v>
      </c>
      <c r="J233" s="19">
        <f t="shared" si="20"/>
        <v>621.0660501210641</v>
      </c>
      <c r="K233" s="19">
        <f t="shared" si="21"/>
        <v>699.1821501210641</v>
      </c>
      <c r="L233" s="19">
        <f t="shared" si="22"/>
        <v>699.1821501210641</v>
      </c>
      <c r="M233" s="23">
        <f t="shared" si="23"/>
        <v>699.1821501210641</v>
      </c>
      <c r="O233" s="17">
        <v>83.1</v>
      </c>
      <c r="P233" s="24">
        <v>0.849</v>
      </c>
      <c r="Q233" s="19">
        <f t="shared" si="24"/>
        <v>75.89999999999999</v>
      </c>
      <c r="R233" s="17">
        <v>75.9</v>
      </c>
      <c r="S233" s="24">
        <v>3.189</v>
      </c>
      <c r="T233" s="27">
        <v>280.694</v>
      </c>
      <c r="U233" s="27">
        <f t="shared" si="18"/>
        <v>239.84316666666663</v>
      </c>
      <c r="V233" s="26">
        <v>15.345</v>
      </c>
      <c r="W233" s="23">
        <v>699.1821501210641</v>
      </c>
    </row>
    <row r="234" spans="1:23" ht="12.75">
      <c r="A234" s="1">
        <v>36346</v>
      </c>
      <c r="B234" s="14">
        <v>186</v>
      </c>
      <c r="C234" s="2">
        <v>0.615856469</v>
      </c>
      <c r="D234" s="15">
        <v>0.615856469</v>
      </c>
      <c r="E234" s="3">
        <v>2241</v>
      </c>
      <c r="F234" s="16">
        <v>0</v>
      </c>
      <c r="G234" s="18">
        <v>974</v>
      </c>
      <c r="H234" s="19">
        <f t="shared" si="19"/>
        <v>939</v>
      </c>
      <c r="I234" s="17">
        <v>939</v>
      </c>
      <c r="J234" s="19">
        <f t="shared" si="20"/>
        <v>629.9047432088659</v>
      </c>
      <c r="K234" s="19">
        <f t="shared" si="21"/>
        <v>708.0208432088658</v>
      </c>
      <c r="L234" s="19">
        <f t="shared" si="22"/>
        <v>708.0208432088658</v>
      </c>
      <c r="M234" s="23">
        <f t="shared" si="23"/>
        <v>708.0208432088658</v>
      </c>
      <c r="O234" s="17">
        <v>83</v>
      </c>
      <c r="P234" s="24">
        <v>0.801</v>
      </c>
      <c r="Q234" s="19">
        <f t="shared" si="24"/>
        <v>71.10000000000001</v>
      </c>
      <c r="R234" s="17">
        <v>71.1</v>
      </c>
      <c r="S234" s="24">
        <v>2.846</v>
      </c>
      <c r="T234" s="27">
        <v>196.286</v>
      </c>
      <c r="U234" s="27">
        <f t="shared" si="18"/>
        <v>239.3896666666667</v>
      </c>
      <c r="V234" s="26">
        <v>15.264</v>
      </c>
      <c r="W234" s="23">
        <v>708.0208432088658</v>
      </c>
    </row>
    <row r="235" spans="1:23" ht="12.75">
      <c r="A235" s="1">
        <v>36346</v>
      </c>
      <c r="B235" s="14">
        <v>186</v>
      </c>
      <c r="C235" s="2">
        <v>0.615972221</v>
      </c>
      <c r="D235" s="15">
        <v>0.615972221</v>
      </c>
      <c r="E235" s="3">
        <v>2251</v>
      </c>
      <c r="F235" s="16">
        <v>0</v>
      </c>
      <c r="G235" s="18">
        <v>973</v>
      </c>
      <c r="H235" s="19">
        <f t="shared" si="19"/>
        <v>938</v>
      </c>
      <c r="I235" s="17">
        <v>938</v>
      </c>
      <c r="J235" s="19">
        <f t="shared" si="20"/>
        <v>638.7528541919884</v>
      </c>
      <c r="K235" s="19">
        <f t="shared" si="21"/>
        <v>716.8689541919883</v>
      </c>
      <c r="L235" s="19">
        <f t="shared" si="22"/>
        <v>716.8689541919883</v>
      </c>
      <c r="M235" s="23">
        <f t="shared" si="23"/>
        <v>716.8689541919883</v>
      </c>
      <c r="O235" s="17">
        <v>83.3</v>
      </c>
      <c r="P235" s="24">
        <v>0.842</v>
      </c>
      <c r="Q235" s="19">
        <f t="shared" si="24"/>
        <v>75.2</v>
      </c>
      <c r="R235" s="17">
        <v>75.2</v>
      </c>
      <c r="S235" s="24">
        <v>3.26</v>
      </c>
      <c r="T235" s="27">
        <v>300.833</v>
      </c>
      <c r="U235" s="27">
        <f t="shared" si="18"/>
        <v>245.94383333333337</v>
      </c>
      <c r="V235" s="26">
        <v>15.286</v>
      </c>
      <c r="W235" s="23">
        <v>716.8689541919883</v>
      </c>
    </row>
    <row r="236" spans="1:23" ht="12.75">
      <c r="A236" s="1">
        <v>36346</v>
      </c>
      <c r="B236" s="14">
        <v>186</v>
      </c>
      <c r="C236" s="2">
        <v>0.616087973</v>
      </c>
      <c r="D236" s="15">
        <v>0.616087973</v>
      </c>
      <c r="E236" s="3">
        <v>2261</v>
      </c>
      <c r="F236" s="16">
        <v>0</v>
      </c>
      <c r="G236" s="18">
        <v>971</v>
      </c>
      <c r="H236" s="19">
        <f t="shared" si="19"/>
        <v>936</v>
      </c>
      <c r="I236" s="17">
        <v>936</v>
      </c>
      <c r="J236" s="19">
        <f t="shared" si="20"/>
        <v>656.4774102746235</v>
      </c>
      <c r="K236" s="19">
        <f t="shared" si="21"/>
        <v>734.5935102746234</v>
      </c>
      <c r="L236" s="19">
        <f t="shared" si="22"/>
        <v>734.5935102746234</v>
      </c>
      <c r="M236" s="23">
        <f t="shared" si="23"/>
        <v>734.5935102746234</v>
      </c>
      <c r="O236" s="17">
        <v>82.9</v>
      </c>
      <c r="P236" s="24">
        <v>0.809</v>
      </c>
      <c r="Q236" s="19">
        <f t="shared" si="24"/>
        <v>71.9</v>
      </c>
      <c r="R236" s="17">
        <v>71.9</v>
      </c>
      <c r="S236" s="24">
        <v>2.851</v>
      </c>
      <c r="T236" s="27">
        <v>216.334</v>
      </c>
      <c r="U236" s="27">
        <f t="shared" si="18"/>
        <v>248.99033333333338</v>
      </c>
      <c r="V236" s="26">
        <v>15.248</v>
      </c>
      <c r="W236" s="23">
        <v>734.5935102746234</v>
      </c>
    </row>
    <row r="237" spans="1:23" ht="12.75">
      <c r="A237" s="1">
        <v>36346</v>
      </c>
      <c r="B237" s="14">
        <v>186</v>
      </c>
      <c r="C237" s="2">
        <v>0.616203725</v>
      </c>
      <c r="D237" s="15">
        <v>0.616203725</v>
      </c>
      <c r="E237" s="3">
        <v>2271</v>
      </c>
      <c r="F237" s="16">
        <v>0</v>
      </c>
      <c r="G237" s="18">
        <v>969</v>
      </c>
      <c r="H237" s="19">
        <f t="shared" si="19"/>
        <v>934</v>
      </c>
      <c r="I237" s="17">
        <v>934</v>
      </c>
      <c r="J237" s="19">
        <f t="shared" si="20"/>
        <v>674.239879875087</v>
      </c>
      <c r="K237" s="19">
        <f t="shared" si="21"/>
        <v>752.355979875087</v>
      </c>
      <c r="L237" s="19">
        <f t="shared" si="22"/>
        <v>752.355979875087</v>
      </c>
      <c r="M237" s="23">
        <f t="shared" si="23"/>
        <v>752.355979875087</v>
      </c>
      <c r="O237" s="17">
        <v>83.3</v>
      </c>
      <c r="P237" s="24">
        <v>0.831</v>
      </c>
      <c r="Q237" s="19">
        <f t="shared" si="24"/>
        <v>74.1</v>
      </c>
      <c r="R237" s="17">
        <v>74.1</v>
      </c>
      <c r="S237" s="24">
        <v>2.979</v>
      </c>
      <c r="T237" s="27">
        <v>236.88</v>
      </c>
      <c r="U237" s="27">
        <f t="shared" si="18"/>
        <v>252.0291666666667</v>
      </c>
      <c r="V237" s="26">
        <v>15.242</v>
      </c>
      <c r="W237" s="23">
        <v>752.355979875087</v>
      </c>
    </row>
    <row r="238" spans="1:23" ht="12.75">
      <c r="A238" s="1">
        <v>36346</v>
      </c>
      <c r="B238" s="14">
        <v>186</v>
      </c>
      <c r="C238" s="2">
        <v>0.616319418</v>
      </c>
      <c r="D238" s="15">
        <v>0.616319418</v>
      </c>
      <c r="E238" s="3">
        <v>2281</v>
      </c>
      <c r="F238" s="16">
        <v>0</v>
      </c>
      <c r="G238" s="18">
        <v>969</v>
      </c>
      <c r="H238" s="19">
        <f t="shared" si="19"/>
        <v>934</v>
      </c>
      <c r="I238" s="17">
        <v>934</v>
      </c>
      <c r="J238" s="19">
        <f t="shared" si="20"/>
        <v>674.239879875087</v>
      </c>
      <c r="K238" s="19">
        <f t="shared" si="21"/>
        <v>752.355979875087</v>
      </c>
      <c r="L238" s="19">
        <f t="shared" si="22"/>
        <v>752.355979875087</v>
      </c>
      <c r="M238" s="23">
        <f t="shared" si="23"/>
        <v>752.355979875087</v>
      </c>
      <c r="O238" s="17">
        <v>84.5</v>
      </c>
      <c r="P238" s="24">
        <v>0.799</v>
      </c>
      <c r="Q238" s="19">
        <f t="shared" si="24"/>
        <v>70.9</v>
      </c>
      <c r="R238" s="17">
        <v>70.9</v>
      </c>
      <c r="S238" s="24">
        <v>2.791</v>
      </c>
      <c r="T238" s="27">
        <v>194.472</v>
      </c>
      <c r="U238" s="27">
        <f t="shared" si="18"/>
        <v>237.58316666666667</v>
      </c>
      <c r="V238" s="26">
        <v>15.246</v>
      </c>
      <c r="W238" s="23">
        <v>752.355979875087</v>
      </c>
    </row>
    <row r="239" spans="1:23" ht="12.75">
      <c r="A239" s="1">
        <v>36346</v>
      </c>
      <c r="B239" s="14">
        <v>186</v>
      </c>
      <c r="C239" s="2">
        <v>0.61643517</v>
      </c>
      <c r="D239" s="15">
        <v>0.61643517</v>
      </c>
      <c r="E239" s="3">
        <v>2291</v>
      </c>
      <c r="F239" s="16">
        <v>0</v>
      </c>
      <c r="G239" s="18">
        <v>968</v>
      </c>
      <c r="H239" s="19">
        <f t="shared" si="19"/>
        <v>933</v>
      </c>
      <c r="I239" s="17">
        <v>933</v>
      </c>
      <c r="J239" s="19">
        <f t="shared" si="20"/>
        <v>683.1353829989215</v>
      </c>
      <c r="K239" s="19">
        <f t="shared" si="21"/>
        <v>761.2514829989215</v>
      </c>
      <c r="L239" s="19">
        <f t="shared" si="22"/>
        <v>761.2514829989215</v>
      </c>
      <c r="M239" s="23">
        <f t="shared" si="23"/>
        <v>761.2514829989215</v>
      </c>
      <c r="O239" s="17">
        <v>85.7</v>
      </c>
      <c r="P239" s="24">
        <v>0.847</v>
      </c>
      <c r="Q239" s="19">
        <f t="shared" si="24"/>
        <v>75.7</v>
      </c>
      <c r="R239" s="17">
        <v>75.7</v>
      </c>
      <c r="S239" s="24">
        <v>3.088</v>
      </c>
      <c r="T239" s="27">
        <v>257.018</v>
      </c>
      <c r="U239" s="27">
        <f t="shared" si="18"/>
        <v>233.63716666666667</v>
      </c>
      <c r="V239" s="26">
        <v>15.28</v>
      </c>
      <c r="W239" s="23">
        <v>761.2514829989215</v>
      </c>
    </row>
    <row r="240" spans="1:23" ht="12.75">
      <c r="A240" s="1">
        <v>36346</v>
      </c>
      <c r="B240" s="14">
        <v>186</v>
      </c>
      <c r="C240" s="2">
        <v>0.616550922</v>
      </c>
      <c r="D240" s="15">
        <v>0.616550922</v>
      </c>
      <c r="E240" s="3">
        <v>2301</v>
      </c>
      <c r="F240" s="16">
        <v>0</v>
      </c>
      <c r="G240" s="18">
        <v>969</v>
      </c>
      <c r="H240" s="19">
        <f t="shared" si="19"/>
        <v>934</v>
      </c>
      <c r="I240" s="17">
        <v>934</v>
      </c>
      <c r="J240" s="19">
        <f t="shared" si="20"/>
        <v>674.239879875087</v>
      </c>
      <c r="K240" s="19">
        <f t="shared" si="21"/>
        <v>752.355979875087</v>
      </c>
      <c r="L240" s="19">
        <f t="shared" si="22"/>
        <v>752.355979875087</v>
      </c>
      <c r="M240" s="23">
        <f t="shared" si="23"/>
        <v>752.355979875087</v>
      </c>
      <c r="O240" s="17">
        <v>86</v>
      </c>
      <c r="P240" s="24">
        <v>0.801</v>
      </c>
      <c r="Q240" s="19">
        <f t="shared" si="24"/>
        <v>71.10000000000001</v>
      </c>
      <c r="R240" s="17">
        <v>71.1</v>
      </c>
      <c r="S240" s="24">
        <v>2.84</v>
      </c>
      <c r="T240" s="27">
        <v>193.52</v>
      </c>
      <c r="U240" s="27">
        <f t="shared" si="18"/>
        <v>233.17616666666666</v>
      </c>
      <c r="V240" s="26">
        <v>15.296</v>
      </c>
      <c r="W240" s="23">
        <v>752.355979875087</v>
      </c>
    </row>
    <row r="241" spans="1:23" ht="12.75">
      <c r="A241" s="1">
        <v>36346</v>
      </c>
      <c r="B241" s="14">
        <v>186</v>
      </c>
      <c r="C241" s="2">
        <v>0.616666675</v>
      </c>
      <c r="D241" s="15">
        <v>0.616666675</v>
      </c>
      <c r="E241" s="3">
        <v>2311</v>
      </c>
      <c r="F241" s="16">
        <v>0</v>
      </c>
      <c r="G241" s="18">
        <v>969</v>
      </c>
      <c r="H241" s="19">
        <f t="shared" si="19"/>
        <v>934</v>
      </c>
      <c r="I241" s="17">
        <v>934</v>
      </c>
      <c r="J241" s="19">
        <f t="shared" si="20"/>
        <v>674.239879875087</v>
      </c>
      <c r="K241" s="19">
        <f t="shared" si="21"/>
        <v>752.355979875087</v>
      </c>
      <c r="L241" s="19">
        <f t="shared" si="22"/>
        <v>752.355979875087</v>
      </c>
      <c r="M241" s="23">
        <f t="shared" si="23"/>
        <v>752.355979875087</v>
      </c>
      <c r="O241" s="17">
        <v>86.2</v>
      </c>
      <c r="P241" s="24">
        <v>0.854</v>
      </c>
      <c r="Q241" s="19">
        <f t="shared" si="24"/>
        <v>76.39999999999999</v>
      </c>
      <c r="R241" s="17">
        <v>76.4</v>
      </c>
      <c r="S241" s="24">
        <v>2.921</v>
      </c>
      <c r="T241" s="27">
        <v>214.066</v>
      </c>
      <c r="U241" s="27">
        <f t="shared" si="18"/>
        <v>218.715</v>
      </c>
      <c r="V241" s="26">
        <v>15.336</v>
      </c>
      <c r="W241" s="23">
        <v>752.355979875087</v>
      </c>
    </row>
    <row r="242" spans="1:23" ht="12.75">
      <c r="A242" s="1">
        <v>36346</v>
      </c>
      <c r="B242" s="14">
        <v>186</v>
      </c>
      <c r="C242" s="2">
        <v>0.616782427</v>
      </c>
      <c r="D242" s="15">
        <v>0.616782427</v>
      </c>
      <c r="E242" s="3">
        <v>2321</v>
      </c>
      <c r="F242" s="16">
        <v>0</v>
      </c>
      <c r="G242" s="18">
        <v>970</v>
      </c>
      <c r="H242" s="19">
        <f t="shared" si="19"/>
        <v>935</v>
      </c>
      <c r="I242" s="17">
        <v>935</v>
      </c>
      <c r="J242" s="19">
        <f t="shared" si="20"/>
        <v>665.3538957505281</v>
      </c>
      <c r="K242" s="19">
        <f t="shared" si="21"/>
        <v>743.469995750528</v>
      </c>
      <c r="L242" s="19">
        <f t="shared" si="22"/>
        <v>743.469995750528</v>
      </c>
      <c r="M242" s="23">
        <f t="shared" si="23"/>
        <v>743.469995750528</v>
      </c>
      <c r="O242" s="17">
        <v>85.8</v>
      </c>
      <c r="P242" s="24">
        <v>0.803</v>
      </c>
      <c r="Q242" s="19">
        <f t="shared" si="24"/>
        <v>71.30000000000001</v>
      </c>
      <c r="R242" s="17">
        <v>71.3</v>
      </c>
      <c r="S242" s="24">
        <v>3.039</v>
      </c>
      <c r="T242" s="27">
        <v>234.658</v>
      </c>
      <c r="U242" s="27">
        <f t="shared" si="18"/>
        <v>221.76899999999998</v>
      </c>
      <c r="V242" s="26">
        <v>15.327</v>
      </c>
      <c r="W242" s="23">
        <v>743.469995750528</v>
      </c>
    </row>
    <row r="243" spans="1:23" ht="12.75">
      <c r="A243" s="1">
        <v>36346</v>
      </c>
      <c r="B243" s="14">
        <v>186</v>
      </c>
      <c r="C243" s="2">
        <v>0.616898119</v>
      </c>
      <c r="D243" s="15">
        <v>0.616898119</v>
      </c>
      <c r="E243" s="3">
        <v>2331</v>
      </c>
      <c r="F243" s="16">
        <v>0</v>
      </c>
      <c r="G243" s="18">
        <v>969</v>
      </c>
      <c r="H243" s="19">
        <f t="shared" si="19"/>
        <v>934</v>
      </c>
      <c r="I243" s="17">
        <v>934</v>
      </c>
      <c r="J243" s="19">
        <f t="shared" si="20"/>
        <v>674.239879875087</v>
      </c>
      <c r="K243" s="19">
        <f t="shared" si="21"/>
        <v>752.355979875087</v>
      </c>
      <c r="L243" s="19">
        <f t="shared" si="22"/>
        <v>752.355979875087</v>
      </c>
      <c r="M243" s="23">
        <f t="shared" si="23"/>
        <v>752.355979875087</v>
      </c>
      <c r="O243" s="17">
        <v>85.3</v>
      </c>
      <c r="P243" s="24">
        <v>0.865</v>
      </c>
      <c r="Q243" s="19">
        <f t="shared" si="24"/>
        <v>77.5</v>
      </c>
      <c r="R243" s="17">
        <v>77.5</v>
      </c>
      <c r="S243" s="24">
        <v>2.949</v>
      </c>
      <c r="T243" s="27">
        <v>213.204</v>
      </c>
      <c r="U243" s="27">
        <f t="shared" si="18"/>
        <v>217.82299999999998</v>
      </c>
      <c r="V243" s="26">
        <v>15.291</v>
      </c>
      <c r="W243" s="23">
        <v>752.355979875087</v>
      </c>
    </row>
    <row r="244" spans="1:23" ht="12.75">
      <c r="A244" s="1">
        <v>36346</v>
      </c>
      <c r="B244" s="14">
        <v>186</v>
      </c>
      <c r="C244" s="2">
        <v>0.617013872</v>
      </c>
      <c r="D244" s="15">
        <v>0.617013872</v>
      </c>
      <c r="E244" s="3">
        <v>2341</v>
      </c>
      <c r="F244" s="16">
        <v>0</v>
      </c>
      <c r="G244" s="18">
        <v>970</v>
      </c>
      <c r="H244" s="19">
        <f t="shared" si="19"/>
        <v>935</v>
      </c>
      <c r="I244" s="17">
        <v>935</v>
      </c>
      <c r="J244" s="19">
        <f t="shared" si="20"/>
        <v>665.3538957505281</v>
      </c>
      <c r="K244" s="19">
        <f t="shared" si="21"/>
        <v>743.469995750528</v>
      </c>
      <c r="L244" s="19">
        <f t="shared" si="22"/>
        <v>743.469995750528</v>
      </c>
      <c r="M244" s="23">
        <f t="shared" si="23"/>
        <v>743.469995750528</v>
      </c>
      <c r="O244" s="17">
        <v>86.9</v>
      </c>
      <c r="P244" s="24">
        <v>0.821</v>
      </c>
      <c r="Q244" s="19">
        <f t="shared" si="24"/>
        <v>73.1</v>
      </c>
      <c r="R244" s="17">
        <v>73.1</v>
      </c>
      <c r="S244" s="24">
        <v>3.169</v>
      </c>
      <c r="T244" s="27">
        <v>275.705</v>
      </c>
      <c r="U244" s="27">
        <f t="shared" si="18"/>
        <v>231.36183333333335</v>
      </c>
      <c r="V244" s="26">
        <v>15.273</v>
      </c>
      <c r="W244" s="23">
        <v>743.469995750528</v>
      </c>
    </row>
    <row r="245" spans="1:23" ht="12.75">
      <c r="A245" s="1">
        <v>36346</v>
      </c>
      <c r="B245" s="14">
        <v>186</v>
      </c>
      <c r="C245" s="2">
        <v>0.617129624</v>
      </c>
      <c r="D245" s="15">
        <v>0.617129624</v>
      </c>
      <c r="E245" s="3">
        <v>2351</v>
      </c>
      <c r="F245" s="16">
        <v>0</v>
      </c>
      <c r="G245" s="18">
        <v>968</v>
      </c>
      <c r="H245" s="19">
        <f t="shared" si="19"/>
        <v>933</v>
      </c>
      <c r="I245" s="17">
        <v>933</v>
      </c>
      <c r="J245" s="19">
        <f t="shared" si="20"/>
        <v>683.1353829989215</v>
      </c>
      <c r="K245" s="19">
        <f t="shared" si="21"/>
        <v>761.2514829989215</v>
      </c>
      <c r="L245" s="19">
        <f t="shared" si="22"/>
        <v>761.2514829989215</v>
      </c>
      <c r="M245" s="23">
        <f t="shared" si="23"/>
        <v>761.2514829989215</v>
      </c>
      <c r="O245" s="17">
        <v>87.1</v>
      </c>
      <c r="P245" s="24">
        <v>0.876</v>
      </c>
      <c r="Q245" s="19">
        <f t="shared" si="24"/>
        <v>78.6</v>
      </c>
      <c r="R245" s="17">
        <v>78.6</v>
      </c>
      <c r="S245" s="24">
        <v>3.207</v>
      </c>
      <c r="T245" s="27">
        <v>275.252</v>
      </c>
      <c r="U245" s="27">
        <f t="shared" si="18"/>
        <v>234.40083333333334</v>
      </c>
      <c r="V245" s="26">
        <v>15.288</v>
      </c>
      <c r="W245" s="23">
        <v>761.2514829989215</v>
      </c>
    </row>
    <row r="246" spans="1:23" ht="12.75">
      <c r="A246" s="1">
        <v>36346</v>
      </c>
      <c r="B246" s="14">
        <v>186</v>
      </c>
      <c r="C246" s="2">
        <v>0.617245376</v>
      </c>
      <c r="D246" s="15">
        <v>0.617245376</v>
      </c>
      <c r="E246" s="3">
        <v>2361</v>
      </c>
      <c r="F246" s="16">
        <v>0</v>
      </c>
      <c r="G246" s="18">
        <v>968</v>
      </c>
      <c r="H246" s="19">
        <f t="shared" si="19"/>
        <v>933</v>
      </c>
      <c r="I246" s="17">
        <v>933</v>
      </c>
      <c r="J246" s="19">
        <f t="shared" si="20"/>
        <v>683.1353829989215</v>
      </c>
      <c r="K246" s="19">
        <f t="shared" si="21"/>
        <v>761.2514829989215</v>
      </c>
      <c r="L246" s="19">
        <f t="shared" si="22"/>
        <v>761.2514829989215</v>
      </c>
      <c r="M246" s="23">
        <f t="shared" si="23"/>
        <v>761.2514829989215</v>
      </c>
      <c r="O246" s="17">
        <v>87.1</v>
      </c>
      <c r="P246" s="24">
        <v>0.828</v>
      </c>
      <c r="Q246" s="19">
        <f t="shared" si="24"/>
        <v>73.8</v>
      </c>
      <c r="R246" s="17">
        <v>73.8</v>
      </c>
      <c r="S246" s="24">
        <v>2.92</v>
      </c>
      <c r="T246" s="27">
        <v>211.844</v>
      </c>
      <c r="U246" s="27">
        <f t="shared" si="18"/>
        <v>237.45483333333334</v>
      </c>
      <c r="V246" s="26">
        <v>15.255</v>
      </c>
      <c r="W246" s="23">
        <v>761.2514829989215</v>
      </c>
    </row>
    <row r="247" spans="1:23" ht="12.75">
      <c r="A247" s="1">
        <v>36346</v>
      </c>
      <c r="B247" s="14">
        <v>186</v>
      </c>
      <c r="C247" s="2">
        <v>0.617361128</v>
      </c>
      <c r="D247" s="15">
        <v>0.617361128</v>
      </c>
      <c r="E247" s="3">
        <v>2371</v>
      </c>
      <c r="F247" s="16">
        <v>0</v>
      </c>
      <c r="G247" s="18">
        <v>969</v>
      </c>
      <c r="H247" s="19">
        <f t="shared" si="19"/>
        <v>934</v>
      </c>
      <c r="I247" s="17">
        <v>934</v>
      </c>
      <c r="J247" s="19">
        <f t="shared" si="20"/>
        <v>674.239879875087</v>
      </c>
      <c r="K247" s="19">
        <f t="shared" si="21"/>
        <v>752.355979875087</v>
      </c>
      <c r="L247" s="19">
        <f t="shared" si="22"/>
        <v>752.355979875087</v>
      </c>
      <c r="M247" s="23">
        <f t="shared" si="23"/>
        <v>752.355979875087</v>
      </c>
      <c r="O247" s="17">
        <v>86.7</v>
      </c>
      <c r="P247" s="24">
        <v>0.864</v>
      </c>
      <c r="Q247" s="19">
        <f t="shared" si="24"/>
        <v>77.4</v>
      </c>
      <c r="R247" s="17">
        <v>77.4</v>
      </c>
      <c r="S247" s="24">
        <v>3.141</v>
      </c>
      <c r="T247" s="27">
        <v>253.39</v>
      </c>
      <c r="U247" s="27">
        <f t="shared" si="18"/>
        <v>244.0088333333333</v>
      </c>
      <c r="V247" s="26">
        <v>15.29</v>
      </c>
      <c r="W247" s="23">
        <v>752.355979875087</v>
      </c>
    </row>
    <row r="248" spans="1:23" ht="12.75">
      <c r="A248" s="1">
        <v>36346</v>
      </c>
      <c r="B248" s="14">
        <v>186</v>
      </c>
      <c r="C248" s="2">
        <v>0.617476881</v>
      </c>
      <c r="D248" s="15">
        <v>0.617476881</v>
      </c>
      <c r="E248" s="3">
        <v>2381</v>
      </c>
      <c r="F248" s="16">
        <v>0</v>
      </c>
      <c r="G248" s="18">
        <v>969</v>
      </c>
      <c r="H248" s="19">
        <f t="shared" si="19"/>
        <v>934</v>
      </c>
      <c r="I248" s="17">
        <v>934</v>
      </c>
      <c r="J248" s="19">
        <f t="shared" si="20"/>
        <v>674.239879875087</v>
      </c>
      <c r="K248" s="19">
        <f t="shared" si="21"/>
        <v>752.355979875087</v>
      </c>
      <c r="L248" s="19">
        <f t="shared" si="22"/>
        <v>752.355979875087</v>
      </c>
      <c r="M248" s="23">
        <f t="shared" si="23"/>
        <v>752.355979875087</v>
      </c>
      <c r="O248" s="17">
        <v>86.2</v>
      </c>
      <c r="P248" s="24">
        <v>0.8</v>
      </c>
      <c r="Q248" s="19">
        <f t="shared" si="24"/>
        <v>71</v>
      </c>
      <c r="R248" s="17">
        <v>71</v>
      </c>
      <c r="S248" s="24">
        <v>2.7</v>
      </c>
      <c r="T248" s="27">
        <v>168.891</v>
      </c>
      <c r="U248" s="27">
        <f t="shared" si="18"/>
        <v>233.0476666666667</v>
      </c>
      <c r="V248" s="26">
        <v>15.273</v>
      </c>
      <c r="W248" s="23">
        <v>752.355979875087</v>
      </c>
    </row>
    <row r="249" spans="1:23" ht="12.75">
      <c r="A249" s="1">
        <v>36346</v>
      </c>
      <c r="B249" s="14">
        <v>186</v>
      </c>
      <c r="C249" s="2">
        <v>0.617592573</v>
      </c>
      <c r="D249" s="15">
        <v>0.617592573</v>
      </c>
      <c r="E249" s="3">
        <v>2391</v>
      </c>
      <c r="F249" s="16">
        <v>0</v>
      </c>
      <c r="G249" s="18">
        <v>966</v>
      </c>
      <c r="H249" s="19">
        <f t="shared" si="19"/>
        <v>931</v>
      </c>
      <c r="I249" s="17">
        <v>931</v>
      </c>
      <c r="J249" s="19">
        <f t="shared" si="20"/>
        <v>700.9550279745292</v>
      </c>
      <c r="K249" s="19">
        <f t="shared" si="21"/>
        <v>779.0711279745292</v>
      </c>
      <c r="L249" s="19">
        <f t="shared" si="22"/>
        <v>779.0711279745292</v>
      </c>
      <c r="M249" s="23">
        <f t="shared" si="23"/>
        <v>779.0711279745292</v>
      </c>
      <c r="O249" s="17">
        <v>86.6</v>
      </c>
      <c r="P249" s="24">
        <v>0.843</v>
      </c>
      <c r="Q249" s="19">
        <f t="shared" si="24"/>
        <v>75.3</v>
      </c>
      <c r="R249" s="17">
        <v>75.3</v>
      </c>
      <c r="S249" s="24">
        <v>3.261</v>
      </c>
      <c r="T249" s="27">
        <v>294.438</v>
      </c>
      <c r="U249" s="27">
        <f aca="true" t="shared" si="25" ref="U249:U312">AVERAGE(T244:T249)</f>
        <v>246.58666666666667</v>
      </c>
      <c r="V249" s="26">
        <v>15.349</v>
      </c>
      <c r="W249" s="23">
        <v>779.0711279745292</v>
      </c>
    </row>
    <row r="250" spans="1:23" ht="12.75">
      <c r="A250" s="1">
        <v>36346</v>
      </c>
      <c r="B250" s="14">
        <v>186</v>
      </c>
      <c r="C250" s="2">
        <v>0.617708325</v>
      </c>
      <c r="D250" s="15">
        <v>0.617708325</v>
      </c>
      <c r="E250" s="3">
        <v>2401</v>
      </c>
      <c r="F250" s="16">
        <v>0</v>
      </c>
      <c r="G250" s="18">
        <v>964</v>
      </c>
      <c r="H250" s="19">
        <f t="shared" si="19"/>
        <v>929</v>
      </c>
      <c r="I250" s="17">
        <v>929</v>
      </c>
      <c r="J250" s="19">
        <f t="shared" si="20"/>
        <v>718.8129947967946</v>
      </c>
      <c r="K250" s="19">
        <f t="shared" si="21"/>
        <v>796.9290947967945</v>
      </c>
      <c r="L250" s="19">
        <f t="shared" si="22"/>
        <v>796.9290947967945</v>
      </c>
      <c r="M250" s="23">
        <f t="shared" si="23"/>
        <v>796.9290947967945</v>
      </c>
      <c r="O250" s="17">
        <v>86.4</v>
      </c>
      <c r="P250" s="24">
        <v>0.817</v>
      </c>
      <c r="Q250" s="19">
        <f t="shared" si="24"/>
        <v>72.69999999999999</v>
      </c>
      <c r="R250" s="17">
        <v>72.7</v>
      </c>
      <c r="S250" s="24">
        <v>2.782</v>
      </c>
      <c r="T250" s="27">
        <v>189.03</v>
      </c>
      <c r="U250" s="27">
        <f t="shared" si="25"/>
        <v>232.14083333333335</v>
      </c>
      <c r="V250" s="26">
        <v>15.318</v>
      </c>
      <c r="W250" s="23">
        <v>796.9290947967945</v>
      </c>
    </row>
    <row r="251" spans="1:23" ht="12.75">
      <c r="A251" s="1">
        <v>36346</v>
      </c>
      <c r="B251" s="14">
        <v>186</v>
      </c>
      <c r="C251" s="2">
        <v>0.617824078</v>
      </c>
      <c r="D251" s="15">
        <v>0.617824078</v>
      </c>
      <c r="E251" s="3">
        <v>2411</v>
      </c>
      <c r="F251" s="16">
        <v>0</v>
      </c>
      <c r="G251" s="18">
        <v>962</v>
      </c>
      <c r="H251" s="19">
        <f t="shared" si="19"/>
        <v>927</v>
      </c>
      <c r="I251" s="17">
        <v>927</v>
      </c>
      <c r="J251" s="19">
        <f t="shared" si="20"/>
        <v>736.7094486462839</v>
      </c>
      <c r="K251" s="19">
        <f t="shared" si="21"/>
        <v>814.8255486462839</v>
      </c>
      <c r="L251" s="19">
        <f t="shared" si="22"/>
        <v>814.8255486462839</v>
      </c>
      <c r="M251" s="23">
        <f t="shared" si="23"/>
        <v>814.8255486462839</v>
      </c>
      <c r="O251" s="17">
        <v>87.2</v>
      </c>
      <c r="P251" s="24">
        <v>0.858</v>
      </c>
      <c r="Q251" s="19">
        <f t="shared" si="24"/>
        <v>76.8</v>
      </c>
      <c r="R251" s="17">
        <v>76.8</v>
      </c>
      <c r="S251" s="24">
        <v>3.456</v>
      </c>
      <c r="T251" s="27">
        <v>335.576</v>
      </c>
      <c r="U251" s="27">
        <f t="shared" si="25"/>
        <v>242.19483333333335</v>
      </c>
      <c r="V251" s="26">
        <v>15.262</v>
      </c>
      <c r="W251" s="23">
        <v>814.8255486462839</v>
      </c>
    </row>
    <row r="252" spans="1:23" ht="12.75">
      <c r="A252" s="1">
        <v>36346</v>
      </c>
      <c r="B252" s="14">
        <v>186</v>
      </c>
      <c r="C252" s="2">
        <v>0.61793983</v>
      </c>
      <c r="D252" s="15">
        <v>0.61793983</v>
      </c>
      <c r="E252" s="3">
        <v>2421</v>
      </c>
      <c r="F252" s="16">
        <v>0</v>
      </c>
      <c r="G252" s="18">
        <v>961</v>
      </c>
      <c r="H252" s="19">
        <f t="shared" si="19"/>
        <v>926</v>
      </c>
      <c r="I252" s="17">
        <v>926</v>
      </c>
      <c r="J252" s="19">
        <f t="shared" si="20"/>
        <v>745.6721601175673</v>
      </c>
      <c r="K252" s="19">
        <f t="shared" si="21"/>
        <v>823.7882601175672</v>
      </c>
      <c r="L252" s="19">
        <f t="shared" si="22"/>
        <v>823.7882601175672</v>
      </c>
      <c r="M252" s="23">
        <f t="shared" si="23"/>
        <v>823.7882601175672</v>
      </c>
      <c r="O252" s="17">
        <v>87.7</v>
      </c>
      <c r="P252" s="24">
        <v>0.809</v>
      </c>
      <c r="Q252" s="19">
        <f t="shared" si="24"/>
        <v>71.9</v>
      </c>
      <c r="R252" s="17">
        <v>71.9</v>
      </c>
      <c r="S252" s="24">
        <v>2.739</v>
      </c>
      <c r="T252" s="27">
        <v>167.077</v>
      </c>
      <c r="U252" s="27">
        <f t="shared" si="25"/>
        <v>234.73366666666664</v>
      </c>
      <c r="V252" s="26">
        <v>15.231</v>
      </c>
      <c r="W252" s="23">
        <v>823.7882601175672</v>
      </c>
    </row>
    <row r="253" spans="1:23" ht="12.75">
      <c r="A253" s="1">
        <v>36346</v>
      </c>
      <c r="B253" s="14">
        <v>186</v>
      </c>
      <c r="C253" s="2">
        <v>0.618055582</v>
      </c>
      <c r="D253" s="15">
        <v>0.618055582</v>
      </c>
      <c r="E253" s="3">
        <v>2431</v>
      </c>
      <c r="F253" s="16">
        <v>0</v>
      </c>
      <c r="G253" s="18">
        <v>959</v>
      </c>
      <c r="H253" s="19">
        <f t="shared" si="19"/>
        <v>924</v>
      </c>
      <c r="I253" s="17">
        <v>924</v>
      </c>
      <c r="J253" s="19">
        <f t="shared" si="20"/>
        <v>763.626656565233</v>
      </c>
      <c r="K253" s="19">
        <f t="shared" si="21"/>
        <v>841.742756565233</v>
      </c>
      <c r="L253" s="19">
        <f t="shared" si="22"/>
        <v>841.742756565233</v>
      </c>
      <c r="M253" s="23">
        <f t="shared" si="23"/>
        <v>841.742756565233</v>
      </c>
      <c r="O253" s="17">
        <v>88.2</v>
      </c>
      <c r="P253" s="24">
        <v>0.854</v>
      </c>
      <c r="Q253" s="19">
        <f t="shared" si="24"/>
        <v>76.39999999999999</v>
      </c>
      <c r="R253" s="17">
        <v>76.4</v>
      </c>
      <c r="S253" s="24">
        <v>3.029</v>
      </c>
      <c r="T253" s="27">
        <v>229.624</v>
      </c>
      <c r="U253" s="27">
        <f t="shared" si="25"/>
        <v>230.77266666666665</v>
      </c>
      <c r="V253" s="26">
        <v>15.265</v>
      </c>
      <c r="W253" s="23">
        <v>841.742756565233</v>
      </c>
    </row>
    <row r="254" spans="1:23" ht="12.75">
      <c r="A254" s="1">
        <v>36346</v>
      </c>
      <c r="B254" s="14">
        <v>186</v>
      </c>
      <c r="C254" s="2">
        <v>0.618171275</v>
      </c>
      <c r="D254" s="15">
        <v>0.618171275</v>
      </c>
      <c r="E254" s="3">
        <v>2441</v>
      </c>
      <c r="F254" s="16">
        <v>0</v>
      </c>
      <c r="G254" s="18">
        <v>958</v>
      </c>
      <c r="H254" s="19">
        <f t="shared" si="19"/>
        <v>923</v>
      </c>
      <c r="I254" s="17">
        <v>923</v>
      </c>
      <c r="J254" s="19">
        <f t="shared" si="20"/>
        <v>772.6184835098891</v>
      </c>
      <c r="K254" s="19">
        <f t="shared" si="21"/>
        <v>850.734583509889</v>
      </c>
      <c r="L254" s="19">
        <f t="shared" si="22"/>
        <v>850.734583509889</v>
      </c>
      <c r="M254" s="23">
        <f t="shared" si="23"/>
        <v>850.734583509889</v>
      </c>
      <c r="O254" s="17">
        <v>84.8</v>
      </c>
      <c r="P254" s="24">
        <v>0.812</v>
      </c>
      <c r="Q254" s="19">
        <f t="shared" si="24"/>
        <v>72.2</v>
      </c>
      <c r="R254" s="17">
        <v>72.2</v>
      </c>
      <c r="S254" s="24">
        <v>3.1</v>
      </c>
      <c r="T254" s="27">
        <v>250.215</v>
      </c>
      <c r="U254" s="27">
        <f t="shared" si="25"/>
        <v>244.32666666666663</v>
      </c>
      <c r="V254" s="26">
        <v>15.266</v>
      </c>
      <c r="W254" s="23">
        <v>850.734583509889</v>
      </c>
    </row>
    <row r="255" spans="1:23" ht="12.75">
      <c r="A255" s="1">
        <v>36346</v>
      </c>
      <c r="B255" s="14">
        <v>186</v>
      </c>
      <c r="C255" s="2">
        <v>0.618287027</v>
      </c>
      <c r="D255" s="15">
        <v>0.618287027</v>
      </c>
      <c r="E255" s="3">
        <v>2451</v>
      </c>
      <c r="F255" s="16">
        <v>0</v>
      </c>
      <c r="G255" s="18">
        <v>955</v>
      </c>
      <c r="H255" s="19">
        <f t="shared" si="19"/>
        <v>920</v>
      </c>
      <c r="I255" s="17">
        <v>920</v>
      </c>
      <c r="J255" s="19">
        <f t="shared" si="20"/>
        <v>799.6525324721991</v>
      </c>
      <c r="K255" s="19">
        <f t="shared" si="21"/>
        <v>877.7686324721991</v>
      </c>
      <c r="L255" s="19">
        <f t="shared" si="22"/>
        <v>877.7686324721991</v>
      </c>
      <c r="M255" s="23">
        <f t="shared" si="23"/>
        <v>877.7686324721991</v>
      </c>
      <c r="O255" s="17">
        <v>83.5</v>
      </c>
      <c r="P255" s="24">
        <v>0.816</v>
      </c>
      <c r="Q255" s="19">
        <f t="shared" si="24"/>
        <v>72.6</v>
      </c>
      <c r="R255" s="17">
        <v>72.6</v>
      </c>
      <c r="S255" s="24">
        <v>3.088</v>
      </c>
      <c r="T255" s="27">
        <v>249.762</v>
      </c>
      <c r="U255" s="27">
        <f t="shared" si="25"/>
        <v>236.88066666666666</v>
      </c>
      <c r="V255" s="26">
        <v>15.265</v>
      </c>
      <c r="W255" s="23">
        <v>877.7686324721991</v>
      </c>
    </row>
    <row r="256" spans="1:23" ht="12.75">
      <c r="A256" s="1">
        <v>36346</v>
      </c>
      <c r="B256" s="14">
        <v>186</v>
      </c>
      <c r="C256" s="2">
        <v>0.618402779</v>
      </c>
      <c r="D256" s="15">
        <v>0.618402779</v>
      </c>
      <c r="E256" s="3">
        <v>2461</v>
      </c>
      <c r="F256" s="16">
        <v>0</v>
      </c>
      <c r="G256" s="18">
        <v>954</v>
      </c>
      <c r="H256" s="19">
        <f t="shared" si="19"/>
        <v>919</v>
      </c>
      <c r="I256" s="17">
        <v>919</v>
      </c>
      <c r="J256" s="19">
        <f t="shared" si="20"/>
        <v>808.6834755830914</v>
      </c>
      <c r="K256" s="19">
        <f t="shared" si="21"/>
        <v>886.7995755830914</v>
      </c>
      <c r="L256" s="19">
        <f t="shared" si="22"/>
        <v>886.7995755830914</v>
      </c>
      <c r="M256" s="23">
        <f t="shared" si="23"/>
        <v>886.7995755830914</v>
      </c>
      <c r="O256" s="17">
        <v>83.5</v>
      </c>
      <c r="P256" s="24">
        <v>0.777</v>
      </c>
      <c r="Q256" s="19">
        <f t="shared" si="24"/>
        <v>68.7</v>
      </c>
      <c r="R256" s="17">
        <v>68.7</v>
      </c>
      <c r="S256" s="24">
        <v>3.386</v>
      </c>
      <c r="T256" s="27">
        <v>312.263</v>
      </c>
      <c r="U256" s="27">
        <f t="shared" si="25"/>
        <v>257.4195</v>
      </c>
      <c r="V256" s="26">
        <v>15.315</v>
      </c>
      <c r="W256" s="23">
        <v>886.7995755830914</v>
      </c>
    </row>
    <row r="257" spans="1:23" ht="12.75">
      <c r="A257" s="1">
        <v>36346</v>
      </c>
      <c r="B257" s="14">
        <v>186</v>
      </c>
      <c r="C257" s="2">
        <v>0.618518531</v>
      </c>
      <c r="D257" s="15">
        <v>0.618518531</v>
      </c>
      <c r="E257" s="3">
        <v>2471</v>
      </c>
      <c r="F257" s="16">
        <v>0</v>
      </c>
      <c r="G257" s="18">
        <v>953</v>
      </c>
      <c r="H257" s="19">
        <f t="shared" si="19"/>
        <v>918</v>
      </c>
      <c r="I257" s="17">
        <v>918</v>
      </c>
      <c r="J257" s="19">
        <f t="shared" si="20"/>
        <v>817.7242509693165</v>
      </c>
      <c r="K257" s="19">
        <f t="shared" si="21"/>
        <v>895.8403509693164</v>
      </c>
      <c r="L257" s="19">
        <f t="shared" si="22"/>
        <v>895.8403509693164</v>
      </c>
      <c r="M257" s="23">
        <f t="shared" si="23"/>
        <v>895.8403509693164</v>
      </c>
      <c r="O257" s="17">
        <v>85.6</v>
      </c>
      <c r="P257" s="24">
        <v>0.829</v>
      </c>
      <c r="Q257" s="19">
        <f t="shared" si="24"/>
        <v>73.89999999999999</v>
      </c>
      <c r="R257" s="17">
        <v>73.9</v>
      </c>
      <c r="S257" s="24">
        <v>3.19</v>
      </c>
      <c r="T257" s="27">
        <v>269.809</v>
      </c>
      <c r="U257" s="27">
        <f t="shared" si="25"/>
        <v>246.45833333333334</v>
      </c>
      <c r="V257" s="26">
        <v>15.278</v>
      </c>
      <c r="W257" s="23">
        <v>895.8403509693164</v>
      </c>
    </row>
    <row r="258" spans="1:23" ht="12.75">
      <c r="A258" s="1">
        <v>36346</v>
      </c>
      <c r="B258" s="14">
        <v>186</v>
      </c>
      <c r="C258" s="2">
        <v>0.618634284</v>
      </c>
      <c r="D258" s="15">
        <v>0.618634284</v>
      </c>
      <c r="E258" s="3">
        <v>2481</v>
      </c>
      <c r="F258" s="16">
        <v>0</v>
      </c>
      <c r="G258" s="18">
        <v>952</v>
      </c>
      <c r="H258" s="19">
        <f t="shared" si="19"/>
        <v>917</v>
      </c>
      <c r="I258" s="17">
        <v>917</v>
      </c>
      <c r="J258" s="19">
        <f t="shared" si="20"/>
        <v>826.7748800636348</v>
      </c>
      <c r="K258" s="19">
        <f t="shared" si="21"/>
        <v>904.8909800636347</v>
      </c>
      <c r="L258" s="19">
        <f t="shared" si="22"/>
        <v>904.8909800636347</v>
      </c>
      <c r="M258" s="23">
        <f t="shared" si="23"/>
        <v>904.8909800636347</v>
      </c>
      <c r="O258" s="17">
        <v>82.6</v>
      </c>
      <c r="P258" s="24">
        <v>0.763</v>
      </c>
      <c r="Q258" s="19">
        <f t="shared" si="24"/>
        <v>67.3</v>
      </c>
      <c r="R258" s="17">
        <v>67.3</v>
      </c>
      <c r="S258" s="24">
        <v>2.859</v>
      </c>
      <c r="T258" s="27">
        <v>206.401</v>
      </c>
      <c r="U258" s="27">
        <f t="shared" si="25"/>
        <v>253.01233333333334</v>
      </c>
      <c r="V258" s="26">
        <v>15.333</v>
      </c>
      <c r="W258" s="23">
        <v>904.8909800636347</v>
      </c>
    </row>
    <row r="259" spans="1:23" ht="12.75">
      <c r="A259" s="1">
        <v>36346</v>
      </c>
      <c r="B259" s="14">
        <v>186</v>
      </c>
      <c r="C259" s="2">
        <v>0.618749976</v>
      </c>
      <c r="D259" s="15">
        <v>0.618749976</v>
      </c>
      <c r="E259" s="3">
        <v>2491</v>
      </c>
      <c r="F259" s="16">
        <v>0</v>
      </c>
      <c r="G259" s="18">
        <v>950</v>
      </c>
      <c r="H259" s="19">
        <f t="shared" si="19"/>
        <v>915</v>
      </c>
      <c r="I259" s="17">
        <v>915</v>
      </c>
      <c r="J259" s="19">
        <f t="shared" si="20"/>
        <v>844.9057854586758</v>
      </c>
      <c r="K259" s="19">
        <f t="shared" si="21"/>
        <v>923.0218854586758</v>
      </c>
      <c r="L259" s="19">
        <f t="shared" si="22"/>
        <v>923.0218854586758</v>
      </c>
      <c r="M259" s="23">
        <f t="shared" si="23"/>
        <v>923.0218854586758</v>
      </c>
      <c r="O259" s="17">
        <v>90.5</v>
      </c>
      <c r="P259" s="24">
        <v>0.812</v>
      </c>
      <c r="Q259" s="19">
        <f t="shared" si="24"/>
        <v>72.2</v>
      </c>
      <c r="R259" s="17">
        <v>72.2</v>
      </c>
      <c r="S259" s="24">
        <v>2.669</v>
      </c>
      <c r="T259" s="27">
        <v>163.948</v>
      </c>
      <c r="U259" s="27">
        <f t="shared" si="25"/>
        <v>242.06633333333335</v>
      </c>
      <c r="V259" s="26">
        <v>15.251</v>
      </c>
      <c r="W259" s="23">
        <v>923.0218854586758</v>
      </c>
    </row>
    <row r="260" spans="1:23" ht="12.75">
      <c r="A260" s="1">
        <v>36346</v>
      </c>
      <c r="B260" s="14">
        <v>186</v>
      </c>
      <c r="C260" s="2">
        <v>0.618865728</v>
      </c>
      <c r="D260" s="15">
        <v>0.618865728</v>
      </c>
      <c r="E260" s="3">
        <v>2501</v>
      </c>
      <c r="F260" s="16">
        <v>0</v>
      </c>
      <c r="G260" s="18">
        <v>949</v>
      </c>
      <c r="H260" s="19">
        <f t="shared" si="19"/>
        <v>914</v>
      </c>
      <c r="I260" s="17">
        <v>914</v>
      </c>
      <c r="J260" s="19">
        <f t="shared" si="20"/>
        <v>853.9861049769245</v>
      </c>
      <c r="K260" s="19">
        <f t="shared" si="21"/>
        <v>932.1022049769244</v>
      </c>
      <c r="L260" s="19">
        <f t="shared" si="22"/>
        <v>932.1022049769244</v>
      </c>
      <c r="M260" s="23">
        <f t="shared" si="23"/>
        <v>932.1022049769244</v>
      </c>
      <c r="O260" s="17">
        <v>84.8</v>
      </c>
      <c r="P260" s="24">
        <v>0.778</v>
      </c>
      <c r="Q260" s="19">
        <f t="shared" si="24"/>
        <v>68.8</v>
      </c>
      <c r="R260" s="17">
        <v>68.8</v>
      </c>
      <c r="S260" s="24">
        <v>3.305</v>
      </c>
      <c r="T260" s="27">
        <v>289.449</v>
      </c>
      <c r="U260" s="27">
        <f t="shared" si="25"/>
        <v>248.6053333333334</v>
      </c>
      <c r="V260" s="26">
        <v>15.284</v>
      </c>
      <c r="W260" s="23">
        <v>932.1022049769244</v>
      </c>
    </row>
    <row r="261" spans="1:23" ht="12.75">
      <c r="A261" s="1">
        <v>36346</v>
      </c>
      <c r="B261" s="14">
        <v>186</v>
      </c>
      <c r="C261" s="2">
        <v>0.618981481</v>
      </c>
      <c r="D261" s="15">
        <v>0.618981481</v>
      </c>
      <c r="E261" s="3">
        <v>2511</v>
      </c>
      <c r="F261" s="16">
        <v>0</v>
      </c>
      <c r="G261" s="18">
        <v>948</v>
      </c>
      <c r="H261" s="19">
        <f t="shared" si="19"/>
        <v>913</v>
      </c>
      <c r="I261" s="17">
        <v>913</v>
      </c>
      <c r="J261" s="19">
        <f t="shared" si="20"/>
        <v>863.076364638942</v>
      </c>
      <c r="K261" s="19">
        <f t="shared" si="21"/>
        <v>941.1924646389419</v>
      </c>
      <c r="L261" s="19">
        <f t="shared" si="22"/>
        <v>941.1924646389419</v>
      </c>
      <c r="M261" s="23">
        <f t="shared" si="23"/>
        <v>941.1924646389419</v>
      </c>
      <c r="O261" s="17">
        <v>83.9</v>
      </c>
      <c r="P261" s="24">
        <v>0.808</v>
      </c>
      <c r="Q261" s="19">
        <f t="shared" si="24"/>
        <v>71.80000000000001</v>
      </c>
      <c r="R261" s="17">
        <v>71.8</v>
      </c>
      <c r="S261" s="24">
        <v>2.877</v>
      </c>
      <c r="T261" s="27">
        <v>205.041</v>
      </c>
      <c r="U261" s="27">
        <f t="shared" si="25"/>
        <v>241.15183333333331</v>
      </c>
      <c r="V261" s="26">
        <v>15.255</v>
      </c>
      <c r="W261" s="23">
        <v>941.1924646389419</v>
      </c>
    </row>
    <row r="262" spans="1:23" ht="12.75">
      <c r="A262" s="1">
        <v>36346</v>
      </c>
      <c r="B262" s="14">
        <v>186</v>
      </c>
      <c r="C262" s="2">
        <v>0.619097233</v>
      </c>
      <c r="D262" s="15">
        <v>0.619097233</v>
      </c>
      <c r="E262" s="3">
        <v>2521</v>
      </c>
      <c r="F262" s="16">
        <v>0</v>
      </c>
      <c r="G262" s="18">
        <v>946</v>
      </c>
      <c r="H262" s="19">
        <f t="shared" si="19"/>
        <v>911</v>
      </c>
      <c r="I262" s="17">
        <v>911</v>
      </c>
      <c r="J262" s="19">
        <f t="shared" si="20"/>
        <v>881.2867916124725</v>
      </c>
      <c r="K262" s="19">
        <f t="shared" si="21"/>
        <v>959.4028916124724</v>
      </c>
      <c r="L262" s="19">
        <f t="shared" si="22"/>
        <v>959.4028916124724</v>
      </c>
      <c r="M262" s="23">
        <f t="shared" si="23"/>
        <v>959.4028916124724</v>
      </c>
      <c r="O262" s="17">
        <v>75</v>
      </c>
      <c r="P262" s="24">
        <v>0.754</v>
      </c>
      <c r="Q262" s="19">
        <f t="shared" si="24"/>
        <v>66.4</v>
      </c>
      <c r="R262" s="17">
        <v>66.4</v>
      </c>
      <c r="S262" s="24">
        <v>2.904</v>
      </c>
      <c r="T262" s="27">
        <v>204.587</v>
      </c>
      <c r="U262" s="27">
        <f t="shared" si="25"/>
        <v>223.20583333333332</v>
      </c>
      <c r="V262" s="26">
        <v>15.254</v>
      </c>
      <c r="W262" s="23">
        <v>959.4028916124724</v>
      </c>
    </row>
    <row r="263" spans="1:23" ht="12.75">
      <c r="A263" s="1">
        <v>36346</v>
      </c>
      <c r="B263" s="14">
        <v>186</v>
      </c>
      <c r="C263" s="2">
        <v>0.619212985</v>
      </c>
      <c r="D263" s="15">
        <v>0.619212985</v>
      </c>
      <c r="E263" s="3">
        <v>2531</v>
      </c>
      <c r="F263" s="16">
        <v>0</v>
      </c>
      <c r="G263" s="18">
        <v>944</v>
      </c>
      <c r="H263" s="19">
        <f t="shared" si="19"/>
        <v>909</v>
      </c>
      <c r="I263" s="17">
        <v>909</v>
      </c>
      <c r="J263" s="19">
        <f t="shared" si="20"/>
        <v>899.5372415346134</v>
      </c>
      <c r="K263" s="19">
        <f t="shared" si="21"/>
        <v>977.6533415346133</v>
      </c>
      <c r="L263" s="19">
        <f t="shared" si="22"/>
        <v>977.6533415346133</v>
      </c>
      <c r="M263" s="23">
        <f t="shared" si="23"/>
        <v>977.6533415346133</v>
      </c>
      <c r="O263" s="17">
        <v>76</v>
      </c>
      <c r="P263" s="24">
        <v>0.716</v>
      </c>
      <c r="Q263" s="19">
        <f t="shared" si="24"/>
        <v>62.599999999999994</v>
      </c>
      <c r="R263" s="17">
        <v>62.6</v>
      </c>
      <c r="S263" s="24">
        <v>3.057</v>
      </c>
      <c r="T263" s="27">
        <v>246.088</v>
      </c>
      <c r="U263" s="27">
        <f t="shared" si="25"/>
        <v>219.25233333333333</v>
      </c>
      <c r="V263" s="26">
        <v>15.255</v>
      </c>
      <c r="W263" s="23">
        <v>977.6533415346133</v>
      </c>
    </row>
    <row r="264" spans="1:23" ht="12.75">
      <c r="A264" s="1">
        <v>36346</v>
      </c>
      <c r="B264" s="14">
        <v>186</v>
      </c>
      <c r="C264" s="2">
        <v>0.619328678</v>
      </c>
      <c r="D264" s="15">
        <v>0.619328678</v>
      </c>
      <c r="E264" s="3">
        <v>2541</v>
      </c>
      <c r="F264" s="16">
        <v>0</v>
      </c>
      <c r="G264" s="18">
        <v>942</v>
      </c>
      <c r="H264" s="19">
        <f t="shared" si="19"/>
        <v>907</v>
      </c>
      <c r="I264" s="17">
        <v>907</v>
      </c>
      <c r="J264" s="19">
        <f t="shared" si="20"/>
        <v>917.8278907181278</v>
      </c>
      <c r="K264" s="19">
        <f t="shared" si="21"/>
        <v>995.9439907181278</v>
      </c>
      <c r="L264" s="19">
        <f t="shared" si="22"/>
        <v>995.9439907181278</v>
      </c>
      <c r="M264" s="23">
        <f t="shared" si="23"/>
        <v>995.9439907181278</v>
      </c>
      <c r="O264" s="17">
        <v>79.2</v>
      </c>
      <c r="P264" s="24">
        <v>0.687</v>
      </c>
      <c r="Q264" s="19">
        <f t="shared" si="24"/>
        <v>59.7</v>
      </c>
      <c r="R264" s="17">
        <v>59.7</v>
      </c>
      <c r="S264" s="24">
        <v>3.026</v>
      </c>
      <c r="T264" s="27">
        <v>224.635</v>
      </c>
      <c r="U264" s="27">
        <f t="shared" si="25"/>
        <v>222.29133333333334</v>
      </c>
      <c r="V264" s="26">
        <v>15.276</v>
      </c>
      <c r="W264" s="23">
        <v>995.9439907181278</v>
      </c>
    </row>
    <row r="265" spans="1:23" ht="12.75">
      <c r="A265" s="1">
        <v>36346</v>
      </c>
      <c r="B265" s="14">
        <v>186</v>
      </c>
      <c r="C265" s="2">
        <v>0.61944443</v>
      </c>
      <c r="D265" s="15">
        <v>0.61944443</v>
      </c>
      <c r="E265" s="3">
        <v>2551</v>
      </c>
      <c r="F265" s="16">
        <v>0</v>
      </c>
      <c r="G265" s="18">
        <v>941</v>
      </c>
      <c r="H265" s="19">
        <f t="shared" si="19"/>
        <v>906</v>
      </c>
      <c r="I265" s="17">
        <v>906</v>
      </c>
      <c r="J265" s="19">
        <f t="shared" si="20"/>
        <v>926.9883454496324</v>
      </c>
      <c r="K265" s="19">
        <f t="shared" si="21"/>
        <v>1005.1044454496324</v>
      </c>
      <c r="L265" s="19">
        <f t="shared" si="22"/>
        <v>1005.1044454496324</v>
      </c>
      <c r="M265" s="23">
        <f t="shared" si="23"/>
        <v>1005.1044454496324</v>
      </c>
      <c r="O265" s="17">
        <v>76.6</v>
      </c>
      <c r="P265" s="24">
        <v>0.737</v>
      </c>
      <c r="Q265" s="19">
        <f t="shared" si="24"/>
        <v>64.7</v>
      </c>
      <c r="R265" s="17">
        <v>64.7</v>
      </c>
      <c r="S265" s="24">
        <v>3.179</v>
      </c>
      <c r="T265" s="27">
        <v>266.227</v>
      </c>
      <c r="U265" s="27">
        <f t="shared" si="25"/>
        <v>239.33783333333335</v>
      </c>
      <c r="V265" s="26">
        <v>15.298</v>
      </c>
      <c r="W265" s="23">
        <v>1005.1044454496324</v>
      </c>
    </row>
    <row r="266" spans="1:23" ht="12.75">
      <c r="A266" s="1">
        <v>36346</v>
      </c>
      <c r="B266" s="14">
        <v>186</v>
      </c>
      <c r="C266" s="2">
        <v>0.619560182</v>
      </c>
      <c r="D266" s="15">
        <v>0.619560182</v>
      </c>
      <c r="E266" s="3">
        <v>2561</v>
      </c>
      <c r="F266" s="16">
        <v>0</v>
      </c>
      <c r="G266" s="18">
        <v>939</v>
      </c>
      <c r="H266" s="19">
        <f aca="true" t="shared" si="26" ref="H266:H329">(G266-35)</f>
        <v>904</v>
      </c>
      <c r="I266" s="17">
        <v>904</v>
      </c>
      <c r="J266" s="19">
        <f aca="true" t="shared" si="27" ref="J266:J329">(8303.951372*(LN(1013/H266)))</f>
        <v>945.3396266686625</v>
      </c>
      <c r="K266" s="19">
        <f aca="true" t="shared" si="28" ref="K266:K329">(J266+78.1161)</f>
        <v>1023.4557266686625</v>
      </c>
      <c r="L266" s="19">
        <f aca="true" t="shared" si="29" ref="L266:L329">(J266+78.1161)</f>
        <v>1023.4557266686625</v>
      </c>
      <c r="M266" s="23">
        <f aca="true" t="shared" si="30" ref="M266:M329">AVERAGE(K266:L266)</f>
        <v>1023.4557266686625</v>
      </c>
      <c r="O266" s="17">
        <v>75.3</v>
      </c>
      <c r="P266" s="24">
        <v>0.694</v>
      </c>
      <c r="Q266" s="19">
        <f aca="true" t="shared" si="31" ref="Q266:Q329">((P266*100)-9)</f>
        <v>60.39999999999999</v>
      </c>
      <c r="R266" s="17">
        <v>60.4</v>
      </c>
      <c r="S266" s="24">
        <v>2.71</v>
      </c>
      <c r="T266" s="27">
        <v>160.773</v>
      </c>
      <c r="U266" s="27">
        <f t="shared" si="25"/>
        <v>217.89183333333332</v>
      </c>
      <c r="V266" s="26">
        <v>15.313</v>
      </c>
      <c r="W266" s="23">
        <v>1023.4557266686625</v>
      </c>
    </row>
    <row r="267" spans="1:23" ht="12.75">
      <c r="A267" s="1">
        <v>36346</v>
      </c>
      <c r="B267" s="14">
        <v>186</v>
      </c>
      <c r="C267" s="2">
        <v>0.619675934</v>
      </c>
      <c r="D267" s="15">
        <v>0.619675934</v>
      </c>
      <c r="E267" s="3">
        <v>2571</v>
      </c>
      <c r="F267" s="16">
        <v>0</v>
      </c>
      <c r="G267" s="18">
        <v>937</v>
      </c>
      <c r="H267" s="19">
        <f t="shared" si="26"/>
        <v>902</v>
      </c>
      <c r="I267" s="17">
        <v>902</v>
      </c>
      <c r="J267" s="19">
        <f t="shared" si="27"/>
        <v>963.7315530620128</v>
      </c>
      <c r="K267" s="19">
        <f t="shared" si="28"/>
        <v>1041.8476530620128</v>
      </c>
      <c r="L267" s="19">
        <f t="shared" si="29"/>
        <v>1041.8476530620128</v>
      </c>
      <c r="M267" s="23">
        <f t="shared" si="30"/>
        <v>1041.8476530620128</v>
      </c>
      <c r="O267" s="17">
        <v>74.5</v>
      </c>
      <c r="P267" s="24">
        <v>0.704</v>
      </c>
      <c r="Q267" s="19">
        <f t="shared" si="31"/>
        <v>61.39999999999999</v>
      </c>
      <c r="R267" s="17">
        <v>61.4</v>
      </c>
      <c r="S267" s="24">
        <v>2.891</v>
      </c>
      <c r="T267" s="27">
        <v>202.274</v>
      </c>
      <c r="U267" s="27">
        <f t="shared" si="25"/>
        <v>217.43066666666664</v>
      </c>
      <c r="V267" s="26">
        <v>15.323</v>
      </c>
      <c r="W267" s="23">
        <v>1041.8476530620128</v>
      </c>
    </row>
    <row r="268" spans="1:23" ht="12.75">
      <c r="A268" s="1">
        <v>36346</v>
      </c>
      <c r="B268" s="14">
        <v>186</v>
      </c>
      <c r="C268" s="2">
        <v>0.619791687</v>
      </c>
      <c r="D268" s="15">
        <v>0.619791687</v>
      </c>
      <c r="E268" s="3">
        <v>2581</v>
      </c>
      <c r="F268" s="16">
        <v>0</v>
      </c>
      <c r="G268" s="18">
        <v>936</v>
      </c>
      <c r="H268" s="19">
        <f t="shared" si="26"/>
        <v>901</v>
      </c>
      <c r="I268" s="17">
        <v>901</v>
      </c>
      <c r="J268" s="19">
        <f t="shared" si="27"/>
        <v>972.9428145411878</v>
      </c>
      <c r="K268" s="19">
        <f t="shared" si="28"/>
        <v>1051.0589145411877</v>
      </c>
      <c r="L268" s="19">
        <f t="shared" si="29"/>
        <v>1051.0589145411877</v>
      </c>
      <c r="M268" s="23">
        <f t="shared" si="30"/>
        <v>1051.0589145411877</v>
      </c>
      <c r="O268" s="17">
        <v>76</v>
      </c>
      <c r="P268" s="24">
        <v>0.642</v>
      </c>
      <c r="Q268" s="19">
        <f t="shared" si="31"/>
        <v>55.2</v>
      </c>
      <c r="R268" s="17">
        <v>55.2</v>
      </c>
      <c r="S268" s="24">
        <v>2.92</v>
      </c>
      <c r="T268" s="27">
        <v>201.821</v>
      </c>
      <c r="U268" s="27">
        <f t="shared" si="25"/>
        <v>216.96966666666663</v>
      </c>
      <c r="V268" s="26">
        <v>15.29</v>
      </c>
      <c r="W268" s="23">
        <v>1051.0589145411877</v>
      </c>
    </row>
    <row r="269" spans="1:23" ht="12.75">
      <c r="A269" s="1">
        <v>36346</v>
      </c>
      <c r="B269" s="14">
        <v>186</v>
      </c>
      <c r="C269" s="2">
        <v>0.619907379</v>
      </c>
      <c r="D269" s="15">
        <v>0.619907379</v>
      </c>
      <c r="E269" s="3">
        <v>2591</v>
      </c>
      <c r="F269" s="16">
        <v>0</v>
      </c>
      <c r="G269" s="18">
        <v>933</v>
      </c>
      <c r="H269" s="19">
        <f t="shared" si="26"/>
        <v>898</v>
      </c>
      <c r="I269" s="17">
        <v>898</v>
      </c>
      <c r="J269" s="19">
        <f t="shared" si="27"/>
        <v>1000.6380643557736</v>
      </c>
      <c r="K269" s="19">
        <f t="shared" si="28"/>
        <v>1078.7541643557736</v>
      </c>
      <c r="L269" s="19">
        <f t="shared" si="29"/>
        <v>1078.7541643557736</v>
      </c>
      <c r="M269" s="23">
        <f t="shared" si="30"/>
        <v>1078.7541643557736</v>
      </c>
      <c r="O269" s="17">
        <v>78</v>
      </c>
      <c r="P269" s="24">
        <v>0.704</v>
      </c>
      <c r="Q269" s="19">
        <f t="shared" si="31"/>
        <v>61.39999999999999</v>
      </c>
      <c r="R269" s="17">
        <v>61.4</v>
      </c>
      <c r="S269" s="24">
        <v>2.603</v>
      </c>
      <c r="T269" s="27">
        <v>138.412</v>
      </c>
      <c r="U269" s="27">
        <f t="shared" si="25"/>
        <v>199.02366666666668</v>
      </c>
      <c r="V269" s="26">
        <v>15.231</v>
      </c>
      <c r="W269" s="23">
        <v>1078.7541643557736</v>
      </c>
    </row>
    <row r="270" spans="1:23" ht="12.75">
      <c r="A270" s="1">
        <v>36346</v>
      </c>
      <c r="B270" s="14">
        <v>186</v>
      </c>
      <c r="C270" s="2">
        <v>0.620023131</v>
      </c>
      <c r="D270" s="15">
        <v>0.620023131</v>
      </c>
      <c r="E270" s="3">
        <v>2601</v>
      </c>
      <c r="F270" s="16">
        <v>0</v>
      </c>
      <c r="G270" s="18">
        <v>931</v>
      </c>
      <c r="H270" s="19">
        <f t="shared" si="26"/>
        <v>896</v>
      </c>
      <c r="I270" s="17">
        <v>896</v>
      </c>
      <c r="J270" s="19">
        <f t="shared" si="27"/>
        <v>1019.1530137697381</v>
      </c>
      <c r="K270" s="19">
        <f t="shared" si="28"/>
        <v>1097.2691137697382</v>
      </c>
      <c r="L270" s="19">
        <f t="shared" si="29"/>
        <v>1097.2691137697382</v>
      </c>
      <c r="M270" s="23">
        <f t="shared" si="30"/>
        <v>1097.2691137697382</v>
      </c>
      <c r="O270" s="17">
        <v>83.5</v>
      </c>
      <c r="P270" s="24">
        <v>0.677</v>
      </c>
      <c r="Q270" s="19">
        <f t="shared" si="31"/>
        <v>58.7</v>
      </c>
      <c r="R270" s="17">
        <v>58.7</v>
      </c>
      <c r="S270" s="24">
        <v>2.791</v>
      </c>
      <c r="T270" s="27">
        <v>179.959</v>
      </c>
      <c r="U270" s="27">
        <f t="shared" si="25"/>
        <v>191.5776666666667</v>
      </c>
      <c r="V270" s="26">
        <v>15.18</v>
      </c>
      <c r="W270" s="23">
        <v>1097.2691137697382</v>
      </c>
    </row>
    <row r="271" spans="1:23" ht="12.75">
      <c r="A271" s="1">
        <v>36346</v>
      </c>
      <c r="B271" s="14">
        <v>186</v>
      </c>
      <c r="C271" s="2">
        <v>0.620138884</v>
      </c>
      <c r="D271" s="15">
        <v>0.620138884</v>
      </c>
      <c r="E271" s="3">
        <v>2611</v>
      </c>
      <c r="F271" s="16">
        <v>0</v>
      </c>
      <c r="G271" s="18">
        <v>930</v>
      </c>
      <c r="H271" s="19">
        <f t="shared" si="26"/>
        <v>895</v>
      </c>
      <c r="I271" s="17">
        <v>895</v>
      </c>
      <c r="J271" s="19">
        <f t="shared" si="27"/>
        <v>1028.4259922565311</v>
      </c>
      <c r="K271" s="19">
        <f t="shared" si="28"/>
        <v>1106.542092256531</v>
      </c>
      <c r="L271" s="19">
        <f t="shared" si="29"/>
        <v>1106.542092256531</v>
      </c>
      <c r="M271" s="23">
        <f t="shared" si="30"/>
        <v>1106.542092256531</v>
      </c>
      <c r="O271" s="17">
        <v>83.4</v>
      </c>
      <c r="P271" s="24">
        <v>0.732</v>
      </c>
      <c r="Q271" s="19">
        <f t="shared" si="31"/>
        <v>64.2</v>
      </c>
      <c r="R271" s="17">
        <v>64.2</v>
      </c>
      <c r="S271" s="24">
        <v>2.94</v>
      </c>
      <c r="T271" s="27">
        <v>200.46</v>
      </c>
      <c r="U271" s="27">
        <f t="shared" si="25"/>
        <v>180.6165</v>
      </c>
      <c r="V271" s="26">
        <v>15.268</v>
      </c>
      <c r="W271" s="23">
        <v>1106.542092256531</v>
      </c>
    </row>
    <row r="272" spans="1:23" ht="12.75">
      <c r="A272" s="1">
        <v>36346</v>
      </c>
      <c r="B272" s="14">
        <v>186</v>
      </c>
      <c r="C272" s="2">
        <v>0.620254636</v>
      </c>
      <c r="D272" s="15">
        <v>0.620254636</v>
      </c>
      <c r="E272" s="3">
        <v>2621</v>
      </c>
      <c r="F272" s="16">
        <v>0</v>
      </c>
      <c r="G272" s="18">
        <v>928</v>
      </c>
      <c r="H272" s="19">
        <f t="shared" si="26"/>
        <v>893</v>
      </c>
      <c r="I272" s="17">
        <v>893</v>
      </c>
      <c r="J272" s="19">
        <f t="shared" si="27"/>
        <v>1047.003072424965</v>
      </c>
      <c r="K272" s="19">
        <f t="shared" si="28"/>
        <v>1125.119172424965</v>
      </c>
      <c r="L272" s="19">
        <f t="shared" si="29"/>
        <v>1125.119172424965</v>
      </c>
      <c r="M272" s="23">
        <f t="shared" si="30"/>
        <v>1125.119172424965</v>
      </c>
      <c r="O272" s="17">
        <v>87</v>
      </c>
      <c r="P272" s="24">
        <v>0.694</v>
      </c>
      <c r="Q272" s="19">
        <f t="shared" si="31"/>
        <v>60.39999999999999</v>
      </c>
      <c r="R272" s="17">
        <v>60.4</v>
      </c>
      <c r="S272" s="24">
        <v>2.661</v>
      </c>
      <c r="T272" s="27">
        <v>158.006</v>
      </c>
      <c r="U272" s="27">
        <f t="shared" si="25"/>
        <v>180.15533333333337</v>
      </c>
      <c r="V272" s="26">
        <v>15.233</v>
      </c>
      <c r="W272" s="23">
        <v>1125.119172424965</v>
      </c>
    </row>
    <row r="273" spans="1:23" ht="12.75">
      <c r="A273" s="1">
        <v>36346</v>
      </c>
      <c r="B273" s="14">
        <v>186</v>
      </c>
      <c r="C273" s="2">
        <v>0.620370388</v>
      </c>
      <c r="D273" s="15">
        <v>0.620370388</v>
      </c>
      <c r="E273" s="3">
        <v>2631</v>
      </c>
      <c r="F273" s="16">
        <v>0</v>
      </c>
      <c r="G273" s="18">
        <v>927</v>
      </c>
      <c r="H273" s="19">
        <f t="shared" si="26"/>
        <v>892</v>
      </c>
      <c r="I273" s="17">
        <v>892</v>
      </c>
      <c r="J273" s="19">
        <f t="shared" si="27"/>
        <v>1056.3072205938554</v>
      </c>
      <c r="K273" s="19">
        <f t="shared" si="28"/>
        <v>1134.4233205938554</v>
      </c>
      <c r="L273" s="19">
        <f t="shared" si="29"/>
        <v>1134.4233205938554</v>
      </c>
      <c r="M273" s="23">
        <f t="shared" si="30"/>
        <v>1134.4233205938554</v>
      </c>
      <c r="O273" s="17">
        <v>81.6</v>
      </c>
      <c r="P273" s="24">
        <v>0.748</v>
      </c>
      <c r="Q273" s="19">
        <f t="shared" si="31"/>
        <v>65.8</v>
      </c>
      <c r="R273" s="17">
        <v>65.8</v>
      </c>
      <c r="S273" s="24">
        <v>2.759</v>
      </c>
      <c r="T273" s="27">
        <v>178.598</v>
      </c>
      <c r="U273" s="27">
        <f t="shared" si="25"/>
        <v>176.20933333333335</v>
      </c>
      <c r="V273" s="26">
        <v>15.281</v>
      </c>
      <c r="W273" s="23">
        <v>1134.4233205938554</v>
      </c>
    </row>
    <row r="274" spans="1:23" ht="12.75">
      <c r="A274" s="1">
        <v>36346</v>
      </c>
      <c r="B274" s="14">
        <v>186</v>
      </c>
      <c r="C274" s="2">
        <v>0.62048614</v>
      </c>
      <c r="D274" s="15">
        <v>0.62048614</v>
      </c>
      <c r="E274" s="3">
        <v>2641</v>
      </c>
      <c r="F274" s="16">
        <v>0</v>
      </c>
      <c r="G274" s="18">
        <v>925</v>
      </c>
      <c r="H274" s="19">
        <f t="shared" si="26"/>
        <v>890</v>
      </c>
      <c r="I274" s="17">
        <v>890</v>
      </c>
      <c r="J274" s="19">
        <f t="shared" si="27"/>
        <v>1074.9468499062023</v>
      </c>
      <c r="K274" s="19">
        <f t="shared" si="28"/>
        <v>1153.0629499062022</v>
      </c>
      <c r="L274" s="19">
        <f t="shared" si="29"/>
        <v>1153.0629499062022</v>
      </c>
      <c r="M274" s="23">
        <f t="shared" si="30"/>
        <v>1153.0629499062022</v>
      </c>
      <c r="O274" s="17">
        <v>77.1</v>
      </c>
      <c r="P274" s="24">
        <v>0.682</v>
      </c>
      <c r="Q274" s="19">
        <f t="shared" si="31"/>
        <v>59.2</v>
      </c>
      <c r="R274" s="17">
        <v>59.2</v>
      </c>
      <c r="S274" s="24">
        <v>2.679</v>
      </c>
      <c r="T274" s="27">
        <v>157.145</v>
      </c>
      <c r="U274" s="27">
        <f t="shared" si="25"/>
        <v>168.76333333333332</v>
      </c>
      <c r="V274" s="26">
        <v>15.311</v>
      </c>
      <c r="W274" s="23">
        <v>1153.0629499062022</v>
      </c>
    </row>
    <row r="275" spans="1:23" ht="12.75">
      <c r="A275" s="1">
        <v>36346</v>
      </c>
      <c r="B275" s="14">
        <v>186</v>
      </c>
      <c r="C275" s="2">
        <v>0.620601833</v>
      </c>
      <c r="D275" s="15">
        <v>0.620601833</v>
      </c>
      <c r="E275" s="3">
        <v>2651</v>
      </c>
      <c r="F275" s="16">
        <v>0</v>
      </c>
      <c r="G275" s="18">
        <v>923</v>
      </c>
      <c r="H275" s="19">
        <f t="shared" si="26"/>
        <v>888</v>
      </c>
      <c r="I275" s="17">
        <v>888</v>
      </c>
      <c r="J275" s="19">
        <f t="shared" si="27"/>
        <v>1093.6284131780958</v>
      </c>
      <c r="K275" s="19">
        <f t="shared" si="28"/>
        <v>1171.7445131780958</v>
      </c>
      <c r="L275" s="19">
        <f t="shared" si="29"/>
        <v>1171.7445131780958</v>
      </c>
      <c r="M275" s="23">
        <f t="shared" si="30"/>
        <v>1171.7445131780958</v>
      </c>
      <c r="O275" s="17">
        <v>73.2</v>
      </c>
      <c r="P275" s="24">
        <v>0.659</v>
      </c>
      <c r="Q275" s="19">
        <f t="shared" si="31"/>
        <v>56.900000000000006</v>
      </c>
      <c r="R275" s="17">
        <v>56.9</v>
      </c>
      <c r="S275" s="24">
        <v>2.932</v>
      </c>
      <c r="T275" s="27">
        <v>198.646</v>
      </c>
      <c r="U275" s="27">
        <f t="shared" si="25"/>
        <v>178.8023333333333</v>
      </c>
      <c r="V275" s="26">
        <v>15.339</v>
      </c>
      <c r="W275" s="23">
        <v>1171.7445131780958</v>
      </c>
    </row>
    <row r="276" spans="1:23" ht="12.75">
      <c r="A276" s="1">
        <v>36346</v>
      </c>
      <c r="B276" s="14">
        <v>186</v>
      </c>
      <c r="C276" s="2">
        <v>0.620717585</v>
      </c>
      <c r="D276" s="15">
        <v>0.620717585</v>
      </c>
      <c r="E276" s="3">
        <v>2661</v>
      </c>
      <c r="F276" s="16">
        <v>0</v>
      </c>
      <c r="G276" s="18">
        <v>921</v>
      </c>
      <c r="H276" s="19">
        <f t="shared" si="26"/>
        <v>886</v>
      </c>
      <c r="I276" s="17">
        <v>886</v>
      </c>
      <c r="J276" s="19">
        <f t="shared" si="27"/>
        <v>1112.35209951444</v>
      </c>
      <c r="K276" s="19">
        <f t="shared" si="28"/>
        <v>1190.46819951444</v>
      </c>
      <c r="L276" s="19">
        <f t="shared" si="29"/>
        <v>1190.46819951444</v>
      </c>
      <c r="M276" s="23">
        <f t="shared" si="30"/>
        <v>1190.46819951444</v>
      </c>
      <c r="O276" s="17">
        <v>70.3</v>
      </c>
      <c r="P276" s="24">
        <v>0.604</v>
      </c>
      <c r="Q276" s="19">
        <f t="shared" si="31"/>
        <v>51.4</v>
      </c>
      <c r="R276" s="17">
        <v>51.4</v>
      </c>
      <c r="S276" s="24">
        <v>2.464</v>
      </c>
      <c r="T276" s="27">
        <v>114.192</v>
      </c>
      <c r="U276" s="27">
        <f t="shared" si="25"/>
        <v>167.84116666666668</v>
      </c>
      <c r="V276" s="26">
        <v>15.186</v>
      </c>
      <c r="W276" s="23">
        <v>1190.46819951444</v>
      </c>
    </row>
    <row r="277" spans="1:23" ht="12.75">
      <c r="A277" s="1">
        <v>36346</v>
      </c>
      <c r="B277" s="14">
        <v>186</v>
      </c>
      <c r="C277" s="2">
        <v>0.620833337</v>
      </c>
      <c r="D277" s="15">
        <v>0.620833337</v>
      </c>
      <c r="E277" s="3">
        <v>2671</v>
      </c>
      <c r="F277" s="16">
        <v>0</v>
      </c>
      <c r="G277" s="18">
        <v>919</v>
      </c>
      <c r="H277" s="19">
        <f t="shared" si="26"/>
        <v>884</v>
      </c>
      <c r="I277" s="17">
        <v>884</v>
      </c>
      <c r="J277" s="19">
        <f t="shared" si="27"/>
        <v>1131.1180993022085</v>
      </c>
      <c r="K277" s="19">
        <f t="shared" si="28"/>
        <v>1209.2341993022085</v>
      </c>
      <c r="L277" s="19">
        <f t="shared" si="29"/>
        <v>1209.2341993022085</v>
      </c>
      <c r="M277" s="23">
        <f t="shared" si="30"/>
        <v>1209.2341993022085</v>
      </c>
      <c r="O277" s="17">
        <v>66.5</v>
      </c>
      <c r="P277" s="24">
        <v>0.594</v>
      </c>
      <c r="Q277" s="19">
        <f t="shared" si="31"/>
        <v>50.4</v>
      </c>
      <c r="R277" s="17">
        <v>50.4</v>
      </c>
      <c r="S277" s="24">
        <v>2.741</v>
      </c>
      <c r="T277" s="27">
        <v>155.784</v>
      </c>
      <c r="U277" s="27">
        <f t="shared" si="25"/>
        <v>160.39516666666665</v>
      </c>
      <c r="V277" s="26">
        <v>15.235</v>
      </c>
      <c r="W277" s="23">
        <v>1209.2341993022085</v>
      </c>
    </row>
    <row r="278" spans="1:23" ht="12.75">
      <c r="A278" s="1">
        <v>36346</v>
      </c>
      <c r="B278" s="14">
        <v>186</v>
      </c>
      <c r="C278" s="2">
        <v>0.62094909</v>
      </c>
      <c r="D278" s="15">
        <v>0.62094909</v>
      </c>
      <c r="E278" s="3">
        <v>2681</v>
      </c>
      <c r="F278" s="16">
        <v>0</v>
      </c>
      <c r="G278" s="18">
        <v>918</v>
      </c>
      <c r="H278" s="19">
        <f t="shared" si="26"/>
        <v>883</v>
      </c>
      <c r="I278" s="17">
        <v>883</v>
      </c>
      <c r="J278" s="19">
        <f t="shared" si="27"/>
        <v>1140.5170265897289</v>
      </c>
      <c r="K278" s="19">
        <f t="shared" si="28"/>
        <v>1218.6331265897288</v>
      </c>
      <c r="L278" s="19">
        <f t="shared" si="29"/>
        <v>1218.6331265897288</v>
      </c>
      <c r="M278" s="23">
        <f t="shared" si="30"/>
        <v>1218.6331265897288</v>
      </c>
      <c r="O278" s="17">
        <v>65.7</v>
      </c>
      <c r="P278" s="24">
        <v>0.543</v>
      </c>
      <c r="Q278" s="19">
        <f t="shared" si="31"/>
        <v>45.300000000000004</v>
      </c>
      <c r="R278" s="17">
        <v>45.3</v>
      </c>
      <c r="S278" s="24">
        <v>3.059</v>
      </c>
      <c r="T278" s="27">
        <v>239.331</v>
      </c>
      <c r="U278" s="27">
        <f t="shared" si="25"/>
        <v>173.94933333333333</v>
      </c>
      <c r="V278" s="26">
        <v>15.279</v>
      </c>
      <c r="W278" s="23">
        <v>1218.6331265897288</v>
      </c>
    </row>
    <row r="279" spans="1:23" ht="12.75">
      <c r="A279" s="1">
        <v>36346</v>
      </c>
      <c r="B279" s="14">
        <v>186</v>
      </c>
      <c r="C279" s="2">
        <v>0.621064842</v>
      </c>
      <c r="D279" s="15">
        <v>0.621064842</v>
      </c>
      <c r="E279" s="3">
        <v>2691</v>
      </c>
      <c r="F279" s="16">
        <v>0</v>
      </c>
      <c r="G279" s="18">
        <v>916</v>
      </c>
      <c r="H279" s="19">
        <f t="shared" si="26"/>
        <v>881</v>
      </c>
      <c r="I279" s="17">
        <v>881</v>
      </c>
      <c r="J279" s="19">
        <f t="shared" si="27"/>
        <v>1159.3468563633583</v>
      </c>
      <c r="K279" s="19">
        <f t="shared" si="28"/>
        <v>1237.4629563633582</v>
      </c>
      <c r="L279" s="19">
        <f t="shared" si="29"/>
        <v>1237.4629563633582</v>
      </c>
      <c r="M279" s="23">
        <f t="shared" si="30"/>
        <v>1237.4629563633582</v>
      </c>
      <c r="O279" s="17">
        <v>67.5</v>
      </c>
      <c r="P279" s="24">
        <v>0.573</v>
      </c>
      <c r="Q279" s="19">
        <f t="shared" si="31"/>
        <v>48.3</v>
      </c>
      <c r="R279" s="17">
        <v>48.3</v>
      </c>
      <c r="S279" s="24">
        <v>2.922</v>
      </c>
      <c r="T279" s="27">
        <v>196.832</v>
      </c>
      <c r="U279" s="27">
        <f t="shared" si="25"/>
        <v>176.98833333333334</v>
      </c>
      <c r="V279" s="26">
        <v>15.271</v>
      </c>
      <c r="W279" s="23">
        <v>1237.4629563633582</v>
      </c>
    </row>
    <row r="280" spans="1:23" ht="12.75">
      <c r="A280" s="1">
        <v>36346</v>
      </c>
      <c r="B280" s="14">
        <v>186</v>
      </c>
      <c r="C280" s="2">
        <v>0.621180534</v>
      </c>
      <c r="D280" s="15">
        <v>0.621180534</v>
      </c>
      <c r="E280" s="3">
        <v>2701</v>
      </c>
      <c r="F280" s="16">
        <v>0</v>
      </c>
      <c r="G280" s="18">
        <v>915</v>
      </c>
      <c r="H280" s="19">
        <f t="shared" si="26"/>
        <v>880</v>
      </c>
      <c r="I280" s="17">
        <v>880</v>
      </c>
      <c r="J280" s="19">
        <f t="shared" si="27"/>
        <v>1168.7778072600927</v>
      </c>
      <c r="K280" s="19">
        <f t="shared" si="28"/>
        <v>1246.8939072600926</v>
      </c>
      <c r="L280" s="19">
        <f t="shared" si="29"/>
        <v>1246.8939072600926</v>
      </c>
      <c r="M280" s="23">
        <f t="shared" si="30"/>
        <v>1246.8939072600926</v>
      </c>
      <c r="O280" s="17">
        <v>68.3</v>
      </c>
      <c r="P280" s="24">
        <v>0.549</v>
      </c>
      <c r="Q280" s="19">
        <f t="shared" si="31"/>
        <v>45.900000000000006</v>
      </c>
      <c r="R280" s="17">
        <v>45.9</v>
      </c>
      <c r="S280" s="24">
        <v>2.791</v>
      </c>
      <c r="T280" s="27">
        <v>175.378</v>
      </c>
      <c r="U280" s="27">
        <f t="shared" si="25"/>
        <v>180.02716666666666</v>
      </c>
      <c r="V280" s="26">
        <v>15.246</v>
      </c>
      <c r="W280" s="23">
        <v>1246.8939072600926</v>
      </c>
    </row>
    <row r="281" spans="1:23" ht="12.75">
      <c r="A281" s="1">
        <v>36346</v>
      </c>
      <c r="B281" s="14">
        <v>186</v>
      </c>
      <c r="C281" s="2">
        <v>0.621296287</v>
      </c>
      <c r="D281" s="15">
        <v>0.621296287</v>
      </c>
      <c r="E281" s="3">
        <v>2711</v>
      </c>
      <c r="F281" s="16">
        <v>0</v>
      </c>
      <c r="G281" s="18">
        <v>913</v>
      </c>
      <c r="H281" s="19">
        <f t="shared" si="26"/>
        <v>878</v>
      </c>
      <c r="I281" s="17">
        <v>878</v>
      </c>
      <c r="J281" s="19">
        <f t="shared" si="27"/>
        <v>1187.6719027197041</v>
      </c>
      <c r="K281" s="19">
        <f t="shared" si="28"/>
        <v>1265.788002719704</v>
      </c>
      <c r="L281" s="19">
        <f t="shared" si="29"/>
        <v>1265.788002719704</v>
      </c>
      <c r="M281" s="23">
        <f t="shared" si="30"/>
        <v>1265.788002719704</v>
      </c>
      <c r="O281" s="17">
        <v>64.6</v>
      </c>
      <c r="P281" s="24">
        <v>0.554</v>
      </c>
      <c r="Q281" s="19">
        <f t="shared" si="31"/>
        <v>46.400000000000006</v>
      </c>
      <c r="R281" s="17">
        <v>46.4</v>
      </c>
      <c r="S281" s="24">
        <v>2.574</v>
      </c>
      <c r="T281" s="27">
        <v>132.97</v>
      </c>
      <c r="U281" s="27">
        <f t="shared" si="25"/>
        <v>169.0811666666667</v>
      </c>
      <c r="V281" s="26">
        <v>15.265</v>
      </c>
      <c r="W281" s="23">
        <v>1265.788002719704</v>
      </c>
    </row>
    <row r="282" spans="1:23" ht="12.75">
      <c r="A282" s="1">
        <v>36346</v>
      </c>
      <c r="B282" s="14">
        <v>186</v>
      </c>
      <c r="C282" s="2">
        <v>0.621412039</v>
      </c>
      <c r="D282" s="15">
        <v>0.621412039</v>
      </c>
      <c r="E282" s="3">
        <v>2721</v>
      </c>
      <c r="F282" s="16">
        <v>0</v>
      </c>
      <c r="G282" s="18">
        <v>911</v>
      </c>
      <c r="H282" s="19">
        <f t="shared" si="26"/>
        <v>876</v>
      </c>
      <c r="I282" s="17">
        <v>876</v>
      </c>
      <c r="J282" s="19">
        <f t="shared" si="27"/>
        <v>1206.6090862336332</v>
      </c>
      <c r="K282" s="19">
        <f t="shared" si="28"/>
        <v>1284.7251862336332</v>
      </c>
      <c r="L282" s="19">
        <f t="shared" si="29"/>
        <v>1284.7251862336332</v>
      </c>
      <c r="M282" s="23">
        <f t="shared" si="30"/>
        <v>1284.7251862336332</v>
      </c>
      <c r="O282" s="17">
        <v>60</v>
      </c>
      <c r="P282" s="24">
        <v>0.496</v>
      </c>
      <c r="Q282" s="19">
        <f t="shared" si="31"/>
        <v>40.6</v>
      </c>
      <c r="R282" s="17">
        <v>40.6</v>
      </c>
      <c r="S282" s="24">
        <v>2.81</v>
      </c>
      <c r="T282" s="27">
        <v>174.516</v>
      </c>
      <c r="U282" s="27">
        <f t="shared" si="25"/>
        <v>179.1351666666667</v>
      </c>
      <c r="V282" s="26">
        <v>15.283</v>
      </c>
      <c r="W282" s="23">
        <v>1284.7251862336332</v>
      </c>
    </row>
    <row r="283" spans="1:23" ht="12.75">
      <c r="A283" s="1">
        <v>36346</v>
      </c>
      <c r="B283" s="14">
        <v>186</v>
      </c>
      <c r="C283" s="2">
        <v>0.621527791</v>
      </c>
      <c r="D283" s="15">
        <v>0.621527791</v>
      </c>
      <c r="E283" s="3">
        <v>2731</v>
      </c>
      <c r="F283" s="16">
        <v>0</v>
      </c>
      <c r="G283" s="18">
        <v>907</v>
      </c>
      <c r="H283" s="19">
        <f t="shared" si="26"/>
        <v>872</v>
      </c>
      <c r="I283" s="17">
        <v>872</v>
      </c>
      <c r="J283" s="19">
        <f t="shared" si="27"/>
        <v>1244.6135066750971</v>
      </c>
      <c r="K283" s="19">
        <f t="shared" si="28"/>
        <v>1322.729606675097</v>
      </c>
      <c r="L283" s="19">
        <f t="shared" si="29"/>
        <v>1322.729606675097</v>
      </c>
      <c r="M283" s="23">
        <f t="shared" si="30"/>
        <v>1322.729606675097</v>
      </c>
      <c r="O283" s="17">
        <v>57.2</v>
      </c>
      <c r="P283" s="24">
        <v>0.518</v>
      </c>
      <c r="Q283" s="19">
        <f t="shared" si="31"/>
        <v>42.800000000000004</v>
      </c>
      <c r="R283" s="17">
        <v>42.8</v>
      </c>
      <c r="S283" s="24">
        <v>2.71</v>
      </c>
      <c r="T283" s="27">
        <v>153.018</v>
      </c>
      <c r="U283" s="27">
        <f t="shared" si="25"/>
        <v>178.67416666666665</v>
      </c>
      <c r="V283" s="26">
        <v>15.321</v>
      </c>
      <c r="W283" s="23">
        <v>1322.729606675097</v>
      </c>
    </row>
    <row r="284" spans="1:23" ht="12.75">
      <c r="A284" s="1">
        <v>36346</v>
      </c>
      <c r="B284" s="14">
        <v>186</v>
      </c>
      <c r="C284" s="2">
        <v>0.621643543</v>
      </c>
      <c r="D284" s="15">
        <v>0.621643543</v>
      </c>
      <c r="E284" s="3">
        <v>2741</v>
      </c>
      <c r="F284" s="16">
        <v>0</v>
      </c>
      <c r="G284" s="18">
        <v>906</v>
      </c>
      <c r="H284" s="19">
        <f t="shared" si="26"/>
        <v>871</v>
      </c>
      <c r="I284" s="17">
        <v>871</v>
      </c>
      <c r="J284" s="19">
        <f t="shared" si="27"/>
        <v>1254.141851234025</v>
      </c>
      <c r="K284" s="19">
        <f t="shared" si="28"/>
        <v>1332.2579512340249</v>
      </c>
      <c r="L284" s="19">
        <f t="shared" si="29"/>
        <v>1332.2579512340249</v>
      </c>
      <c r="M284" s="23">
        <f t="shared" si="30"/>
        <v>1332.2579512340249</v>
      </c>
      <c r="O284" s="17">
        <v>55.2</v>
      </c>
      <c r="P284" s="24">
        <v>0.469</v>
      </c>
      <c r="Q284" s="19">
        <f t="shared" si="31"/>
        <v>37.9</v>
      </c>
      <c r="R284" s="17">
        <v>37.9</v>
      </c>
      <c r="S284" s="24">
        <v>2.999</v>
      </c>
      <c r="T284" s="27">
        <v>215.564</v>
      </c>
      <c r="U284" s="27">
        <f t="shared" si="25"/>
        <v>174.713</v>
      </c>
      <c r="V284" s="26">
        <v>15.324</v>
      </c>
      <c r="W284" s="23">
        <v>1332.2579512340249</v>
      </c>
    </row>
    <row r="285" spans="1:23" ht="12.75">
      <c r="A285" s="1">
        <v>36346</v>
      </c>
      <c r="B285" s="14">
        <v>186</v>
      </c>
      <c r="C285" s="2">
        <v>0.621759236</v>
      </c>
      <c r="D285" s="15">
        <v>0.621759236</v>
      </c>
      <c r="E285" s="3">
        <v>2751</v>
      </c>
      <c r="F285" s="16">
        <v>0</v>
      </c>
      <c r="G285" s="18">
        <v>903</v>
      </c>
      <c r="H285" s="19">
        <f t="shared" si="26"/>
        <v>868</v>
      </c>
      <c r="I285" s="17">
        <v>868</v>
      </c>
      <c r="J285" s="19">
        <f t="shared" si="27"/>
        <v>1282.79266069831</v>
      </c>
      <c r="K285" s="19">
        <f t="shared" si="28"/>
        <v>1360.90876069831</v>
      </c>
      <c r="L285" s="19">
        <f t="shared" si="29"/>
        <v>1360.90876069831</v>
      </c>
      <c r="M285" s="23">
        <f t="shared" si="30"/>
        <v>1360.90876069831</v>
      </c>
      <c r="O285" s="17">
        <v>48.1</v>
      </c>
      <c r="P285" s="24">
        <v>0.45</v>
      </c>
      <c r="Q285" s="19">
        <f t="shared" si="31"/>
        <v>36</v>
      </c>
      <c r="R285" s="17">
        <v>36</v>
      </c>
      <c r="S285" s="24">
        <v>2.719</v>
      </c>
      <c r="T285" s="27">
        <v>152.156</v>
      </c>
      <c r="U285" s="27">
        <f t="shared" si="25"/>
        <v>167.26699999999997</v>
      </c>
      <c r="V285" s="26">
        <v>15.284</v>
      </c>
      <c r="W285" s="23">
        <v>1360.90876069831</v>
      </c>
    </row>
    <row r="286" spans="1:23" ht="12.75">
      <c r="A286" s="1">
        <v>36346</v>
      </c>
      <c r="B286" s="14">
        <v>186</v>
      </c>
      <c r="C286" s="2">
        <v>0.621874988</v>
      </c>
      <c r="D286" s="15">
        <v>0.621874988</v>
      </c>
      <c r="E286" s="3">
        <v>2761</v>
      </c>
      <c r="F286" s="16">
        <v>0</v>
      </c>
      <c r="G286" s="18">
        <v>901</v>
      </c>
      <c r="H286" s="19">
        <f t="shared" si="26"/>
        <v>866</v>
      </c>
      <c r="I286" s="17">
        <v>866</v>
      </c>
      <c r="J286" s="19">
        <f t="shared" si="27"/>
        <v>1301.9482663600309</v>
      </c>
      <c r="K286" s="19">
        <f t="shared" si="28"/>
        <v>1380.0643663600308</v>
      </c>
      <c r="L286" s="19">
        <f t="shared" si="29"/>
        <v>1380.0643663600308</v>
      </c>
      <c r="M286" s="23">
        <f t="shared" si="30"/>
        <v>1380.0643663600308</v>
      </c>
      <c r="O286" s="17">
        <v>45.1</v>
      </c>
      <c r="P286" s="24">
        <v>0.475</v>
      </c>
      <c r="Q286" s="19">
        <f t="shared" si="31"/>
        <v>38.5</v>
      </c>
      <c r="R286" s="17">
        <v>38.5</v>
      </c>
      <c r="S286" s="24">
        <v>2.403</v>
      </c>
      <c r="T286" s="27">
        <v>88.702</v>
      </c>
      <c r="U286" s="27">
        <f t="shared" si="25"/>
        <v>152.821</v>
      </c>
      <c r="V286" s="26">
        <v>15.223</v>
      </c>
      <c r="W286" s="23">
        <v>1380.0643663600308</v>
      </c>
    </row>
    <row r="287" spans="1:23" ht="12.75">
      <c r="A287" s="1">
        <v>36346</v>
      </c>
      <c r="B287" s="14">
        <v>186</v>
      </c>
      <c r="C287" s="2">
        <v>0.62199074</v>
      </c>
      <c r="D287" s="15">
        <v>0.62199074</v>
      </c>
      <c r="E287" s="3">
        <v>2771</v>
      </c>
      <c r="F287" s="16">
        <v>0</v>
      </c>
      <c r="G287" s="18">
        <v>900</v>
      </c>
      <c r="H287" s="19">
        <f t="shared" si="26"/>
        <v>865</v>
      </c>
      <c r="I287" s="17">
        <v>865</v>
      </c>
      <c r="J287" s="19">
        <f t="shared" si="27"/>
        <v>1311.5426653152947</v>
      </c>
      <c r="K287" s="19">
        <f t="shared" si="28"/>
        <v>1389.6587653152947</v>
      </c>
      <c r="L287" s="19">
        <f t="shared" si="29"/>
        <v>1389.6587653152947</v>
      </c>
      <c r="M287" s="23">
        <f t="shared" si="30"/>
        <v>1389.6587653152947</v>
      </c>
      <c r="O287" s="17">
        <v>42.4</v>
      </c>
      <c r="P287" s="24">
        <v>0.465</v>
      </c>
      <c r="Q287" s="19">
        <f t="shared" si="31"/>
        <v>37.5</v>
      </c>
      <c r="R287" s="17">
        <v>37.5</v>
      </c>
      <c r="S287" s="24">
        <v>2.604</v>
      </c>
      <c r="T287" s="27">
        <v>130.203</v>
      </c>
      <c r="U287" s="27">
        <f t="shared" si="25"/>
        <v>152.3598333333333</v>
      </c>
      <c r="V287" s="26">
        <v>15.233</v>
      </c>
      <c r="W287" s="23">
        <v>1389.6587653152947</v>
      </c>
    </row>
    <row r="288" spans="1:23" ht="12.75">
      <c r="A288" s="1">
        <v>36346</v>
      </c>
      <c r="B288" s="14">
        <v>186</v>
      </c>
      <c r="C288" s="2">
        <v>0.622106493</v>
      </c>
      <c r="D288" s="15">
        <v>0.622106493</v>
      </c>
      <c r="E288" s="3">
        <v>2781</v>
      </c>
      <c r="F288" s="16">
        <v>0</v>
      </c>
      <c r="G288" s="18">
        <v>898</v>
      </c>
      <c r="H288" s="19">
        <f t="shared" si="26"/>
        <v>863</v>
      </c>
      <c r="I288" s="17">
        <v>863</v>
      </c>
      <c r="J288" s="19">
        <f t="shared" si="27"/>
        <v>1330.764783555971</v>
      </c>
      <c r="K288" s="19">
        <f t="shared" si="28"/>
        <v>1408.880883555971</v>
      </c>
      <c r="L288" s="19">
        <f t="shared" si="29"/>
        <v>1408.880883555971</v>
      </c>
      <c r="M288" s="23">
        <f t="shared" si="30"/>
        <v>1408.880883555971</v>
      </c>
      <c r="O288" s="17">
        <v>41.8</v>
      </c>
      <c r="P288" s="24">
        <v>0.391</v>
      </c>
      <c r="Q288" s="19">
        <f t="shared" si="31"/>
        <v>30.1</v>
      </c>
      <c r="R288" s="17">
        <v>30.1</v>
      </c>
      <c r="S288" s="24">
        <v>2.484</v>
      </c>
      <c r="T288" s="27">
        <v>108.795</v>
      </c>
      <c r="U288" s="27">
        <f t="shared" si="25"/>
        <v>141.40633333333332</v>
      </c>
      <c r="V288" s="26">
        <v>15.278</v>
      </c>
      <c r="W288" s="23">
        <v>1408.880883555971</v>
      </c>
    </row>
    <row r="289" spans="1:23" ht="12.75">
      <c r="A289" s="1">
        <v>36346</v>
      </c>
      <c r="B289" s="14">
        <v>186</v>
      </c>
      <c r="C289" s="2">
        <v>0.622222245</v>
      </c>
      <c r="D289" s="15">
        <v>0.622222245</v>
      </c>
      <c r="E289" s="3">
        <v>2791</v>
      </c>
      <c r="F289" s="16">
        <v>0</v>
      </c>
      <c r="G289" s="18">
        <v>897</v>
      </c>
      <c r="H289" s="19">
        <f t="shared" si="26"/>
        <v>862</v>
      </c>
      <c r="I289" s="17">
        <v>862</v>
      </c>
      <c r="J289" s="19">
        <f t="shared" si="27"/>
        <v>1340.392554341153</v>
      </c>
      <c r="K289" s="19">
        <f t="shared" si="28"/>
        <v>1418.508654341153</v>
      </c>
      <c r="L289" s="19">
        <f t="shared" si="29"/>
        <v>1418.508654341153</v>
      </c>
      <c r="M289" s="23">
        <f t="shared" si="30"/>
        <v>1418.508654341153</v>
      </c>
      <c r="O289" s="17">
        <v>42.2</v>
      </c>
      <c r="P289" s="24">
        <v>0.41</v>
      </c>
      <c r="Q289" s="19">
        <f t="shared" si="31"/>
        <v>32</v>
      </c>
      <c r="R289" s="17">
        <v>32</v>
      </c>
      <c r="S289" s="24">
        <v>2.452</v>
      </c>
      <c r="T289" s="27">
        <v>108.342</v>
      </c>
      <c r="U289" s="27">
        <f t="shared" si="25"/>
        <v>133.96033333333332</v>
      </c>
      <c r="V289" s="26">
        <v>15.182</v>
      </c>
      <c r="W289" s="23">
        <v>1418.508654341153</v>
      </c>
    </row>
    <row r="290" spans="1:23" ht="12.75">
      <c r="A290" s="1">
        <v>36346</v>
      </c>
      <c r="B290" s="14">
        <v>186</v>
      </c>
      <c r="C290" s="2">
        <v>0.622337937</v>
      </c>
      <c r="D290" s="15">
        <v>0.622337937</v>
      </c>
      <c r="E290" s="3">
        <v>2801</v>
      </c>
      <c r="F290" s="16">
        <v>0</v>
      </c>
      <c r="G290" s="18">
        <v>895</v>
      </c>
      <c r="H290" s="19">
        <f t="shared" si="26"/>
        <v>860</v>
      </c>
      <c r="I290" s="17">
        <v>860</v>
      </c>
      <c r="J290" s="19">
        <f t="shared" si="27"/>
        <v>1359.6816486636992</v>
      </c>
      <c r="K290" s="19">
        <f t="shared" si="28"/>
        <v>1437.7977486636992</v>
      </c>
      <c r="L290" s="19">
        <f t="shared" si="29"/>
        <v>1437.7977486636992</v>
      </c>
      <c r="M290" s="23">
        <f t="shared" si="30"/>
        <v>1437.7977486636992</v>
      </c>
      <c r="O290" s="17">
        <v>41.4</v>
      </c>
      <c r="P290" s="24">
        <v>0.436</v>
      </c>
      <c r="Q290" s="19">
        <f t="shared" si="31"/>
        <v>34.6</v>
      </c>
      <c r="R290" s="17">
        <v>34.6</v>
      </c>
      <c r="S290" s="24">
        <v>1.961</v>
      </c>
      <c r="T290" s="27">
        <v>2.843</v>
      </c>
      <c r="U290" s="27">
        <f t="shared" si="25"/>
        <v>98.50683333333335</v>
      </c>
      <c r="V290" s="26">
        <v>15.199</v>
      </c>
      <c r="W290" s="23">
        <v>1437.7977486636992</v>
      </c>
    </row>
    <row r="291" spans="1:23" ht="12.75">
      <c r="A291" s="1">
        <v>36346</v>
      </c>
      <c r="B291" s="14">
        <v>186</v>
      </c>
      <c r="C291" s="2">
        <v>0.62245369</v>
      </c>
      <c r="D291" s="15">
        <v>0.62245369</v>
      </c>
      <c r="E291" s="3">
        <v>2811</v>
      </c>
      <c r="F291" s="16">
        <v>0</v>
      </c>
      <c r="G291" s="18">
        <v>894</v>
      </c>
      <c r="H291" s="19">
        <f t="shared" si="26"/>
        <v>859</v>
      </c>
      <c r="I291" s="17">
        <v>859</v>
      </c>
      <c r="J291" s="19">
        <f t="shared" si="27"/>
        <v>1369.3430242410393</v>
      </c>
      <c r="K291" s="19">
        <f t="shared" si="28"/>
        <v>1447.4591242410393</v>
      </c>
      <c r="L291" s="19">
        <f t="shared" si="29"/>
        <v>1447.4591242410393</v>
      </c>
      <c r="M291" s="23">
        <f t="shared" si="30"/>
        <v>1447.4591242410393</v>
      </c>
      <c r="O291" s="17">
        <v>41.3</v>
      </c>
      <c r="P291" s="24">
        <v>0.461</v>
      </c>
      <c r="Q291" s="19">
        <f t="shared" si="31"/>
        <v>37.1</v>
      </c>
      <c r="R291" s="17">
        <v>37.1</v>
      </c>
      <c r="S291" s="24">
        <v>2.669</v>
      </c>
      <c r="T291" s="27">
        <v>149.389</v>
      </c>
      <c r="U291" s="27">
        <f t="shared" si="25"/>
        <v>98.04566666666666</v>
      </c>
      <c r="V291" s="26">
        <v>15.303</v>
      </c>
      <c r="W291" s="23">
        <v>1447.4591242410393</v>
      </c>
    </row>
    <row r="292" spans="1:23" ht="12.75">
      <c r="A292" s="1">
        <v>36346</v>
      </c>
      <c r="B292" s="14">
        <v>186</v>
      </c>
      <c r="C292" s="2">
        <v>0.622569442</v>
      </c>
      <c r="D292" s="15">
        <v>0.622569442</v>
      </c>
      <c r="E292" s="3">
        <v>2821</v>
      </c>
      <c r="F292" s="16">
        <v>0</v>
      </c>
      <c r="G292" s="18">
        <v>892</v>
      </c>
      <c r="H292" s="19">
        <f t="shared" si="26"/>
        <v>857</v>
      </c>
      <c r="I292" s="17">
        <v>857</v>
      </c>
      <c r="J292" s="19">
        <f t="shared" si="27"/>
        <v>1388.6995630103008</v>
      </c>
      <c r="K292" s="19">
        <f t="shared" si="28"/>
        <v>1466.8156630103008</v>
      </c>
      <c r="L292" s="19">
        <f t="shared" si="29"/>
        <v>1466.8156630103008</v>
      </c>
      <c r="M292" s="23">
        <f t="shared" si="30"/>
        <v>1466.8156630103008</v>
      </c>
      <c r="O292" s="17">
        <v>41.2</v>
      </c>
      <c r="P292" s="24">
        <v>0.401</v>
      </c>
      <c r="Q292" s="19">
        <f t="shared" si="31"/>
        <v>31.1</v>
      </c>
      <c r="R292" s="17">
        <v>31.1</v>
      </c>
      <c r="S292" s="24">
        <v>2.474</v>
      </c>
      <c r="T292" s="27">
        <v>106.981</v>
      </c>
      <c r="U292" s="27">
        <f t="shared" si="25"/>
        <v>101.09216666666667</v>
      </c>
      <c r="V292" s="26">
        <v>15.302</v>
      </c>
      <c r="W292" s="23">
        <v>1466.8156630103008</v>
      </c>
    </row>
    <row r="293" spans="1:23" ht="12.75">
      <c r="A293" s="1">
        <v>36346</v>
      </c>
      <c r="B293" s="14">
        <v>186</v>
      </c>
      <c r="C293" s="2">
        <v>0.622685194</v>
      </c>
      <c r="D293" s="15">
        <v>0.622685194</v>
      </c>
      <c r="E293" s="3">
        <v>2831</v>
      </c>
      <c r="F293" s="16">
        <v>0</v>
      </c>
      <c r="G293" s="18">
        <v>890</v>
      </c>
      <c r="H293" s="19">
        <f t="shared" si="26"/>
        <v>855</v>
      </c>
      <c r="I293" s="17">
        <v>855</v>
      </c>
      <c r="J293" s="19">
        <f t="shared" si="27"/>
        <v>1408.1013273785331</v>
      </c>
      <c r="K293" s="19">
        <f t="shared" si="28"/>
        <v>1486.217427378533</v>
      </c>
      <c r="L293" s="19">
        <f t="shared" si="29"/>
        <v>1486.217427378533</v>
      </c>
      <c r="M293" s="23">
        <f t="shared" si="30"/>
        <v>1486.217427378533</v>
      </c>
      <c r="O293" s="17">
        <v>41.1</v>
      </c>
      <c r="P293" s="24">
        <v>0.43</v>
      </c>
      <c r="Q293" s="19">
        <f t="shared" si="31"/>
        <v>34</v>
      </c>
      <c r="R293" s="17">
        <v>34</v>
      </c>
      <c r="S293" s="24">
        <v>2.424</v>
      </c>
      <c r="T293" s="27">
        <v>85.528</v>
      </c>
      <c r="U293" s="27">
        <f t="shared" si="25"/>
        <v>93.64633333333335</v>
      </c>
      <c r="V293" s="26">
        <v>15.243</v>
      </c>
      <c r="W293" s="23">
        <v>1486.217427378533</v>
      </c>
    </row>
    <row r="294" spans="1:23" ht="12.75">
      <c r="A294" s="1">
        <v>36346</v>
      </c>
      <c r="B294" s="14">
        <v>186</v>
      </c>
      <c r="C294" s="2">
        <v>0.622800946</v>
      </c>
      <c r="D294" s="15">
        <v>0.622800946</v>
      </c>
      <c r="E294" s="3">
        <v>2841</v>
      </c>
      <c r="F294" s="16">
        <v>0</v>
      </c>
      <c r="G294" s="18">
        <v>889</v>
      </c>
      <c r="H294" s="19">
        <f t="shared" si="26"/>
        <v>854</v>
      </c>
      <c r="I294" s="17">
        <v>854</v>
      </c>
      <c r="J294" s="19">
        <f t="shared" si="27"/>
        <v>1417.819235300966</v>
      </c>
      <c r="K294" s="19">
        <f t="shared" si="28"/>
        <v>1495.935335300966</v>
      </c>
      <c r="L294" s="19">
        <f t="shared" si="29"/>
        <v>1495.935335300966</v>
      </c>
      <c r="M294" s="23">
        <f t="shared" si="30"/>
        <v>1495.935335300966</v>
      </c>
      <c r="O294" s="17">
        <v>40.9</v>
      </c>
      <c r="P294" s="24">
        <v>0.409</v>
      </c>
      <c r="Q294" s="19">
        <f t="shared" si="31"/>
        <v>31.9</v>
      </c>
      <c r="R294" s="17">
        <v>31.9</v>
      </c>
      <c r="S294" s="24">
        <v>2.659</v>
      </c>
      <c r="T294" s="27">
        <v>148.029</v>
      </c>
      <c r="U294" s="27">
        <f t="shared" si="25"/>
        <v>100.18533333333335</v>
      </c>
      <c r="V294" s="26">
        <v>15.226</v>
      </c>
      <c r="W294" s="23">
        <v>1495.935335300966</v>
      </c>
    </row>
    <row r="295" spans="1:23" ht="12.75">
      <c r="A295" s="1">
        <v>36346</v>
      </c>
      <c r="B295" s="14">
        <v>186</v>
      </c>
      <c r="C295" s="2">
        <v>0.622916639</v>
      </c>
      <c r="D295" s="15">
        <v>0.622916639</v>
      </c>
      <c r="E295" s="3">
        <v>2851</v>
      </c>
      <c r="F295" s="16">
        <v>0</v>
      </c>
      <c r="G295" s="18">
        <v>887</v>
      </c>
      <c r="H295" s="19">
        <f t="shared" si="26"/>
        <v>852</v>
      </c>
      <c r="I295" s="17">
        <v>852</v>
      </c>
      <c r="J295" s="19">
        <f t="shared" si="27"/>
        <v>1437.289235714147</v>
      </c>
      <c r="K295" s="19">
        <f t="shared" si="28"/>
        <v>1515.405335714147</v>
      </c>
      <c r="L295" s="19">
        <f t="shared" si="29"/>
        <v>1515.405335714147</v>
      </c>
      <c r="M295" s="23">
        <f t="shared" si="30"/>
        <v>1515.405335714147</v>
      </c>
      <c r="O295" s="17">
        <v>41.6</v>
      </c>
      <c r="P295" s="24">
        <v>0.439</v>
      </c>
      <c r="Q295" s="19">
        <f t="shared" si="31"/>
        <v>34.9</v>
      </c>
      <c r="R295" s="17">
        <v>34.9</v>
      </c>
      <c r="S295" s="24">
        <v>2.189</v>
      </c>
      <c r="T295" s="27">
        <v>42.575</v>
      </c>
      <c r="U295" s="27">
        <f t="shared" si="25"/>
        <v>89.22416666666668</v>
      </c>
      <c r="V295" s="26">
        <v>15.236</v>
      </c>
      <c r="W295" s="23">
        <v>1515.405335714147</v>
      </c>
    </row>
    <row r="296" spans="1:23" ht="12.75">
      <c r="A296" s="1">
        <v>36346</v>
      </c>
      <c r="B296" s="14">
        <v>186</v>
      </c>
      <c r="C296" s="2">
        <v>0.623032391</v>
      </c>
      <c r="D296" s="15">
        <v>0.623032391</v>
      </c>
      <c r="E296" s="3">
        <v>2861</v>
      </c>
      <c r="F296" s="16">
        <v>0</v>
      </c>
      <c r="G296" s="18">
        <v>886</v>
      </c>
      <c r="H296" s="19">
        <f t="shared" si="26"/>
        <v>851</v>
      </c>
      <c r="I296" s="17">
        <v>851</v>
      </c>
      <c r="J296" s="19">
        <f t="shared" si="27"/>
        <v>1447.0413817228468</v>
      </c>
      <c r="K296" s="19">
        <f t="shared" si="28"/>
        <v>1525.1574817228468</v>
      </c>
      <c r="L296" s="19">
        <f t="shared" si="29"/>
        <v>1525.1574817228468</v>
      </c>
      <c r="M296" s="23">
        <f t="shared" si="30"/>
        <v>1525.1574817228468</v>
      </c>
      <c r="O296" s="17">
        <v>41.7</v>
      </c>
      <c r="P296" s="24">
        <v>0.386</v>
      </c>
      <c r="Q296" s="19">
        <f t="shared" si="31"/>
        <v>29.6</v>
      </c>
      <c r="R296" s="17">
        <v>29.6</v>
      </c>
      <c r="S296" s="24">
        <v>2.484</v>
      </c>
      <c r="T296" s="27">
        <v>105.167</v>
      </c>
      <c r="U296" s="27">
        <f t="shared" si="25"/>
        <v>106.27816666666668</v>
      </c>
      <c r="V296" s="26">
        <v>15.223</v>
      </c>
      <c r="W296" s="23">
        <v>1525.1574817228468</v>
      </c>
    </row>
    <row r="297" spans="1:23" ht="12.75">
      <c r="A297" s="1">
        <v>36346</v>
      </c>
      <c r="B297" s="14">
        <v>186</v>
      </c>
      <c r="C297" s="2">
        <v>0.623148143</v>
      </c>
      <c r="D297" s="15">
        <v>0.623148143</v>
      </c>
      <c r="E297" s="3">
        <v>2871</v>
      </c>
      <c r="F297" s="16">
        <v>0</v>
      </c>
      <c r="G297" s="18">
        <v>884</v>
      </c>
      <c r="H297" s="19">
        <f t="shared" si="26"/>
        <v>849</v>
      </c>
      <c r="I297" s="17">
        <v>849</v>
      </c>
      <c r="J297" s="19">
        <f t="shared" si="27"/>
        <v>1466.5800998478421</v>
      </c>
      <c r="K297" s="19">
        <f t="shared" si="28"/>
        <v>1544.696199847842</v>
      </c>
      <c r="L297" s="19">
        <f t="shared" si="29"/>
        <v>1544.696199847842</v>
      </c>
      <c r="M297" s="23">
        <f t="shared" si="30"/>
        <v>1544.696199847842</v>
      </c>
      <c r="O297" s="17">
        <v>41.9</v>
      </c>
      <c r="P297" s="24">
        <v>0.411</v>
      </c>
      <c r="Q297" s="19">
        <f t="shared" si="31"/>
        <v>32.099999999999994</v>
      </c>
      <c r="R297" s="17">
        <v>32.1</v>
      </c>
      <c r="S297" s="24">
        <v>2.757</v>
      </c>
      <c r="T297" s="27">
        <v>167.713</v>
      </c>
      <c r="U297" s="27">
        <f t="shared" si="25"/>
        <v>109.33216666666665</v>
      </c>
      <c r="V297" s="26">
        <v>15.246</v>
      </c>
      <c r="W297" s="23">
        <v>1544.696199847842</v>
      </c>
    </row>
    <row r="298" spans="1:23" ht="12.75">
      <c r="A298" s="1">
        <v>36346</v>
      </c>
      <c r="B298" s="14">
        <v>186</v>
      </c>
      <c r="C298" s="2">
        <v>0.623263896</v>
      </c>
      <c r="D298" s="15">
        <v>0.623263896</v>
      </c>
      <c r="E298" s="3">
        <v>2881</v>
      </c>
      <c r="F298" s="16">
        <v>0</v>
      </c>
      <c r="G298" s="18">
        <v>884</v>
      </c>
      <c r="H298" s="19">
        <f t="shared" si="26"/>
        <v>849</v>
      </c>
      <c r="I298" s="17">
        <v>849</v>
      </c>
      <c r="J298" s="19">
        <f t="shared" si="27"/>
        <v>1466.5800998478421</v>
      </c>
      <c r="K298" s="19">
        <f t="shared" si="28"/>
        <v>1544.696199847842</v>
      </c>
      <c r="L298" s="19">
        <f t="shared" si="29"/>
        <v>1544.696199847842</v>
      </c>
      <c r="M298" s="23">
        <f t="shared" si="30"/>
        <v>1544.696199847842</v>
      </c>
      <c r="O298" s="17">
        <v>42</v>
      </c>
      <c r="P298" s="24">
        <v>0.394</v>
      </c>
      <c r="Q298" s="19">
        <f t="shared" si="31"/>
        <v>30.4</v>
      </c>
      <c r="R298" s="17">
        <v>30.4</v>
      </c>
      <c r="S298" s="24">
        <v>2.726</v>
      </c>
      <c r="T298" s="27">
        <v>146.215</v>
      </c>
      <c r="U298" s="27">
        <f t="shared" si="25"/>
        <v>115.87116666666667</v>
      </c>
      <c r="V298" s="26">
        <v>15.258</v>
      </c>
      <c r="W298" s="23">
        <v>1544.696199847842</v>
      </c>
    </row>
    <row r="299" spans="1:23" ht="12.75">
      <c r="A299" s="1">
        <v>36346</v>
      </c>
      <c r="B299" s="14">
        <v>186</v>
      </c>
      <c r="C299" s="2">
        <v>0.623379648</v>
      </c>
      <c r="D299" s="15">
        <v>0.623379648</v>
      </c>
      <c r="E299" s="3">
        <v>2891</v>
      </c>
      <c r="F299" s="16">
        <v>0</v>
      </c>
      <c r="G299" s="18">
        <v>882</v>
      </c>
      <c r="H299" s="19">
        <f t="shared" si="26"/>
        <v>847</v>
      </c>
      <c r="I299" s="17">
        <v>847</v>
      </c>
      <c r="J299" s="19">
        <f t="shared" si="27"/>
        <v>1486.1648998978783</v>
      </c>
      <c r="K299" s="19">
        <f t="shared" si="28"/>
        <v>1564.2809998978782</v>
      </c>
      <c r="L299" s="19">
        <f t="shared" si="29"/>
        <v>1564.2809998978782</v>
      </c>
      <c r="M299" s="23">
        <f t="shared" si="30"/>
        <v>1564.2809998978782</v>
      </c>
      <c r="O299" s="17">
        <v>41.7</v>
      </c>
      <c r="P299" s="24">
        <v>0.42</v>
      </c>
      <c r="Q299" s="19">
        <f t="shared" si="31"/>
        <v>33</v>
      </c>
      <c r="R299" s="17">
        <v>33</v>
      </c>
      <c r="S299" s="24">
        <v>2.206</v>
      </c>
      <c r="T299" s="27">
        <v>40.761</v>
      </c>
      <c r="U299" s="27">
        <f t="shared" si="25"/>
        <v>108.40999999999998</v>
      </c>
      <c r="V299" s="26">
        <v>15.236</v>
      </c>
      <c r="W299" s="23">
        <v>1564.2809998978782</v>
      </c>
    </row>
    <row r="300" spans="1:23" ht="12.75">
      <c r="A300" s="1">
        <v>36346</v>
      </c>
      <c r="B300" s="14">
        <v>186</v>
      </c>
      <c r="C300" s="2">
        <v>0.6234954</v>
      </c>
      <c r="D300" s="15">
        <v>0.6234954</v>
      </c>
      <c r="E300" s="3">
        <v>2901</v>
      </c>
      <c r="F300" s="16">
        <v>0</v>
      </c>
      <c r="G300" s="18">
        <v>880</v>
      </c>
      <c r="H300" s="19">
        <f t="shared" si="26"/>
        <v>845</v>
      </c>
      <c r="I300" s="17">
        <v>845</v>
      </c>
      <c r="J300" s="19">
        <f t="shared" si="27"/>
        <v>1505.7959997547016</v>
      </c>
      <c r="K300" s="19">
        <f t="shared" si="28"/>
        <v>1583.9120997547016</v>
      </c>
      <c r="L300" s="19">
        <f t="shared" si="29"/>
        <v>1583.9120997547016</v>
      </c>
      <c r="M300" s="23">
        <f t="shared" si="30"/>
        <v>1583.9120997547016</v>
      </c>
      <c r="O300" s="17">
        <v>41.7</v>
      </c>
      <c r="P300" s="24">
        <v>0.396</v>
      </c>
      <c r="Q300" s="19">
        <f t="shared" si="31"/>
        <v>30.6</v>
      </c>
      <c r="R300" s="17">
        <v>30.6</v>
      </c>
      <c r="S300" s="24">
        <v>2.493</v>
      </c>
      <c r="T300" s="27">
        <v>103.353</v>
      </c>
      <c r="U300" s="27">
        <f t="shared" si="25"/>
        <v>100.96400000000001</v>
      </c>
      <c r="V300" s="26">
        <v>15.313</v>
      </c>
      <c r="W300" s="23">
        <v>1583.9120997547016</v>
      </c>
    </row>
    <row r="301" spans="1:23" ht="12.75">
      <c r="A301" s="1">
        <v>36346</v>
      </c>
      <c r="B301" s="14">
        <v>186</v>
      </c>
      <c r="C301" s="2">
        <v>0.623611093</v>
      </c>
      <c r="D301" s="15">
        <v>0.623611093</v>
      </c>
      <c r="E301" s="3">
        <v>2911</v>
      </c>
      <c r="F301" s="16">
        <v>0</v>
      </c>
      <c r="G301" s="18">
        <v>880</v>
      </c>
      <c r="H301" s="19">
        <f t="shared" si="26"/>
        <v>845</v>
      </c>
      <c r="I301" s="17">
        <v>845</v>
      </c>
      <c r="J301" s="19">
        <f t="shared" si="27"/>
        <v>1505.7959997547016</v>
      </c>
      <c r="K301" s="19">
        <f t="shared" si="28"/>
        <v>1583.9120997547016</v>
      </c>
      <c r="L301" s="19">
        <f t="shared" si="29"/>
        <v>1583.9120997547016</v>
      </c>
      <c r="M301" s="23">
        <f t="shared" si="30"/>
        <v>1583.9120997547016</v>
      </c>
      <c r="O301" s="17">
        <v>41.7</v>
      </c>
      <c r="P301" s="24">
        <v>0.431</v>
      </c>
      <c r="Q301" s="19">
        <f t="shared" si="31"/>
        <v>34.1</v>
      </c>
      <c r="R301" s="17">
        <v>34.1</v>
      </c>
      <c r="S301" s="24">
        <v>2.384</v>
      </c>
      <c r="T301" s="27">
        <v>81.899</v>
      </c>
      <c r="U301" s="27">
        <f t="shared" si="25"/>
        <v>107.51800000000001</v>
      </c>
      <c r="V301" s="26">
        <v>15.298</v>
      </c>
      <c r="W301" s="23">
        <v>1583.9120997547016</v>
      </c>
    </row>
    <row r="302" spans="1:23" ht="12.75">
      <c r="A302" s="1">
        <v>36346</v>
      </c>
      <c r="B302" s="14">
        <v>186</v>
      </c>
      <c r="C302" s="2">
        <v>0.623726845</v>
      </c>
      <c r="D302" s="15">
        <v>0.623726845</v>
      </c>
      <c r="E302" s="3">
        <v>2921</v>
      </c>
      <c r="F302" s="16">
        <v>0</v>
      </c>
      <c r="G302" s="18">
        <v>879</v>
      </c>
      <c r="H302" s="19">
        <f t="shared" si="26"/>
        <v>844</v>
      </c>
      <c r="I302" s="17">
        <v>844</v>
      </c>
      <c r="J302" s="19">
        <f t="shared" si="27"/>
        <v>1515.628980621838</v>
      </c>
      <c r="K302" s="19">
        <f t="shared" si="28"/>
        <v>1593.745080621838</v>
      </c>
      <c r="L302" s="19">
        <f t="shared" si="29"/>
        <v>1593.745080621838</v>
      </c>
      <c r="M302" s="23">
        <f t="shared" si="30"/>
        <v>1593.745080621838</v>
      </c>
      <c r="O302" s="17">
        <v>41.2</v>
      </c>
      <c r="P302" s="24">
        <v>0.41</v>
      </c>
      <c r="Q302" s="19">
        <f t="shared" si="31"/>
        <v>32</v>
      </c>
      <c r="R302" s="17">
        <v>32</v>
      </c>
      <c r="S302" s="24">
        <v>2.669</v>
      </c>
      <c r="T302" s="27">
        <v>144.4</v>
      </c>
      <c r="U302" s="27">
        <f t="shared" si="25"/>
        <v>114.05683333333333</v>
      </c>
      <c r="V302" s="26">
        <v>15.216</v>
      </c>
      <c r="W302" s="23">
        <v>1593.745080621838</v>
      </c>
    </row>
    <row r="303" spans="1:23" ht="12.75">
      <c r="A303" s="1">
        <v>36346</v>
      </c>
      <c r="B303" s="14">
        <v>186</v>
      </c>
      <c r="C303" s="2">
        <v>0.623842597</v>
      </c>
      <c r="D303" s="15">
        <v>0.623842597</v>
      </c>
      <c r="E303" s="3">
        <v>2931</v>
      </c>
      <c r="F303" s="16">
        <v>0</v>
      </c>
      <c r="G303" s="18">
        <v>878</v>
      </c>
      <c r="H303" s="19">
        <f t="shared" si="26"/>
        <v>843</v>
      </c>
      <c r="I303" s="17">
        <v>843</v>
      </c>
      <c r="J303" s="19">
        <f t="shared" si="27"/>
        <v>1525.4736188489842</v>
      </c>
      <c r="K303" s="19">
        <f t="shared" si="28"/>
        <v>1603.5897188489841</v>
      </c>
      <c r="L303" s="19">
        <f t="shared" si="29"/>
        <v>1603.5897188489841</v>
      </c>
      <c r="M303" s="23">
        <f t="shared" si="30"/>
        <v>1603.5897188489841</v>
      </c>
      <c r="O303" s="17">
        <v>40.9</v>
      </c>
      <c r="P303" s="24">
        <v>0.439</v>
      </c>
      <c r="Q303" s="19">
        <f t="shared" si="31"/>
        <v>34.9</v>
      </c>
      <c r="R303" s="17">
        <v>34.9</v>
      </c>
      <c r="S303" s="24">
        <v>2.028</v>
      </c>
      <c r="T303" s="27">
        <v>-3.053</v>
      </c>
      <c r="U303" s="27">
        <f t="shared" si="25"/>
        <v>85.59583333333335</v>
      </c>
      <c r="V303" s="26">
        <v>15.22</v>
      </c>
      <c r="W303" s="23">
        <v>1603.5897188489841</v>
      </c>
    </row>
    <row r="304" spans="1:23" ht="12.75">
      <c r="A304" s="1">
        <v>36346</v>
      </c>
      <c r="B304" s="14">
        <v>186</v>
      </c>
      <c r="C304" s="2">
        <v>0.623958349</v>
      </c>
      <c r="D304" s="15">
        <v>0.623958349</v>
      </c>
      <c r="E304" s="3">
        <v>2941</v>
      </c>
      <c r="F304" s="16">
        <v>0</v>
      </c>
      <c r="G304" s="18">
        <v>876</v>
      </c>
      <c r="H304" s="19">
        <f t="shared" si="26"/>
        <v>841</v>
      </c>
      <c r="I304" s="17">
        <v>841</v>
      </c>
      <c r="J304" s="19">
        <f t="shared" si="27"/>
        <v>1545.1979781750395</v>
      </c>
      <c r="K304" s="19">
        <f t="shared" si="28"/>
        <v>1623.3140781750394</v>
      </c>
      <c r="L304" s="19">
        <f t="shared" si="29"/>
        <v>1623.3140781750394</v>
      </c>
      <c r="M304" s="23">
        <f t="shared" si="30"/>
        <v>1623.3140781750394</v>
      </c>
      <c r="O304" s="17">
        <v>41.7</v>
      </c>
      <c r="P304" s="24">
        <v>0.401</v>
      </c>
      <c r="Q304" s="19">
        <f t="shared" si="31"/>
        <v>31.1</v>
      </c>
      <c r="R304" s="17">
        <v>31.1</v>
      </c>
      <c r="S304" s="24">
        <v>2.354</v>
      </c>
      <c r="T304" s="27">
        <v>80.539</v>
      </c>
      <c r="U304" s="27">
        <f t="shared" si="25"/>
        <v>74.64983333333333</v>
      </c>
      <c r="V304" s="26">
        <v>15.209</v>
      </c>
      <c r="W304" s="23">
        <v>1623.3140781750394</v>
      </c>
    </row>
    <row r="305" spans="1:23" ht="12.75">
      <c r="A305" s="1">
        <v>36346</v>
      </c>
      <c r="B305" s="14">
        <v>186</v>
      </c>
      <c r="C305" s="2">
        <v>0.624074101</v>
      </c>
      <c r="D305" s="15">
        <v>0.624074101</v>
      </c>
      <c r="E305" s="3">
        <v>2951</v>
      </c>
      <c r="F305" s="16">
        <v>0</v>
      </c>
      <c r="G305" s="18">
        <v>876</v>
      </c>
      <c r="H305" s="19">
        <f t="shared" si="26"/>
        <v>841</v>
      </c>
      <c r="I305" s="17">
        <v>841</v>
      </c>
      <c r="J305" s="19">
        <f t="shared" si="27"/>
        <v>1545.1979781750395</v>
      </c>
      <c r="K305" s="19">
        <f t="shared" si="28"/>
        <v>1623.3140781750394</v>
      </c>
      <c r="L305" s="19">
        <f t="shared" si="29"/>
        <v>1623.3140781750394</v>
      </c>
      <c r="M305" s="23">
        <f t="shared" si="30"/>
        <v>1623.3140781750394</v>
      </c>
      <c r="O305" s="17">
        <v>41.8</v>
      </c>
      <c r="P305" s="24">
        <v>0.45</v>
      </c>
      <c r="Q305" s="19">
        <f t="shared" si="31"/>
        <v>36</v>
      </c>
      <c r="R305" s="17">
        <v>36</v>
      </c>
      <c r="S305" s="24">
        <v>2.308</v>
      </c>
      <c r="T305" s="27">
        <v>59.085</v>
      </c>
      <c r="U305" s="27">
        <f t="shared" si="25"/>
        <v>77.70383333333334</v>
      </c>
      <c r="V305" s="26">
        <v>15.241</v>
      </c>
      <c r="W305" s="23">
        <v>1623.3140781750394</v>
      </c>
    </row>
    <row r="306" spans="1:23" ht="12.75">
      <c r="A306" s="1">
        <v>36346</v>
      </c>
      <c r="B306" s="14">
        <v>186</v>
      </c>
      <c r="C306" s="2">
        <v>0.624189794</v>
      </c>
      <c r="D306" s="15">
        <v>0.624189794</v>
      </c>
      <c r="E306" s="3">
        <v>2961</v>
      </c>
      <c r="F306" s="16">
        <v>0</v>
      </c>
      <c r="G306" s="18">
        <v>875</v>
      </c>
      <c r="H306" s="19">
        <f t="shared" si="26"/>
        <v>840</v>
      </c>
      <c r="I306" s="17">
        <v>840</v>
      </c>
      <c r="J306" s="19">
        <f t="shared" si="27"/>
        <v>1555.0777549169222</v>
      </c>
      <c r="K306" s="19">
        <f t="shared" si="28"/>
        <v>1633.1938549169222</v>
      </c>
      <c r="L306" s="19">
        <f t="shared" si="29"/>
        <v>1633.1938549169222</v>
      </c>
      <c r="M306" s="23">
        <f t="shared" si="30"/>
        <v>1633.1938549169222</v>
      </c>
      <c r="O306" s="17">
        <v>42.2</v>
      </c>
      <c r="P306" s="24">
        <v>0.43</v>
      </c>
      <c r="Q306" s="19">
        <f t="shared" si="31"/>
        <v>34</v>
      </c>
      <c r="R306" s="17">
        <v>34</v>
      </c>
      <c r="S306" s="24">
        <v>2.809</v>
      </c>
      <c r="T306" s="27">
        <v>163.586</v>
      </c>
      <c r="U306" s="27">
        <f t="shared" si="25"/>
        <v>87.74266666666666</v>
      </c>
      <c r="V306" s="26">
        <v>15.247</v>
      </c>
      <c r="W306" s="23">
        <v>1633.1938549169222</v>
      </c>
    </row>
    <row r="307" spans="1:23" ht="12.75">
      <c r="A307" s="1">
        <v>36346</v>
      </c>
      <c r="B307" s="14">
        <v>186</v>
      </c>
      <c r="C307" s="2">
        <v>0.624305546</v>
      </c>
      <c r="D307" s="15">
        <v>0.624305546</v>
      </c>
      <c r="E307" s="3">
        <v>2971</v>
      </c>
      <c r="F307" s="16">
        <v>0</v>
      </c>
      <c r="G307" s="18">
        <v>873</v>
      </c>
      <c r="H307" s="19">
        <f t="shared" si="26"/>
        <v>838</v>
      </c>
      <c r="I307" s="17">
        <v>838</v>
      </c>
      <c r="J307" s="19">
        <f t="shared" si="27"/>
        <v>1574.8726424121305</v>
      </c>
      <c r="K307" s="19">
        <f t="shared" si="28"/>
        <v>1652.9887424121305</v>
      </c>
      <c r="L307" s="19">
        <f t="shared" si="29"/>
        <v>1652.9887424121305</v>
      </c>
      <c r="M307" s="23">
        <f t="shared" si="30"/>
        <v>1652.9887424121305</v>
      </c>
      <c r="O307" s="17">
        <v>41.5</v>
      </c>
      <c r="P307" s="24">
        <v>0.436</v>
      </c>
      <c r="Q307" s="19">
        <f t="shared" si="31"/>
        <v>34.6</v>
      </c>
      <c r="R307" s="17">
        <v>34.6</v>
      </c>
      <c r="S307" s="24">
        <v>2.364</v>
      </c>
      <c r="T307" s="27">
        <v>79.133</v>
      </c>
      <c r="U307" s="27">
        <f t="shared" si="25"/>
        <v>87.28166666666668</v>
      </c>
      <c r="V307" s="26">
        <v>15.26</v>
      </c>
      <c r="W307" s="23">
        <v>1652.9887424121305</v>
      </c>
    </row>
    <row r="308" spans="1:23" ht="12.75">
      <c r="A308" s="1">
        <v>36346</v>
      </c>
      <c r="B308" s="14">
        <v>186</v>
      </c>
      <c r="C308" s="2">
        <v>0.624421299</v>
      </c>
      <c r="D308" s="15">
        <v>0.624421299</v>
      </c>
      <c r="E308" s="3">
        <v>2981</v>
      </c>
      <c r="F308" s="16">
        <v>0</v>
      </c>
      <c r="G308" s="18">
        <v>873</v>
      </c>
      <c r="H308" s="19">
        <f t="shared" si="26"/>
        <v>838</v>
      </c>
      <c r="I308" s="17">
        <v>838</v>
      </c>
      <c r="J308" s="19">
        <f t="shared" si="27"/>
        <v>1574.8726424121305</v>
      </c>
      <c r="K308" s="19">
        <f t="shared" si="28"/>
        <v>1652.9887424121305</v>
      </c>
      <c r="L308" s="19">
        <f t="shared" si="29"/>
        <v>1652.9887424121305</v>
      </c>
      <c r="M308" s="23">
        <f t="shared" si="30"/>
        <v>1652.9887424121305</v>
      </c>
      <c r="O308" s="17">
        <v>41.5</v>
      </c>
      <c r="P308" s="24">
        <v>0.405</v>
      </c>
      <c r="Q308" s="19">
        <f t="shared" si="31"/>
        <v>31.5</v>
      </c>
      <c r="R308" s="17">
        <v>31.5</v>
      </c>
      <c r="S308" s="24">
        <v>2.513</v>
      </c>
      <c r="T308" s="27">
        <v>99.725</v>
      </c>
      <c r="U308" s="27">
        <f t="shared" si="25"/>
        <v>79.83583333333333</v>
      </c>
      <c r="V308" s="26">
        <v>15.297</v>
      </c>
      <c r="W308" s="23">
        <v>1652.9887424121305</v>
      </c>
    </row>
    <row r="309" spans="1:23" ht="12.75">
      <c r="A309" s="1">
        <v>36346</v>
      </c>
      <c r="B309" s="14">
        <v>186</v>
      </c>
      <c r="C309" s="2">
        <v>0.624537051</v>
      </c>
      <c r="D309" s="15">
        <v>0.624537051</v>
      </c>
      <c r="E309" s="3">
        <v>2991</v>
      </c>
      <c r="F309" s="16">
        <v>0</v>
      </c>
      <c r="G309" s="18">
        <v>871</v>
      </c>
      <c r="H309" s="19">
        <f t="shared" si="26"/>
        <v>836</v>
      </c>
      <c r="I309" s="17">
        <v>836</v>
      </c>
      <c r="J309" s="19">
        <f t="shared" si="27"/>
        <v>1594.714829563993</v>
      </c>
      <c r="K309" s="19">
        <f t="shared" si="28"/>
        <v>1672.8309295639929</v>
      </c>
      <c r="L309" s="19">
        <f t="shared" si="29"/>
        <v>1672.8309295639929</v>
      </c>
      <c r="M309" s="23">
        <f t="shared" si="30"/>
        <v>1672.8309295639929</v>
      </c>
      <c r="O309" s="17">
        <v>41.3</v>
      </c>
      <c r="P309" s="24">
        <v>0.426</v>
      </c>
      <c r="Q309" s="19">
        <f t="shared" si="31"/>
        <v>33.6</v>
      </c>
      <c r="R309" s="17">
        <v>33.6</v>
      </c>
      <c r="S309" s="24">
        <v>2.531</v>
      </c>
      <c r="T309" s="27">
        <v>99.271</v>
      </c>
      <c r="U309" s="27">
        <f t="shared" si="25"/>
        <v>96.88983333333333</v>
      </c>
      <c r="V309" s="26">
        <v>15.259</v>
      </c>
      <c r="W309" s="23">
        <v>1672.8309295639929</v>
      </c>
    </row>
    <row r="310" spans="1:23" ht="12.75">
      <c r="A310" s="1">
        <v>36346</v>
      </c>
      <c r="B310" s="14">
        <v>186</v>
      </c>
      <c r="C310" s="2">
        <v>0.624652803</v>
      </c>
      <c r="D310" s="15">
        <v>0.624652803</v>
      </c>
      <c r="E310" s="3">
        <v>3001</v>
      </c>
      <c r="F310" s="16">
        <v>0</v>
      </c>
      <c r="G310" s="18">
        <v>870</v>
      </c>
      <c r="H310" s="19">
        <f t="shared" si="26"/>
        <v>835</v>
      </c>
      <c r="I310" s="17">
        <v>835</v>
      </c>
      <c r="J310" s="19">
        <f t="shared" si="27"/>
        <v>1604.6537312555708</v>
      </c>
      <c r="K310" s="19">
        <f t="shared" si="28"/>
        <v>1682.7698312555708</v>
      </c>
      <c r="L310" s="19">
        <f t="shared" si="29"/>
        <v>1682.7698312555708</v>
      </c>
      <c r="M310" s="23">
        <f t="shared" si="30"/>
        <v>1682.7698312555708</v>
      </c>
      <c r="O310" s="17">
        <v>41.6</v>
      </c>
      <c r="P310" s="24">
        <v>0.424</v>
      </c>
      <c r="Q310" s="19">
        <f t="shared" si="31"/>
        <v>33.4</v>
      </c>
      <c r="R310" s="17">
        <v>33.4</v>
      </c>
      <c r="S310" s="24">
        <v>2.373</v>
      </c>
      <c r="T310" s="27">
        <v>77.772</v>
      </c>
      <c r="U310" s="27">
        <f t="shared" si="25"/>
        <v>96.42866666666667</v>
      </c>
      <c r="V310" s="26">
        <v>15.235</v>
      </c>
      <c r="W310" s="23">
        <v>1682.7698312555708</v>
      </c>
    </row>
    <row r="311" spans="1:23" ht="12.75">
      <c r="A311" s="1">
        <v>36346</v>
      </c>
      <c r="B311" s="14">
        <v>186</v>
      </c>
      <c r="C311" s="2">
        <v>0.624768496</v>
      </c>
      <c r="D311" s="15">
        <v>0.624768496</v>
      </c>
      <c r="E311" s="3">
        <v>3011</v>
      </c>
      <c r="F311" s="16">
        <v>0</v>
      </c>
      <c r="G311" s="18">
        <v>869</v>
      </c>
      <c r="H311" s="19">
        <f t="shared" si="26"/>
        <v>834</v>
      </c>
      <c r="I311" s="17">
        <v>834</v>
      </c>
      <c r="J311" s="19">
        <f t="shared" si="27"/>
        <v>1614.604542958015</v>
      </c>
      <c r="K311" s="19">
        <f t="shared" si="28"/>
        <v>1692.7206429580149</v>
      </c>
      <c r="L311" s="19">
        <f t="shared" si="29"/>
        <v>1692.7206429580149</v>
      </c>
      <c r="M311" s="23">
        <f t="shared" si="30"/>
        <v>1692.7206429580149</v>
      </c>
      <c r="O311" s="17">
        <v>41.9</v>
      </c>
      <c r="P311" s="24">
        <v>0.425</v>
      </c>
      <c r="Q311" s="19">
        <f t="shared" si="31"/>
        <v>33.5</v>
      </c>
      <c r="R311" s="17">
        <v>33.5</v>
      </c>
      <c r="S311" s="24">
        <v>2.353</v>
      </c>
      <c r="T311" s="27">
        <v>77.364</v>
      </c>
      <c r="U311" s="27">
        <f t="shared" si="25"/>
        <v>99.47516666666667</v>
      </c>
      <c r="V311" s="26">
        <v>15.254</v>
      </c>
      <c r="W311" s="23">
        <v>1692.7206429580149</v>
      </c>
    </row>
    <row r="312" spans="1:23" ht="12.75">
      <c r="A312" s="1">
        <v>36346</v>
      </c>
      <c r="B312" s="14">
        <v>186</v>
      </c>
      <c r="C312" s="2">
        <v>0.624884248</v>
      </c>
      <c r="D312" s="15">
        <v>0.624884248</v>
      </c>
      <c r="E312" s="3">
        <v>3021</v>
      </c>
      <c r="F312" s="16">
        <v>0</v>
      </c>
      <c r="G312" s="18">
        <v>867</v>
      </c>
      <c r="H312" s="19">
        <f t="shared" si="26"/>
        <v>832</v>
      </c>
      <c r="I312" s="17">
        <v>832</v>
      </c>
      <c r="J312" s="19">
        <f t="shared" si="27"/>
        <v>1634.542010811774</v>
      </c>
      <c r="K312" s="19">
        <f t="shared" si="28"/>
        <v>1712.658110811774</v>
      </c>
      <c r="L312" s="19">
        <f t="shared" si="29"/>
        <v>1712.658110811774</v>
      </c>
      <c r="M312" s="23">
        <f t="shared" si="30"/>
        <v>1712.658110811774</v>
      </c>
      <c r="O312" s="17">
        <v>42.9</v>
      </c>
      <c r="P312" s="24">
        <v>0.425</v>
      </c>
      <c r="Q312" s="19">
        <f t="shared" si="31"/>
        <v>33.5</v>
      </c>
      <c r="R312" s="17">
        <v>33.5</v>
      </c>
      <c r="S312" s="24">
        <v>2.236</v>
      </c>
      <c r="U312" s="27">
        <f t="shared" si="25"/>
        <v>86.65299999999999</v>
      </c>
      <c r="V312" s="26">
        <v>0.061</v>
      </c>
      <c r="W312" s="23">
        <v>1712.658110811774</v>
      </c>
    </row>
    <row r="313" spans="1:23" ht="12.75">
      <c r="A313" s="1">
        <v>36346</v>
      </c>
      <c r="B313" s="14">
        <v>186</v>
      </c>
      <c r="C313" s="2">
        <v>0.625</v>
      </c>
      <c r="D313" s="15">
        <v>0.625</v>
      </c>
      <c r="E313" s="3">
        <v>3031</v>
      </c>
      <c r="F313" s="16">
        <v>0</v>
      </c>
      <c r="G313" s="18">
        <v>868</v>
      </c>
      <c r="H313" s="19">
        <f t="shared" si="26"/>
        <v>833</v>
      </c>
      <c r="I313" s="17">
        <v>833</v>
      </c>
      <c r="J313" s="19">
        <f t="shared" si="27"/>
        <v>1624.567293249648</v>
      </c>
      <c r="K313" s="19">
        <f t="shared" si="28"/>
        <v>1702.683393249648</v>
      </c>
      <c r="L313" s="19">
        <f t="shared" si="29"/>
        <v>1702.683393249648</v>
      </c>
      <c r="M313" s="23">
        <f t="shared" si="30"/>
        <v>1702.683393249648</v>
      </c>
      <c r="O313" s="17">
        <v>43.2</v>
      </c>
      <c r="P313" s="24">
        <v>0.401</v>
      </c>
      <c r="Q313" s="19">
        <f t="shared" si="31"/>
        <v>31.1</v>
      </c>
      <c r="R313" s="17">
        <v>31.1</v>
      </c>
      <c r="S313" s="24">
        <v>2.784</v>
      </c>
      <c r="U313" s="27">
        <f>AVERAGE(T308:T313)</f>
        <v>88.53299999999999</v>
      </c>
      <c r="V313" s="26">
        <v>0.03</v>
      </c>
      <c r="W313" s="23">
        <v>1702.683393249648</v>
      </c>
    </row>
    <row r="314" spans="1:23" ht="12.75">
      <c r="A314" s="1">
        <v>36346</v>
      </c>
      <c r="B314" s="14">
        <v>186</v>
      </c>
      <c r="C314" s="2">
        <v>0.625115752</v>
      </c>
      <c r="D314" s="15">
        <v>0.625115752</v>
      </c>
      <c r="E314" s="3">
        <v>3041</v>
      </c>
      <c r="F314" s="16">
        <v>0</v>
      </c>
      <c r="G314" s="18">
        <v>868</v>
      </c>
      <c r="H314" s="19">
        <f t="shared" si="26"/>
        <v>833</v>
      </c>
      <c r="I314" s="17">
        <v>833</v>
      </c>
      <c r="J314" s="19">
        <f t="shared" si="27"/>
        <v>1624.567293249648</v>
      </c>
      <c r="K314" s="19">
        <f t="shared" si="28"/>
        <v>1702.683393249648</v>
      </c>
      <c r="L314" s="19">
        <f t="shared" si="29"/>
        <v>1702.683393249648</v>
      </c>
      <c r="M314" s="23">
        <f t="shared" si="30"/>
        <v>1702.683393249648</v>
      </c>
      <c r="O314" s="17">
        <v>43.3</v>
      </c>
      <c r="P314" s="24">
        <v>0.42</v>
      </c>
      <c r="Q314" s="19">
        <f t="shared" si="31"/>
        <v>33</v>
      </c>
      <c r="R314" s="17">
        <v>33</v>
      </c>
      <c r="S314" s="24">
        <v>2.286</v>
      </c>
      <c r="U314" s="27">
        <f>AVERAGE(T309:T314)</f>
        <v>84.80233333333334</v>
      </c>
      <c r="V314" s="26">
        <v>0.027</v>
      </c>
      <c r="W314" s="23">
        <v>1702.683393249648</v>
      </c>
    </row>
    <row r="315" spans="1:23" ht="12.75">
      <c r="A315" s="1">
        <v>36346</v>
      </c>
      <c r="B315" s="14">
        <v>186</v>
      </c>
      <c r="C315" s="2">
        <v>0.625231504</v>
      </c>
      <c r="D315" s="15">
        <v>0.625231504</v>
      </c>
      <c r="E315" s="3">
        <v>3051</v>
      </c>
      <c r="F315" s="16">
        <v>0</v>
      </c>
      <c r="G315" s="18">
        <v>868</v>
      </c>
      <c r="H315" s="19">
        <f t="shared" si="26"/>
        <v>833</v>
      </c>
      <c r="I315" s="17">
        <v>833</v>
      </c>
      <c r="J315" s="19">
        <f t="shared" si="27"/>
        <v>1624.567293249648</v>
      </c>
      <c r="K315" s="19">
        <f t="shared" si="28"/>
        <v>1702.683393249648</v>
      </c>
      <c r="L315" s="19">
        <f t="shared" si="29"/>
        <v>1702.683393249648</v>
      </c>
      <c r="M315" s="23">
        <f t="shared" si="30"/>
        <v>1702.683393249648</v>
      </c>
      <c r="O315" s="17">
        <v>43.3</v>
      </c>
      <c r="P315" s="24">
        <v>0.386</v>
      </c>
      <c r="Q315" s="19">
        <f t="shared" si="31"/>
        <v>29.6</v>
      </c>
      <c r="R315" s="17">
        <v>29.6</v>
      </c>
      <c r="S315" s="24">
        <v>2.264</v>
      </c>
      <c r="V315" s="26">
        <v>0.026</v>
      </c>
      <c r="W315" s="23">
        <v>1702.683393249648</v>
      </c>
    </row>
    <row r="316" spans="1:23" ht="12.75">
      <c r="A316" s="1">
        <v>36346</v>
      </c>
      <c r="B316" s="14">
        <v>186</v>
      </c>
      <c r="C316" s="2">
        <v>0.625347197</v>
      </c>
      <c r="D316" s="15">
        <v>0.625347197</v>
      </c>
      <c r="E316" s="3">
        <v>3061</v>
      </c>
      <c r="F316" s="16">
        <v>0</v>
      </c>
      <c r="G316" s="18">
        <v>867</v>
      </c>
      <c r="H316" s="19">
        <f t="shared" si="26"/>
        <v>832</v>
      </c>
      <c r="I316" s="17">
        <v>832</v>
      </c>
      <c r="J316" s="19">
        <f t="shared" si="27"/>
        <v>1634.542010811774</v>
      </c>
      <c r="K316" s="19">
        <f t="shared" si="28"/>
        <v>1712.658110811774</v>
      </c>
      <c r="L316" s="19">
        <f t="shared" si="29"/>
        <v>1712.658110811774</v>
      </c>
      <c r="M316" s="23">
        <f t="shared" si="30"/>
        <v>1712.658110811774</v>
      </c>
      <c r="O316" s="17">
        <v>42.4</v>
      </c>
      <c r="P316" s="24">
        <v>0.42</v>
      </c>
      <c r="Q316" s="19">
        <f t="shared" si="31"/>
        <v>33</v>
      </c>
      <c r="R316" s="17">
        <v>33</v>
      </c>
      <c r="S316" s="24">
        <v>2.381</v>
      </c>
      <c r="V316" s="26">
        <v>0.024</v>
      </c>
      <c r="W316" s="23">
        <v>1712.658110811774</v>
      </c>
    </row>
    <row r="317" spans="1:23" ht="12.75">
      <c r="A317" s="1">
        <v>36346</v>
      </c>
      <c r="B317" s="14">
        <v>186</v>
      </c>
      <c r="C317" s="2">
        <v>0.625462949</v>
      </c>
      <c r="D317" s="15">
        <v>0.625462949</v>
      </c>
      <c r="E317" s="3">
        <v>3071</v>
      </c>
      <c r="F317" s="16">
        <v>0</v>
      </c>
      <c r="G317" s="18">
        <v>867</v>
      </c>
      <c r="H317" s="19">
        <f t="shared" si="26"/>
        <v>832</v>
      </c>
      <c r="I317" s="17">
        <v>832</v>
      </c>
      <c r="J317" s="19">
        <f t="shared" si="27"/>
        <v>1634.542010811774</v>
      </c>
      <c r="K317" s="19">
        <f t="shared" si="28"/>
        <v>1712.658110811774</v>
      </c>
      <c r="L317" s="19">
        <f t="shared" si="29"/>
        <v>1712.658110811774</v>
      </c>
      <c r="M317" s="23">
        <f t="shared" si="30"/>
        <v>1712.658110811774</v>
      </c>
      <c r="O317" s="17">
        <v>42</v>
      </c>
      <c r="P317" s="24">
        <v>0.391</v>
      </c>
      <c r="Q317" s="19">
        <f t="shared" si="31"/>
        <v>30.1</v>
      </c>
      <c r="R317" s="17">
        <v>30.1</v>
      </c>
      <c r="S317" s="24">
        <v>2.185</v>
      </c>
      <c r="V317" s="26">
        <v>0.024</v>
      </c>
      <c r="W317" s="23">
        <v>1712.658110811774</v>
      </c>
    </row>
    <row r="318" spans="1:23" ht="12.75">
      <c r="A318" s="1">
        <v>36346</v>
      </c>
      <c r="B318" s="14">
        <v>186</v>
      </c>
      <c r="C318" s="2">
        <v>0.625578701</v>
      </c>
      <c r="D318" s="15">
        <v>0.625578701</v>
      </c>
      <c r="E318" s="3">
        <v>3081</v>
      </c>
      <c r="F318" s="16">
        <v>0</v>
      </c>
      <c r="G318" s="18">
        <v>867</v>
      </c>
      <c r="H318" s="19">
        <f t="shared" si="26"/>
        <v>832</v>
      </c>
      <c r="I318" s="17">
        <v>832</v>
      </c>
      <c r="J318" s="19">
        <f t="shared" si="27"/>
        <v>1634.542010811774</v>
      </c>
      <c r="K318" s="19">
        <f t="shared" si="28"/>
        <v>1712.658110811774</v>
      </c>
      <c r="L318" s="19">
        <f t="shared" si="29"/>
        <v>1712.658110811774</v>
      </c>
      <c r="M318" s="23">
        <f t="shared" si="30"/>
        <v>1712.658110811774</v>
      </c>
      <c r="O318" s="17">
        <v>42.4</v>
      </c>
      <c r="P318" s="24">
        <v>0.441</v>
      </c>
      <c r="Q318" s="19">
        <f t="shared" si="31"/>
        <v>35.1</v>
      </c>
      <c r="R318" s="17">
        <v>35.1</v>
      </c>
      <c r="S318" s="24">
        <v>2.471</v>
      </c>
      <c r="V318" s="26">
        <v>0.024</v>
      </c>
      <c r="W318" s="23">
        <v>1712.658110811774</v>
      </c>
    </row>
    <row r="319" spans="1:23" ht="12.75">
      <c r="A319" s="1">
        <v>36346</v>
      </c>
      <c r="B319" s="14">
        <v>186</v>
      </c>
      <c r="C319" s="2">
        <v>0.625694454</v>
      </c>
      <c r="D319" s="15">
        <v>0.625694454</v>
      </c>
      <c r="E319" s="3">
        <v>3091</v>
      </c>
      <c r="F319" s="16">
        <v>0</v>
      </c>
      <c r="G319" s="18">
        <v>867</v>
      </c>
      <c r="H319" s="19">
        <f t="shared" si="26"/>
        <v>832</v>
      </c>
      <c r="I319" s="17">
        <v>832</v>
      </c>
      <c r="J319" s="19">
        <f t="shared" si="27"/>
        <v>1634.542010811774</v>
      </c>
      <c r="K319" s="19">
        <f t="shared" si="28"/>
        <v>1712.658110811774</v>
      </c>
      <c r="L319" s="19">
        <f t="shared" si="29"/>
        <v>1712.658110811774</v>
      </c>
      <c r="M319" s="23">
        <f t="shared" si="30"/>
        <v>1712.658110811774</v>
      </c>
      <c r="O319" s="17">
        <v>42.9</v>
      </c>
      <c r="P319" s="24">
        <v>0.41</v>
      </c>
      <c r="Q319" s="19">
        <f t="shared" si="31"/>
        <v>32</v>
      </c>
      <c r="R319" s="17">
        <v>32</v>
      </c>
      <c r="S319" s="24">
        <v>2.285</v>
      </c>
      <c r="V319" s="26">
        <v>0.021</v>
      </c>
      <c r="W319" s="23">
        <v>1712.658110811774</v>
      </c>
    </row>
    <row r="320" spans="1:23" ht="12.75">
      <c r="A320" s="1">
        <v>36346</v>
      </c>
      <c r="B320" s="14">
        <v>186</v>
      </c>
      <c r="C320" s="2">
        <v>0.625810206</v>
      </c>
      <c r="D320" s="15">
        <v>0.625810206</v>
      </c>
      <c r="E320" s="3">
        <v>3101</v>
      </c>
      <c r="F320" s="16">
        <v>0</v>
      </c>
      <c r="G320" s="18">
        <v>867</v>
      </c>
      <c r="H320" s="19">
        <f t="shared" si="26"/>
        <v>832</v>
      </c>
      <c r="I320" s="17">
        <v>832</v>
      </c>
      <c r="J320" s="19">
        <f t="shared" si="27"/>
        <v>1634.542010811774</v>
      </c>
      <c r="K320" s="19">
        <f t="shared" si="28"/>
        <v>1712.658110811774</v>
      </c>
      <c r="L320" s="19">
        <f t="shared" si="29"/>
        <v>1712.658110811774</v>
      </c>
      <c r="M320" s="23">
        <f t="shared" si="30"/>
        <v>1712.658110811774</v>
      </c>
      <c r="O320" s="17">
        <v>42.5</v>
      </c>
      <c r="P320" s="24">
        <v>0.43</v>
      </c>
      <c r="Q320" s="19">
        <f t="shared" si="31"/>
        <v>34</v>
      </c>
      <c r="R320" s="17">
        <v>34</v>
      </c>
      <c r="S320" s="24">
        <v>2.205</v>
      </c>
      <c r="V320" s="26">
        <v>0.021</v>
      </c>
      <c r="W320" s="23">
        <v>1712.658110811774</v>
      </c>
    </row>
    <row r="321" spans="1:23" ht="12.75">
      <c r="A321" s="1">
        <v>36346</v>
      </c>
      <c r="B321" s="14">
        <v>186</v>
      </c>
      <c r="C321" s="2">
        <v>0.625925899</v>
      </c>
      <c r="D321" s="15">
        <v>0.625925899</v>
      </c>
      <c r="E321" s="3">
        <v>3111</v>
      </c>
      <c r="F321" s="16">
        <v>0</v>
      </c>
      <c r="G321" s="18">
        <v>867</v>
      </c>
      <c r="H321" s="19">
        <f t="shared" si="26"/>
        <v>832</v>
      </c>
      <c r="I321" s="17">
        <v>832</v>
      </c>
      <c r="J321" s="19">
        <f t="shared" si="27"/>
        <v>1634.542010811774</v>
      </c>
      <c r="K321" s="19">
        <f t="shared" si="28"/>
        <v>1712.658110811774</v>
      </c>
      <c r="L321" s="19">
        <f t="shared" si="29"/>
        <v>1712.658110811774</v>
      </c>
      <c r="M321" s="23">
        <f t="shared" si="30"/>
        <v>1712.658110811774</v>
      </c>
      <c r="O321" s="17">
        <v>41.7</v>
      </c>
      <c r="P321" s="24">
        <v>0.401</v>
      </c>
      <c r="Q321" s="19">
        <f t="shared" si="31"/>
        <v>31.1</v>
      </c>
      <c r="R321" s="17">
        <v>31.1</v>
      </c>
      <c r="S321" s="24">
        <v>2.135</v>
      </c>
      <c r="V321" s="26">
        <v>0.021</v>
      </c>
      <c r="W321" s="23">
        <v>1712.658110811774</v>
      </c>
    </row>
    <row r="322" spans="1:23" ht="12.75">
      <c r="A322" s="1">
        <v>36346</v>
      </c>
      <c r="B322" s="14">
        <v>186</v>
      </c>
      <c r="C322" s="2">
        <v>0.626041651</v>
      </c>
      <c r="D322" s="15">
        <v>0.626041651</v>
      </c>
      <c r="E322" s="3">
        <v>3121</v>
      </c>
      <c r="F322" s="16">
        <v>0</v>
      </c>
      <c r="G322" s="18">
        <v>867</v>
      </c>
      <c r="H322" s="19">
        <f t="shared" si="26"/>
        <v>832</v>
      </c>
      <c r="I322" s="17">
        <v>832</v>
      </c>
      <c r="J322" s="19">
        <f t="shared" si="27"/>
        <v>1634.542010811774</v>
      </c>
      <c r="K322" s="19">
        <f t="shared" si="28"/>
        <v>1712.658110811774</v>
      </c>
      <c r="L322" s="19">
        <f t="shared" si="29"/>
        <v>1712.658110811774</v>
      </c>
      <c r="M322" s="23">
        <f t="shared" si="30"/>
        <v>1712.658110811774</v>
      </c>
      <c r="O322" s="17">
        <v>41.5</v>
      </c>
      <c r="P322" s="24">
        <v>0.431</v>
      </c>
      <c r="Q322" s="19">
        <f t="shared" si="31"/>
        <v>34.1</v>
      </c>
      <c r="R322" s="17">
        <v>34.1</v>
      </c>
      <c r="S322" s="24">
        <v>2.471</v>
      </c>
      <c r="V322" s="26">
        <v>0.021</v>
      </c>
      <c r="W322" s="23">
        <v>1712.658110811774</v>
      </c>
    </row>
    <row r="323" spans="1:23" ht="12.75">
      <c r="A323" s="1">
        <v>36346</v>
      </c>
      <c r="B323" s="14">
        <v>186</v>
      </c>
      <c r="C323" s="2">
        <v>0.626157403</v>
      </c>
      <c r="D323" s="15">
        <v>0.626157403</v>
      </c>
      <c r="E323" s="3">
        <v>3131</v>
      </c>
      <c r="F323" s="16">
        <v>0</v>
      </c>
      <c r="G323" s="18">
        <v>868</v>
      </c>
      <c r="H323" s="19">
        <f t="shared" si="26"/>
        <v>833</v>
      </c>
      <c r="I323" s="17">
        <v>833</v>
      </c>
      <c r="J323" s="19">
        <f t="shared" si="27"/>
        <v>1624.567293249648</v>
      </c>
      <c r="K323" s="19">
        <f t="shared" si="28"/>
        <v>1702.683393249648</v>
      </c>
      <c r="L323" s="19">
        <f t="shared" si="29"/>
        <v>1702.683393249648</v>
      </c>
      <c r="M323" s="23">
        <f t="shared" si="30"/>
        <v>1702.683393249648</v>
      </c>
      <c r="O323" s="17">
        <v>42.5</v>
      </c>
      <c r="P323" s="24">
        <v>0.44</v>
      </c>
      <c r="Q323" s="19">
        <f t="shared" si="31"/>
        <v>35</v>
      </c>
      <c r="R323" s="17">
        <v>35</v>
      </c>
      <c r="S323" s="24">
        <v>1.97</v>
      </c>
      <c r="V323" s="26">
        <v>0.021</v>
      </c>
      <c r="W323" s="23">
        <v>1702.683393249648</v>
      </c>
    </row>
    <row r="324" spans="1:23" ht="12.75">
      <c r="A324" s="1">
        <v>36346</v>
      </c>
      <c r="B324" s="14">
        <v>186</v>
      </c>
      <c r="C324" s="2">
        <v>0.626273155</v>
      </c>
      <c r="D324" s="15">
        <v>0.626273155</v>
      </c>
      <c r="E324" s="3">
        <v>3141</v>
      </c>
      <c r="F324" s="16">
        <v>0</v>
      </c>
      <c r="G324" s="18">
        <v>868</v>
      </c>
      <c r="H324" s="19">
        <f t="shared" si="26"/>
        <v>833</v>
      </c>
      <c r="I324" s="17">
        <v>833</v>
      </c>
      <c r="J324" s="19">
        <f t="shared" si="27"/>
        <v>1624.567293249648</v>
      </c>
      <c r="K324" s="19">
        <f t="shared" si="28"/>
        <v>1702.683393249648</v>
      </c>
      <c r="L324" s="19">
        <f t="shared" si="29"/>
        <v>1702.683393249648</v>
      </c>
      <c r="M324" s="23">
        <f t="shared" si="30"/>
        <v>1702.683393249648</v>
      </c>
      <c r="O324" s="17">
        <v>43.2</v>
      </c>
      <c r="P324" s="24">
        <v>0.45</v>
      </c>
      <c r="Q324" s="19">
        <f t="shared" si="31"/>
        <v>36</v>
      </c>
      <c r="R324" s="17">
        <v>36</v>
      </c>
      <c r="S324" s="24">
        <v>2.185</v>
      </c>
      <c r="V324" s="26">
        <v>0.019</v>
      </c>
      <c r="W324" s="23">
        <v>1702.683393249648</v>
      </c>
    </row>
    <row r="325" spans="1:23" ht="12.75">
      <c r="A325" s="1">
        <v>36346</v>
      </c>
      <c r="B325" s="14">
        <v>186</v>
      </c>
      <c r="C325" s="2">
        <v>0.626388907</v>
      </c>
      <c r="D325" s="15">
        <v>0.626388907</v>
      </c>
      <c r="E325" s="3">
        <v>3151</v>
      </c>
      <c r="F325" s="16">
        <v>0</v>
      </c>
      <c r="G325" s="18">
        <v>868</v>
      </c>
      <c r="H325" s="19">
        <f t="shared" si="26"/>
        <v>833</v>
      </c>
      <c r="I325" s="17">
        <v>833</v>
      </c>
      <c r="J325" s="19">
        <f t="shared" si="27"/>
        <v>1624.567293249648</v>
      </c>
      <c r="K325" s="19">
        <f t="shared" si="28"/>
        <v>1702.683393249648</v>
      </c>
      <c r="L325" s="19">
        <f t="shared" si="29"/>
        <v>1702.683393249648</v>
      </c>
      <c r="M325" s="23">
        <f t="shared" si="30"/>
        <v>1702.683393249648</v>
      </c>
      <c r="O325" s="17">
        <v>43.1</v>
      </c>
      <c r="P325" s="24">
        <v>0.351</v>
      </c>
      <c r="Q325" s="19">
        <f t="shared" si="31"/>
        <v>26.099999999999994</v>
      </c>
      <c r="R325" s="17">
        <v>26.1</v>
      </c>
      <c r="S325" s="24">
        <v>2.442</v>
      </c>
      <c r="V325" s="26">
        <v>0.02</v>
      </c>
      <c r="W325" s="23">
        <v>1702.683393249648</v>
      </c>
    </row>
    <row r="326" spans="1:23" ht="12.75">
      <c r="A326" s="1">
        <v>36346</v>
      </c>
      <c r="B326" s="14">
        <v>186</v>
      </c>
      <c r="C326" s="2">
        <v>0.6265046</v>
      </c>
      <c r="D326" s="15">
        <v>0.6265046</v>
      </c>
      <c r="E326" s="3">
        <v>3161</v>
      </c>
      <c r="F326" s="16">
        <v>0</v>
      </c>
      <c r="G326" s="18">
        <v>868</v>
      </c>
      <c r="H326" s="19">
        <f t="shared" si="26"/>
        <v>833</v>
      </c>
      <c r="I326" s="17">
        <v>833</v>
      </c>
      <c r="J326" s="19">
        <f t="shared" si="27"/>
        <v>1624.567293249648</v>
      </c>
      <c r="K326" s="19">
        <f t="shared" si="28"/>
        <v>1702.683393249648</v>
      </c>
      <c r="L326" s="19">
        <f t="shared" si="29"/>
        <v>1702.683393249648</v>
      </c>
      <c r="M326" s="23">
        <f t="shared" si="30"/>
        <v>1702.683393249648</v>
      </c>
      <c r="O326" s="17">
        <v>43.1</v>
      </c>
      <c r="P326" s="24">
        <v>0.366</v>
      </c>
      <c r="Q326" s="19">
        <f t="shared" si="31"/>
        <v>27.6</v>
      </c>
      <c r="R326" s="17">
        <v>27.6</v>
      </c>
      <c r="S326" s="24">
        <v>1.809</v>
      </c>
      <c r="V326" s="26">
        <v>0.02</v>
      </c>
      <c r="W326" s="23">
        <v>1702.683393249648</v>
      </c>
    </row>
    <row r="327" spans="1:23" ht="12.75">
      <c r="A327" s="1">
        <v>36346</v>
      </c>
      <c r="B327" s="14">
        <v>186</v>
      </c>
      <c r="C327" s="2">
        <v>0.626620352</v>
      </c>
      <c r="D327" s="15">
        <v>0.626620352</v>
      </c>
      <c r="E327" s="3">
        <v>3171</v>
      </c>
      <c r="F327" s="16">
        <v>0</v>
      </c>
      <c r="G327" s="18">
        <v>868</v>
      </c>
      <c r="H327" s="19">
        <f t="shared" si="26"/>
        <v>833</v>
      </c>
      <c r="I327" s="17">
        <v>833</v>
      </c>
      <c r="J327" s="19">
        <f t="shared" si="27"/>
        <v>1624.567293249648</v>
      </c>
      <c r="K327" s="19">
        <f t="shared" si="28"/>
        <v>1702.683393249648</v>
      </c>
      <c r="L327" s="19">
        <f t="shared" si="29"/>
        <v>1702.683393249648</v>
      </c>
      <c r="M327" s="23">
        <f t="shared" si="30"/>
        <v>1702.683393249648</v>
      </c>
      <c r="O327" s="17">
        <v>43.2</v>
      </c>
      <c r="P327" s="24">
        <v>0.38</v>
      </c>
      <c r="Q327" s="19">
        <f t="shared" si="31"/>
        <v>29</v>
      </c>
      <c r="R327" s="17">
        <v>29</v>
      </c>
      <c r="S327" s="24">
        <v>2.144</v>
      </c>
      <c r="V327" s="26">
        <v>0.02</v>
      </c>
      <c r="W327" s="23">
        <v>1702.683393249648</v>
      </c>
    </row>
    <row r="328" spans="1:23" ht="12.75">
      <c r="A328" s="1">
        <v>36346</v>
      </c>
      <c r="B328" s="14">
        <v>186</v>
      </c>
      <c r="C328" s="2">
        <v>0.626736104</v>
      </c>
      <c r="D328" s="15">
        <v>0.626736104</v>
      </c>
      <c r="E328" s="3">
        <v>3181</v>
      </c>
      <c r="F328" s="16">
        <v>0</v>
      </c>
      <c r="G328" s="18">
        <v>868</v>
      </c>
      <c r="H328" s="19">
        <f t="shared" si="26"/>
        <v>833</v>
      </c>
      <c r="I328" s="17">
        <v>833</v>
      </c>
      <c r="J328" s="19">
        <f t="shared" si="27"/>
        <v>1624.567293249648</v>
      </c>
      <c r="K328" s="19">
        <f t="shared" si="28"/>
        <v>1702.683393249648</v>
      </c>
      <c r="L328" s="19">
        <f t="shared" si="29"/>
        <v>1702.683393249648</v>
      </c>
      <c r="M328" s="23">
        <f t="shared" si="30"/>
        <v>1702.683393249648</v>
      </c>
      <c r="O328" s="17">
        <v>43.5</v>
      </c>
      <c r="P328" s="24">
        <v>0.411</v>
      </c>
      <c r="Q328" s="19">
        <f t="shared" si="31"/>
        <v>32.099999999999994</v>
      </c>
      <c r="R328" s="17">
        <v>32.1</v>
      </c>
      <c r="S328" s="24">
        <v>2.006</v>
      </c>
      <c r="V328" s="26">
        <v>0.019</v>
      </c>
      <c r="W328" s="23">
        <v>1702.683393249648</v>
      </c>
    </row>
    <row r="329" spans="1:23" ht="12.75">
      <c r="A329" s="1">
        <v>36346</v>
      </c>
      <c r="B329" s="14">
        <v>186</v>
      </c>
      <c r="C329" s="2">
        <v>0.626851857</v>
      </c>
      <c r="D329" s="15">
        <v>0.626851857</v>
      </c>
      <c r="E329" s="3">
        <v>3191</v>
      </c>
      <c r="F329" s="16">
        <v>0</v>
      </c>
      <c r="G329" s="18">
        <v>868</v>
      </c>
      <c r="H329" s="19">
        <f t="shared" si="26"/>
        <v>833</v>
      </c>
      <c r="I329" s="17">
        <v>833</v>
      </c>
      <c r="J329" s="19">
        <f t="shared" si="27"/>
        <v>1624.567293249648</v>
      </c>
      <c r="K329" s="19">
        <f t="shared" si="28"/>
        <v>1702.683393249648</v>
      </c>
      <c r="L329" s="19">
        <f t="shared" si="29"/>
        <v>1702.683393249648</v>
      </c>
      <c r="M329" s="23">
        <f t="shared" si="30"/>
        <v>1702.683393249648</v>
      </c>
      <c r="O329" s="17">
        <v>43.6</v>
      </c>
      <c r="P329" s="24">
        <v>0.401</v>
      </c>
      <c r="Q329" s="19">
        <f t="shared" si="31"/>
        <v>31.1</v>
      </c>
      <c r="R329" s="17">
        <v>31.1</v>
      </c>
      <c r="S329" s="24">
        <v>2.096</v>
      </c>
      <c r="V329" s="26">
        <v>0.019</v>
      </c>
      <c r="W329" s="23">
        <v>1702.683393249648</v>
      </c>
    </row>
    <row r="330" spans="1:23" ht="12.75">
      <c r="A330" s="1">
        <v>36346</v>
      </c>
      <c r="B330" s="14">
        <v>186</v>
      </c>
      <c r="C330" s="2">
        <v>0.626967609</v>
      </c>
      <c r="D330" s="15">
        <v>0.626967609</v>
      </c>
      <c r="E330" s="3">
        <v>3201</v>
      </c>
      <c r="F330" s="16">
        <v>0</v>
      </c>
      <c r="G330" s="18">
        <v>868</v>
      </c>
      <c r="H330" s="19">
        <f aca="true" t="shared" si="32" ref="H330:H393">(G330-35)</f>
        <v>833</v>
      </c>
      <c r="I330" s="17">
        <v>833</v>
      </c>
      <c r="J330" s="19">
        <f aca="true" t="shared" si="33" ref="J330:J393">(8303.951372*(LN(1013/H330)))</f>
        <v>1624.567293249648</v>
      </c>
      <c r="K330" s="19">
        <f aca="true" t="shared" si="34" ref="K330:K393">(J330+78.1161)</f>
        <v>1702.683393249648</v>
      </c>
      <c r="L330" s="19">
        <f aca="true" t="shared" si="35" ref="L330:L393">(J330+78.1161)</f>
        <v>1702.683393249648</v>
      </c>
      <c r="M330" s="23">
        <f aca="true" t="shared" si="36" ref="M330:M393">AVERAGE(K330:L330)</f>
        <v>1702.683393249648</v>
      </c>
      <c r="O330" s="17">
        <v>43.8</v>
      </c>
      <c r="P330" s="24">
        <v>0.426</v>
      </c>
      <c r="Q330" s="19">
        <f aca="true" t="shared" si="37" ref="Q330:Q393">((P330*100)-9)</f>
        <v>33.6</v>
      </c>
      <c r="R330" s="17">
        <v>33.6</v>
      </c>
      <c r="S330" s="24">
        <v>1.94</v>
      </c>
      <c r="V330" s="26">
        <v>0.02</v>
      </c>
      <c r="W330" s="23">
        <v>1702.683393249648</v>
      </c>
    </row>
    <row r="331" spans="1:23" ht="12.75">
      <c r="A331" s="1">
        <v>36346</v>
      </c>
      <c r="B331" s="14">
        <v>186</v>
      </c>
      <c r="C331" s="2">
        <v>0.627083361</v>
      </c>
      <c r="D331" s="15">
        <v>0.627083361</v>
      </c>
      <c r="E331" s="3">
        <v>3211</v>
      </c>
      <c r="F331" s="16">
        <v>0</v>
      </c>
      <c r="G331" s="18">
        <v>868</v>
      </c>
      <c r="H331" s="19">
        <f t="shared" si="32"/>
        <v>833</v>
      </c>
      <c r="I331" s="17">
        <v>833</v>
      </c>
      <c r="J331" s="19">
        <f t="shared" si="33"/>
        <v>1624.567293249648</v>
      </c>
      <c r="K331" s="19">
        <f t="shared" si="34"/>
        <v>1702.683393249648</v>
      </c>
      <c r="L331" s="19">
        <f t="shared" si="35"/>
        <v>1702.683393249648</v>
      </c>
      <c r="M331" s="23">
        <f t="shared" si="36"/>
        <v>1702.683393249648</v>
      </c>
      <c r="O331" s="17">
        <v>43.8</v>
      </c>
      <c r="P331" s="24">
        <v>0.381</v>
      </c>
      <c r="Q331" s="19">
        <f t="shared" si="37"/>
        <v>29.1</v>
      </c>
      <c r="R331" s="17">
        <v>29.1</v>
      </c>
      <c r="S331" s="24">
        <v>2.005</v>
      </c>
      <c r="V331" s="26">
        <v>0.019</v>
      </c>
      <c r="W331" s="23">
        <v>1702.683393249648</v>
      </c>
    </row>
    <row r="332" spans="1:23" ht="12.75">
      <c r="A332" s="1">
        <v>36346</v>
      </c>
      <c r="B332" s="14">
        <v>186</v>
      </c>
      <c r="C332" s="2">
        <v>0.627199054</v>
      </c>
      <c r="D332" s="15">
        <v>0.627199054</v>
      </c>
      <c r="E332" s="3">
        <v>3221</v>
      </c>
      <c r="F332" s="16">
        <v>0</v>
      </c>
      <c r="G332" s="18">
        <v>869</v>
      </c>
      <c r="H332" s="19">
        <f t="shared" si="32"/>
        <v>834</v>
      </c>
      <c r="I332" s="17">
        <v>834</v>
      </c>
      <c r="J332" s="19">
        <f t="shared" si="33"/>
        <v>1614.604542958015</v>
      </c>
      <c r="K332" s="19">
        <f t="shared" si="34"/>
        <v>1692.7206429580149</v>
      </c>
      <c r="L332" s="19">
        <f t="shared" si="35"/>
        <v>1692.7206429580149</v>
      </c>
      <c r="M332" s="23">
        <f t="shared" si="36"/>
        <v>1692.7206429580149</v>
      </c>
      <c r="O332" s="17">
        <v>43.5</v>
      </c>
      <c r="P332" s="24">
        <v>0.406</v>
      </c>
      <c r="Q332" s="19">
        <f t="shared" si="37"/>
        <v>31.6</v>
      </c>
      <c r="R332" s="17">
        <v>31.6</v>
      </c>
      <c r="S332" s="24">
        <v>2.116</v>
      </c>
      <c r="V332" s="26">
        <v>0.019</v>
      </c>
      <c r="W332" s="23">
        <v>1692.7206429580149</v>
      </c>
    </row>
    <row r="333" spans="1:23" ht="12.75">
      <c r="A333" s="1">
        <v>36346</v>
      </c>
      <c r="B333" s="14">
        <v>186</v>
      </c>
      <c r="C333" s="2">
        <v>0.627314806</v>
      </c>
      <c r="D333" s="15">
        <v>0.627314806</v>
      </c>
      <c r="E333" s="3">
        <v>3231</v>
      </c>
      <c r="F333" s="16">
        <v>0</v>
      </c>
      <c r="G333" s="18">
        <v>869</v>
      </c>
      <c r="H333" s="19">
        <f t="shared" si="32"/>
        <v>834</v>
      </c>
      <c r="I333" s="17">
        <v>834</v>
      </c>
      <c r="J333" s="19">
        <f t="shared" si="33"/>
        <v>1614.604542958015</v>
      </c>
      <c r="K333" s="19">
        <f t="shared" si="34"/>
        <v>1692.7206429580149</v>
      </c>
      <c r="L333" s="19">
        <f t="shared" si="35"/>
        <v>1692.7206429580149</v>
      </c>
      <c r="M333" s="23">
        <f t="shared" si="36"/>
        <v>1692.7206429580149</v>
      </c>
      <c r="O333" s="17">
        <v>43.2</v>
      </c>
      <c r="P333" s="24">
        <v>0.391</v>
      </c>
      <c r="Q333" s="19">
        <f t="shared" si="37"/>
        <v>30.1</v>
      </c>
      <c r="R333" s="17">
        <v>30.1</v>
      </c>
      <c r="S333" s="24">
        <v>2.006</v>
      </c>
      <c r="V333" s="26">
        <v>0.019</v>
      </c>
      <c r="W333" s="23">
        <v>1692.7206429580149</v>
      </c>
    </row>
    <row r="334" spans="1:23" ht="12.75">
      <c r="A334" s="1">
        <v>36346</v>
      </c>
      <c r="B334" s="14">
        <v>186</v>
      </c>
      <c r="C334" s="2">
        <v>0.627430558</v>
      </c>
      <c r="D334" s="15">
        <v>0.627430558</v>
      </c>
      <c r="E334" s="3">
        <v>3241</v>
      </c>
      <c r="F334" s="16">
        <v>0</v>
      </c>
      <c r="G334" s="18">
        <v>869</v>
      </c>
      <c r="H334" s="19">
        <f t="shared" si="32"/>
        <v>834</v>
      </c>
      <c r="I334" s="17">
        <v>834</v>
      </c>
      <c r="J334" s="19">
        <f t="shared" si="33"/>
        <v>1614.604542958015</v>
      </c>
      <c r="K334" s="19">
        <f t="shared" si="34"/>
        <v>1692.7206429580149</v>
      </c>
      <c r="L334" s="19">
        <f t="shared" si="35"/>
        <v>1692.7206429580149</v>
      </c>
      <c r="M334" s="23">
        <f t="shared" si="36"/>
        <v>1692.7206429580149</v>
      </c>
      <c r="O334" s="17">
        <v>43.4</v>
      </c>
      <c r="P334" s="24">
        <v>0.406</v>
      </c>
      <c r="Q334" s="19">
        <f t="shared" si="37"/>
        <v>31.6</v>
      </c>
      <c r="R334" s="17">
        <v>31.6</v>
      </c>
      <c r="S334" s="24">
        <v>1.9</v>
      </c>
      <c r="V334" s="26">
        <v>0.021</v>
      </c>
      <c r="W334" s="23">
        <v>1692.7206429580149</v>
      </c>
    </row>
    <row r="335" spans="1:23" ht="12.75">
      <c r="A335" s="1">
        <v>36346</v>
      </c>
      <c r="B335" s="14">
        <v>186</v>
      </c>
      <c r="C335" s="2">
        <v>0.62754631</v>
      </c>
      <c r="D335" s="15">
        <v>0.62754631</v>
      </c>
      <c r="E335" s="3">
        <v>3251</v>
      </c>
      <c r="F335" s="16">
        <v>0</v>
      </c>
      <c r="G335" s="18">
        <v>868</v>
      </c>
      <c r="H335" s="19">
        <f t="shared" si="32"/>
        <v>833</v>
      </c>
      <c r="I335" s="17">
        <v>833</v>
      </c>
      <c r="J335" s="19">
        <f t="shared" si="33"/>
        <v>1624.567293249648</v>
      </c>
      <c r="K335" s="19">
        <f t="shared" si="34"/>
        <v>1702.683393249648</v>
      </c>
      <c r="L335" s="19">
        <f t="shared" si="35"/>
        <v>1702.683393249648</v>
      </c>
      <c r="M335" s="23">
        <f t="shared" si="36"/>
        <v>1702.683393249648</v>
      </c>
      <c r="O335" s="17">
        <v>43.6</v>
      </c>
      <c r="P335" s="24">
        <v>0.379</v>
      </c>
      <c r="Q335" s="19">
        <f t="shared" si="37"/>
        <v>28.9</v>
      </c>
      <c r="R335" s="17">
        <v>28.9</v>
      </c>
      <c r="S335" s="24">
        <v>2.076</v>
      </c>
      <c r="V335" s="26">
        <v>0.021</v>
      </c>
      <c r="W335" s="23">
        <v>1702.683393249648</v>
      </c>
    </row>
    <row r="336" spans="1:23" ht="12.75">
      <c r="A336" s="1">
        <v>36346</v>
      </c>
      <c r="B336" s="14">
        <v>186</v>
      </c>
      <c r="C336" s="2">
        <v>0.627662063</v>
      </c>
      <c r="D336" s="15">
        <v>0.627662063</v>
      </c>
      <c r="E336" s="3">
        <v>3261</v>
      </c>
      <c r="F336" s="16">
        <v>0</v>
      </c>
      <c r="G336" s="18">
        <v>867</v>
      </c>
      <c r="H336" s="19">
        <f t="shared" si="32"/>
        <v>832</v>
      </c>
      <c r="I336" s="17">
        <v>832</v>
      </c>
      <c r="J336" s="19">
        <f t="shared" si="33"/>
        <v>1634.542010811774</v>
      </c>
      <c r="K336" s="19">
        <f t="shared" si="34"/>
        <v>1712.658110811774</v>
      </c>
      <c r="L336" s="19">
        <f t="shared" si="35"/>
        <v>1712.658110811774</v>
      </c>
      <c r="M336" s="23">
        <f t="shared" si="36"/>
        <v>1712.658110811774</v>
      </c>
      <c r="O336" s="17">
        <v>43.6</v>
      </c>
      <c r="P336" s="24">
        <v>0.416</v>
      </c>
      <c r="Q336" s="19">
        <f t="shared" si="37"/>
        <v>32.6</v>
      </c>
      <c r="R336" s="17">
        <v>32.6</v>
      </c>
      <c r="S336" s="24">
        <v>1.93</v>
      </c>
      <c r="V336" s="26">
        <v>0.019</v>
      </c>
      <c r="W336" s="23">
        <v>1712.658110811774</v>
      </c>
    </row>
    <row r="337" spans="1:23" ht="12.75">
      <c r="A337" s="1">
        <v>36346</v>
      </c>
      <c r="B337" s="14">
        <v>186</v>
      </c>
      <c r="C337" s="2">
        <v>0.627777755</v>
      </c>
      <c r="D337" s="15">
        <v>0.627777755</v>
      </c>
      <c r="E337" s="3">
        <v>3271</v>
      </c>
      <c r="F337" s="16">
        <v>0</v>
      </c>
      <c r="G337" s="18">
        <v>867</v>
      </c>
      <c r="H337" s="19">
        <f t="shared" si="32"/>
        <v>832</v>
      </c>
      <c r="I337" s="17">
        <v>832</v>
      </c>
      <c r="J337" s="19">
        <f t="shared" si="33"/>
        <v>1634.542010811774</v>
      </c>
      <c r="K337" s="19">
        <f t="shared" si="34"/>
        <v>1712.658110811774</v>
      </c>
      <c r="L337" s="19">
        <f t="shared" si="35"/>
        <v>1712.658110811774</v>
      </c>
      <c r="M337" s="23">
        <f t="shared" si="36"/>
        <v>1712.658110811774</v>
      </c>
      <c r="O337" s="17">
        <v>43.6</v>
      </c>
      <c r="P337" s="24">
        <v>0.38</v>
      </c>
      <c r="Q337" s="19">
        <f t="shared" si="37"/>
        <v>29</v>
      </c>
      <c r="R337" s="17">
        <v>29</v>
      </c>
      <c r="S337" s="24">
        <v>1.92</v>
      </c>
      <c r="V337" s="26">
        <v>0.019</v>
      </c>
      <c r="W337" s="23">
        <v>1712.658110811774</v>
      </c>
    </row>
    <row r="338" spans="1:23" ht="12.75">
      <c r="A338" s="1">
        <v>36346</v>
      </c>
      <c r="B338" s="14">
        <v>186</v>
      </c>
      <c r="C338" s="2">
        <v>0.627893507</v>
      </c>
      <c r="D338" s="15">
        <v>0.627893507</v>
      </c>
      <c r="E338" s="3">
        <v>3281</v>
      </c>
      <c r="F338" s="16">
        <v>0</v>
      </c>
      <c r="G338" s="18">
        <v>867</v>
      </c>
      <c r="H338" s="19">
        <f t="shared" si="32"/>
        <v>832</v>
      </c>
      <c r="I338" s="17">
        <v>832</v>
      </c>
      <c r="J338" s="19">
        <f t="shared" si="33"/>
        <v>1634.542010811774</v>
      </c>
      <c r="K338" s="19">
        <f t="shared" si="34"/>
        <v>1712.658110811774</v>
      </c>
      <c r="L338" s="19">
        <f t="shared" si="35"/>
        <v>1712.658110811774</v>
      </c>
      <c r="M338" s="23">
        <f t="shared" si="36"/>
        <v>1712.658110811774</v>
      </c>
      <c r="O338" s="17">
        <v>43.5</v>
      </c>
      <c r="P338" s="24">
        <v>0.399</v>
      </c>
      <c r="Q338" s="19">
        <f t="shared" si="37"/>
        <v>30.900000000000006</v>
      </c>
      <c r="R338" s="17">
        <v>30.9</v>
      </c>
      <c r="S338" s="24">
        <v>2.105</v>
      </c>
      <c r="V338" s="26">
        <v>0.019</v>
      </c>
      <c r="W338" s="23">
        <v>1712.658110811774</v>
      </c>
    </row>
    <row r="339" spans="1:23" ht="12.75">
      <c r="A339" s="1">
        <v>36346</v>
      </c>
      <c r="B339" s="14">
        <v>186</v>
      </c>
      <c r="C339" s="2">
        <v>0.62800926</v>
      </c>
      <c r="D339" s="15">
        <v>0.62800926</v>
      </c>
      <c r="E339" s="3">
        <v>3291</v>
      </c>
      <c r="F339" s="16">
        <v>0</v>
      </c>
      <c r="G339" s="18">
        <v>868</v>
      </c>
      <c r="H339" s="19">
        <f t="shared" si="32"/>
        <v>833</v>
      </c>
      <c r="I339" s="17">
        <v>833</v>
      </c>
      <c r="J339" s="19">
        <f t="shared" si="33"/>
        <v>1624.567293249648</v>
      </c>
      <c r="K339" s="19">
        <f t="shared" si="34"/>
        <v>1702.683393249648</v>
      </c>
      <c r="L339" s="19">
        <f t="shared" si="35"/>
        <v>1702.683393249648</v>
      </c>
      <c r="M339" s="23">
        <f t="shared" si="36"/>
        <v>1702.683393249648</v>
      </c>
      <c r="O339" s="17">
        <v>43.2</v>
      </c>
      <c r="P339" s="24">
        <v>0.386</v>
      </c>
      <c r="Q339" s="19">
        <f t="shared" si="37"/>
        <v>29.6</v>
      </c>
      <c r="R339" s="17">
        <v>29.6</v>
      </c>
      <c r="S339" s="24">
        <v>1.959</v>
      </c>
      <c r="V339" s="26">
        <v>0.019</v>
      </c>
      <c r="W339" s="23">
        <v>1702.683393249648</v>
      </c>
    </row>
    <row r="340" spans="1:23" ht="12.75">
      <c r="A340" s="1">
        <v>36346</v>
      </c>
      <c r="B340" s="14">
        <v>186</v>
      </c>
      <c r="C340" s="2">
        <v>0.628125012</v>
      </c>
      <c r="D340" s="15">
        <v>0.628125012</v>
      </c>
      <c r="E340" s="3">
        <v>3301</v>
      </c>
      <c r="F340" s="16">
        <v>0</v>
      </c>
      <c r="G340" s="18">
        <v>867</v>
      </c>
      <c r="H340" s="19">
        <f t="shared" si="32"/>
        <v>832</v>
      </c>
      <c r="I340" s="17">
        <v>832</v>
      </c>
      <c r="J340" s="19">
        <f t="shared" si="33"/>
        <v>1634.542010811774</v>
      </c>
      <c r="K340" s="19">
        <f t="shared" si="34"/>
        <v>1712.658110811774</v>
      </c>
      <c r="L340" s="19">
        <f t="shared" si="35"/>
        <v>1712.658110811774</v>
      </c>
      <c r="M340" s="23">
        <f t="shared" si="36"/>
        <v>1712.658110811774</v>
      </c>
      <c r="O340" s="17">
        <v>42.5</v>
      </c>
      <c r="P340" s="24">
        <v>0.4</v>
      </c>
      <c r="Q340" s="19">
        <f t="shared" si="37"/>
        <v>31</v>
      </c>
      <c r="R340" s="17">
        <v>31</v>
      </c>
      <c r="S340" s="24">
        <v>2.265</v>
      </c>
      <c r="V340" s="26">
        <v>0.019</v>
      </c>
      <c r="W340" s="23">
        <v>1712.658110811774</v>
      </c>
    </row>
    <row r="341" spans="1:23" ht="12.75">
      <c r="A341" s="1">
        <v>36346</v>
      </c>
      <c r="B341" s="14">
        <v>186</v>
      </c>
      <c r="C341" s="2">
        <v>0.628240764</v>
      </c>
      <c r="D341" s="15">
        <v>0.628240764</v>
      </c>
      <c r="E341" s="3">
        <v>3311</v>
      </c>
      <c r="F341" s="16">
        <v>0</v>
      </c>
      <c r="G341" s="18">
        <v>868</v>
      </c>
      <c r="H341" s="19">
        <f t="shared" si="32"/>
        <v>833</v>
      </c>
      <c r="I341" s="17">
        <v>833</v>
      </c>
      <c r="J341" s="19">
        <f t="shared" si="33"/>
        <v>1624.567293249648</v>
      </c>
      <c r="K341" s="19">
        <f t="shared" si="34"/>
        <v>1702.683393249648</v>
      </c>
      <c r="L341" s="19">
        <f t="shared" si="35"/>
        <v>1702.683393249648</v>
      </c>
      <c r="M341" s="23">
        <f t="shared" si="36"/>
        <v>1702.683393249648</v>
      </c>
      <c r="O341" s="17">
        <v>42.1</v>
      </c>
      <c r="P341" s="24">
        <v>0.401</v>
      </c>
      <c r="Q341" s="19">
        <f t="shared" si="37"/>
        <v>31.1</v>
      </c>
      <c r="R341" s="17">
        <v>31.1</v>
      </c>
      <c r="S341" s="24">
        <v>2.186</v>
      </c>
      <c r="V341" s="26">
        <v>0.019</v>
      </c>
      <c r="W341" s="23">
        <v>1702.683393249648</v>
      </c>
    </row>
    <row r="342" spans="1:23" ht="12.75">
      <c r="A342" s="1">
        <v>36346</v>
      </c>
      <c r="B342" s="14">
        <v>186</v>
      </c>
      <c r="C342" s="2">
        <v>0.628356457</v>
      </c>
      <c r="D342" s="15">
        <v>0.628356457</v>
      </c>
      <c r="E342" s="3">
        <v>3321</v>
      </c>
      <c r="F342" s="16">
        <v>0</v>
      </c>
      <c r="G342" s="18">
        <v>869</v>
      </c>
      <c r="H342" s="19">
        <f t="shared" si="32"/>
        <v>834</v>
      </c>
      <c r="I342" s="17">
        <v>834</v>
      </c>
      <c r="J342" s="19">
        <f t="shared" si="33"/>
        <v>1614.604542958015</v>
      </c>
      <c r="K342" s="19">
        <f t="shared" si="34"/>
        <v>1692.7206429580149</v>
      </c>
      <c r="L342" s="19">
        <f t="shared" si="35"/>
        <v>1692.7206429580149</v>
      </c>
      <c r="M342" s="23">
        <f t="shared" si="36"/>
        <v>1692.7206429580149</v>
      </c>
      <c r="O342" s="17">
        <v>42.3</v>
      </c>
      <c r="P342" s="24">
        <v>0.451</v>
      </c>
      <c r="Q342" s="19">
        <f t="shared" si="37"/>
        <v>36.1</v>
      </c>
      <c r="R342" s="17">
        <v>36.1</v>
      </c>
      <c r="S342" s="24">
        <v>2.196</v>
      </c>
      <c r="V342" s="26">
        <v>0.018</v>
      </c>
      <c r="W342" s="23">
        <v>1692.7206429580149</v>
      </c>
    </row>
    <row r="343" spans="1:23" ht="12.75">
      <c r="A343" s="1">
        <v>36346</v>
      </c>
      <c r="B343" s="14">
        <v>186</v>
      </c>
      <c r="C343" s="2">
        <v>0.628472209</v>
      </c>
      <c r="D343" s="15">
        <v>0.628472209</v>
      </c>
      <c r="E343" s="3">
        <v>3331</v>
      </c>
      <c r="F343" s="16">
        <v>0</v>
      </c>
      <c r="G343" s="18">
        <v>869</v>
      </c>
      <c r="H343" s="19">
        <f t="shared" si="32"/>
        <v>834</v>
      </c>
      <c r="I343" s="17">
        <v>834</v>
      </c>
      <c r="J343" s="19">
        <f t="shared" si="33"/>
        <v>1614.604542958015</v>
      </c>
      <c r="K343" s="19">
        <f t="shared" si="34"/>
        <v>1692.7206429580149</v>
      </c>
      <c r="L343" s="19">
        <f t="shared" si="35"/>
        <v>1692.7206429580149</v>
      </c>
      <c r="M343" s="23">
        <f t="shared" si="36"/>
        <v>1692.7206429580149</v>
      </c>
      <c r="O343" s="17">
        <v>42.8</v>
      </c>
      <c r="P343" s="24">
        <v>0.401</v>
      </c>
      <c r="Q343" s="19">
        <f t="shared" si="37"/>
        <v>31.1</v>
      </c>
      <c r="R343" s="17">
        <v>31.1</v>
      </c>
      <c r="S343" s="24">
        <v>2.296</v>
      </c>
      <c r="V343" s="26">
        <v>0.019</v>
      </c>
      <c r="W343" s="23">
        <v>1692.7206429580149</v>
      </c>
    </row>
    <row r="344" spans="1:23" ht="12.75">
      <c r="A344" s="1">
        <v>36346</v>
      </c>
      <c r="B344" s="14">
        <v>186</v>
      </c>
      <c r="C344" s="2">
        <v>0.628587961</v>
      </c>
      <c r="D344" s="15">
        <v>0.628587961</v>
      </c>
      <c r="E344" s="3">
        <v>3341</v>
      </c>
      <c r="F344" s="16">
        <v>0</v>
      </c>
      <c r="G344" s="18">
        <v>870</v>
      </c>
      <c r="H344" s="19">
        <f t="shared" si="32"/>
        <v>835</v>
      </c>
      <c r="I344" s="17">
        <v>835</v>
      </c>
      <c r="J344" s="19">
        <f t="shared" si="33"/>
        <v>1604.6537312555708</v>
      </c>
      <c r="K344" s="19">
        <f t="shared" si="34"/>
        <v>1682.7698312555708</v>
      </c>
      <c r="L344" s="19">
        <f t="shared" si="35"/>
        <v>1682.7698312555708</v>
      </c>
      <c r="M344" s="23">
        <f t="shared" si="36"/>
        <v>1682.7698312555708</v>
      </c>
      <c r="O344" s="17">
        <v>43.6</v>
      </c>
      <c r="P344" s="24">
        <v>0.406</v>
      </c>
      <c r="Q344" s="19">
        <f t="shared" si="37"/>
        <v>31.6</v>
      </c>
      <c r="R344" s="17">
        <v>31.6</v>
      </c>
      <c r="S344" s="24">
        <v>2.184</v>
      </c>
      <c r="V344" s="26">
        <v>0.019</v>
      </c>
      <c r="W344" s="23">
        <v>1682.7698312555708</v>
      </c>
    </row>
    <row r="345" spans="1:23" ht="12.75">
      <c r="A345" s="1">
        <v>36346</v>
      </c>
      <c r="B345" s="14">
        <v>186</v>
      </c>
      <c r="C345" s="2">
        <v>0.628703713</v>
      </c>
      <c r="D345" s="15">
        <v>0.628703713</v>
      </c>
      <c r="E345" s="3">
        <v>3351</v>
      </c>
      <c r="F345" s="16">
        <v>0</v>
      </c>
      <c r="G345" s="18">
        <v>870</v>
      </c>
      <c r="H345" s="19">
        <f t="shared" si="32"/>
        <v>835</v>
      </c>
      <c r="I345" s="17">
        <v>835</v>
      </c>
      <c r="J345" s="19">
        <f t="shared" si="33"/>
        <v>1604.6537312555708</v>
      </c>
      <c r="K345" s="19">
        <f t="shared" si="34"/>
        <v>1682.7698312555708</v>
      </c>
      <c r="L345" s="19">
        <f t="shared" si="35"/>
        <v>1682.7698312555708</v>
      </c>
      <c r="M345" s="23">
        <f t="shared" si="36"/>
        <v>1682.7698312555708</v>
      </c>
      <c r="O345" s="17">
        <v>43.8</v>
      </c>
      <c r="P345" s="24">
        <v>0.38</v>
      </c>
      <c r="Q345" s="19">
        <f t="shared" si="37"/>
        <v>29</v>
      </c>
      <c r="R345" s="17">
        <v>29</v>
      </c>
      <c r="S345" s="24">
        <v>2.185</v>
      </c>
      <c r="V345" s="26">
        <v>0.019</v>
      </c>
      <c r="W345" s="23">
        <v>1682.7698312555708</v>
      </c>
    </row>
    <row r="346" spans="1:23" ht="12.75">
      <c r="A346" s="1">
        <v>36346</v>
      </c>
      <c r="B346" s="14">
        <v>186</v>
      </c>
      <c r="C346" s="2">
        <v>0.628819466</v>
      </c>
      <c r="D346" s="15">
        <v>0.628819466</v>
      </c>
      <c r="E346" s="3">
        <v>3361</v>
      </c>
      <c r="F346" s="16">
        <v>0</v>
      </c>
      <c r="G346" s="18">
        <v>870</v>
      </c>
      <c r="H346" s="19">
        <f t="shared" si="32"/>
        <v>835</v>
      </c>
      <c r="I346" s="17">
        <v>835</v>
      </c>
      <c r="J346" s="19">
        <f t="shared" si="33"/>
        <v>1604.6537312555708</v>
      </c>
      <c r="K346" s="19">
        <f t="shared" si="34"/>
        <v>1682.7698312555708</v>
      </c>
      <c r="L346" s="19">
        <f t="shared" si="35"/>
        <v>1682.7698312555708</v>
      </c>
      <c r="M346" s="23">
        <f t="shared" si="36"/>
        <v>1682.7698312555708</v>
      </c>
      <c r="O346" s="17">
        <v>43.9</v>
      </c>
      <c r="P346" s="24">
        <v>0.396</v>
      </c>
      <c r="Q346" s="19">
        <f t="shared" si="37"/>
        <v>30.6</v>
      </c>
      <c r="R346" s="17">
        <v>30.6</v>
      </c>
      <c r="S346" s="24">
        <v>2.126</v>
      </c>
      <c r="V346" s="26">
        <v>0.018</v>
      </c>
      <c r="W346" s="23">
        <v>1682.7698312555708</v>
      </c>
    </row>
    <row r="347" spans="1:23" ht="12.75">
      <c r="A347" s="1">
        <v>36346</v>
      </c>
      <c r="B347" s="14">
        <v>186</v>
      </c>
      <c r="C347" s="2">
        <v>0.628935158</v>
      </c>
      <c r="D347" s="15">
        <v>0.628935158</v>
      </c>
      <c r="E347" s="3">
        <v>3371</v>
      </c>
      <c r="F347" s="16">
        <v>0</v>
      </c>
      <c r="G347" s="18">
        <v>870</v>
      </c>
      <c r="H347" s="19">
        <f t="shared" si="32"/>
        <v>835</v>
      </c>
      <c r="I347" s="17">
        <v>835</v>
      </c>
      <c r="J347" s="19">
        <f t="shared" si="33"/>
        <v>1604.6537312555708</v>
      </c>
      <c r="K347" s="19">
        <f t="shared" si="34"/>
        <v>1682.7698312555708</v>
      </c>
      <c r="L347" s="19">
        <f t="shared" si="35"/>
        <v>1682.7698312555708</v>
      </c>
      <c r="M347" s="23">
        <f t="shared" si="36"/>
        <v>1682.7698312555708</v>
      </c>
      <c r="O347" s="17">
        <v>43.9</v>
      </c>
      <c r="P347" s="24">
        <v>0.371</v>
      </c>
      <c r="Q347" s="19">
        <f t="shared" si="37"/>
        <v>28.1</v>
      </c>
      <c r="R347" s="17">
        <v>28.1</v>
      </c>
      <c r="S347" s="24">
        <v>2.104</v>
      </c>
      <c r="V347" s="26">
        <v>0.019</v>
      </c>
      <c r="W347" s="23">
        <v>1682.7698312555708</v>
      </c>
    </row>
    <row r="348" spans="1:23" ht="12.75">
      <c r="A348" s="1">
        <v>36346</v>
      </c>
      <c r="B348" s="14">
        <v>186</v>
      </c>
      <c r="C348" s="2">
        <v>0.62905091</v>
      </c>
      <c r="D348" s="15">
        <v>0.62905091</v>
      </c>
      <c r="E348" s="3">
        <v>3381</v>
      </c>
      <c r="F348" s="16">
        <v>0</v>
      </c>
      <c r="G348" s="18">
        <v>870</v>
      </c>
      <c r="H348" s="19">
        <f t="shared" si="32"/>
        <v>835</v>
      </c>
      <c r="I348" s="17">
        <v>835</v>
      </c>
      <c r="J348" s="19">
        <f t="shared" si="33"/>
        <v>1604.6537312555708</v>
      </c>
      <c r="K348" s="19">
        <f t="shared" si="34"/>
        <v>1682.7698312555708</v>
      </c>
      <c r="L348" s="19">
        <f t="shared" si="35"/>
        <v>1682.7698312555708</v>
      </c>
      <c r="M348" s="23">
        <f t="shared" si="36"/>
        <v>1682.7698312555708</v>
      </c>
      <c r="O348" s="17">
        <v>44</v>
      </c>
      <c r="P348" s="24">
        <v>0.406</v>
      </c>
      <c r="Q348" s="19">
        <f t="shared" si="37"/>
        <v>31.6</v>
      </c>
      <c r="R348" s="17">
        <v>31.6</v>
      </c>
      <c r="S348" s="24">
        <v>1.6</v>
      </c>
      <c r="V348" s="26">
        <v>0.02</v>
      </c>
      <c r="W348" s="23">
        <v>1682.7698312555708</v>
      </c>
    </row>
    <row r="349" spans="1:23" ht="12.75">
      <c r="A349" s="1">
        <v>36346</v>
      </c>
      <c r="B349" s="14">
        <v>186</v>
      </c>
      <c r="C349" s="2">
        <v>0.629166663</v>
      </c>
      <c r="D349" s="15">
        <v>0.629166663</v>
      </c>
      <c r="E349" s="3">
        <v>3391</v>
      </c>
      <c r="F349" s="16">
        <v>0</v>
      </c>
      <c r="G349" s="18">
        <v>870</v>
      </c>
      <c r="H349" s="19">
        <f t="shared" si="32"/>
        <v>835</v>
      </c>
      <c r="I349" s="17">
        <v>835</v>
      </c>
      <c r="J349" s="19">
        <f t="shared" si="33"/>
        <v>1604.6537312555708</v>
      </c>
      <c r="K349" s="19">
        <f t="shared" si="34"/>
        <v>1682.7698312555708</v>
      </c>
      <c r="L349" s="19">
        <f t="shared" si="35"/>
        <v>1682.7698312555708</v>
      </c>
      <c r="M349" s="23">
        <f t="shared" si="36"/>
        <v>1682.7698312555708</v>
      </c>
      <c r="O349" s="17">
        <v>44.1</v>
      </c>
      <c r="P349" s="24">
        <v>0.376</v>
      </c>
      <c r="Q349" s="19">
        <f t="shared" si="37"/>
        <v>28.6</v>
      </c>
      <c r="R349" s="17">
        <v>28.6</v>
      </c>
      <c r="S349" s="24">
        <v>1.949</v>
      </c>
      <c r="V349" s="26">
        <v>0.019</v>
      </c>
      <c r="W349" s="23">
        <v>1682.7698312555708</v>
      </c>
    </row>
    <row r="350" spans="1:23" ht="12.75">
      <c r="A350" s="1">
        <v>36346</v>
      </c>
      <c r="B350" s="14">
        <v>186</v>
      </c>
      <c r="C350" s="2">
        <v>0.629282415</v>
      </c>
      <c r="D350" s="15">
        <v>0.629282415</v>
      </c>
      <c r="E350" s="3">
        <v>3401</v>
      </c>
      <c r="F350" s="16">
        <v>0</v>
      </c>
      <c r="G350" s="18">
        <v>870</v>
      </c>
      <c r="H350" s="19">
        <f t="shared" si="32"/>
        <v>835</v>
      </c>
      <c r="I350" s="17">
        <v>835</v>
      </c>
      <c r="J350" s="19">
        <f t="shared" si="33"/>
        <v>1604.6537312555708</v>
      </c>
      <c r="K350" s="19">
        <f t="shared" si="34"/>
        <v>1682.7698312555708</v>
      </c>
      <c r="L350" s="19">
        <f t="shared" si="35"/>
        <v>1682.7698312555708</v>
      </c>
      <c r="M350" s="23">
        <f t="shared" si="36"/>
        <v>1682.7698312555708</v>
      </c>
      <c r="O350" s="17">
        <v>44</v>
      </c>
      <c r="P350" s="24">
        <v>0.411</v>
      </c>
      <c r="Q350" s="19">
        <f t="shared" si="37"/>
        <v>32.099999999999994</v>
      </c>
      <c r="R350" s="17">
        <v>32.1</v>
      </c>
      <c r="S350" s="24">
        <v>1.87</v>
      </c>
      <c r="V350" s="26">
        <v>0.02</v>
      </c>
      <c r="W350" s="23">
        <v>1682.7698312555708</v>
      </c>
    </row>
    <row r="351" spans="1:23" ht="12.75">
      <c r="A351" s="1">
        <v>36346</v>
      </c>
      <c r="B351" s="14">
        <v>186</v>
      </c>
      <c r="C351" s="2">
        <v>0.629398167</v>
      </c>
      <c r="D351" s="15">
        <v>0.629398167</v>
      </c>
      <c r="E351" s="3">
        <v>3411</v>
      </c>
      <c r="F351" s="16">
        <v>0</v>
      </c>
      <c r="G351" s="18">
        <v>870</v>
      </c>
      <c r="H351" s="19">
        <f t="shared" si="32"/>
        <v>835</v>
      </c>
      <c r="I351" s="17">
        <v>835</v>
      </c>
      <c r="J351" s="19">
        <f t="shared" si="33"/>
        <v>1604.6537312555708</v>
      </c>
      <c r="K351" s="19">
        <f t="shared" si="34"/>
        <v>1682.7698312555708</v>
      </c>
      <c r="L351" s="19">
        <f t="shared" si="35"/>
        <v>1682.7698312555708</v>
      </c>
      <c r="M351" s="23">
        <f t="shared" si="36"/>
        <v>1682.7698312555708</v>
      </c>
      <c r="O351" s="17">
        <v>44</v>
      </c>
      <c r="P351" s="24">
        <v>0.391</v>
      </c>
      <c r="Q351" s="19">
        <f t="shared" si="37"/>
        <v>30.1</v>
      </c>
      <c r="R351" s="17">
        <v>30.1</v>
      </c>
      <c r="S351" s="24">
        <v>1.669</v>
      </c>
      <c r="V351" s="26">
        <v>0.019</v>
      </c>
      <c r="W351" s="23">
        <v>1682.7698312555708</v>
      </c>
    </row>
    <row r="352" spans="1:23" ht="12.75">
      <c r="A352" s="1">
        <v>36346</v>
      </c>
      <c r="B352" s="14">
        <v>186</v>
      </c>
      <c r="C352" s="2">
        <v>0.62951386</v>
      </c>
      <c r="D352" s="15">
        <v>0.62951386</v>
      </c>
      <c r="E352" s="3">
        <v>3421</v>
      </c>
      <c r="F352" s="16">
        <v>0</v>
      </c>
      <c r="G352" s="18">
        <v>870</v>
      </c>
      <c r="H352" s="19">
        <f t="shared" si="32"/>
        <v>835</v>
      </c>
      <c r="I352" s="17">
        <v>835</v>
      </c>
      <c r="J352" s="19">
        <f t="shared" si="33"/>
        <v>1604.6537312555708</v>
      </c>
      <c r="K352" s="19">
        <f t="shared" si="34"/>
        <v>1682.7698312555708</v>
      </c>
      <c r="L352" s="19">
        <f t="shared" si="35"/>
        <v>1682.7698312555708</v>
      </c>
      <c r="M352" s="23">
        <f t="shared" si="36"/>
        <v>1682.7698312555708</v>
      </c>
      <c r="O352" s="17">
        <v>44</v>
      </c>
      <c r="P352" s="24">
        <v>0.416</v>
      </c>
      <c r="Q352" s="19">
        <f t="shared" si="37"/>
        <v>32.6</v>
      </c>
      <c r="R352" s="17">
        <v>32.6</v>
      </c>
      <c r="S352" s="24">
        <v>2.344</v>
      </c>
      <c r="V352" s="26">
        <v>15.299</v>
      </c>
      <c r="W352" s="23">
        <v>1682.7698312555708</v>
      </c>
    </row>
    <row r="353" spans="1:23" ht="12.75">
      <c r="A353" s="1">
        <v>36346</v>
      </c>
      <c r="B353" s="14">
        <v>186</v>
      </c>
      <c r="C353" s="2">
        <v>0.629629612</v>
      </c>
      <c r="D353" s="15">
        <v>0.629629612</v>
      </c>
      <c r="E353" s="3">
        <v>3431</v>
      </c>
      <c r="F353" s="16">
        <v>0</v>
      </c>
      <c r="G353" s="18">
        <v>869</v>
      </c>
      <c r="H353" s="19">
        <f t="shared" si="32"/>
        <v>834</v>
      </c>
      <c r="I353" s="17">
        <v>834</v>
      </c>
      <c r="J353" s="19">
        <f t="shared" si="33"/>
        <v>1614.604542958015</v>
      </c>
      <c r="K353" s="19">
        <f t="shared" si="34"/>
        <v>1692.7206429580149</v>
      </c>
      <c r="L353" s="19">
        <f t="shared" si="35"/>
        <v>1692.7206429580149</v>
      </c>
      <c r="M353" s="23">
        <f t="shared" si="36"/>
        <v>1692.7206429580149</v>
      </c>
      <c r="O353" s="17">
        <v>43.4</v>
      </c>
      <c r="P353" s="24">
        <v>0.389</v>
      </c>
      <c r="Q353" s="19">
        <f t="shared" si="37"/>
        <v>29.9</v>
      </c>
      <c r="R353" s="17">
        <v>29.9</v>
      </c>
      <c r="S353" s="24">
        <v>1.53</v>
      </c>
      <c r="V353" s="26">
        <v>15.16</v>
      </c>
      <c r="W353" s="23">
        <v>1692.7206429580149</v>
      </c>
    </row>
    <row r="354" spans="1:23" ht="12.75">
      <c r="A354" s="1">
        <v>36346</v>
      </c>
      <c r="B354" s="14">
        <v>186</v>
      </c>
      <c r="C354" s="2">
        <v>0.629745364</v>
      </c>
      <c r="D354" s="15">
        <v>0.629745364</v>
      </c>
      <c r="E354" s="3">
        <v>3441</v>
      </c>
      <c r="F354" s="16">
        <v>0</v>
      </c>
      <c r="G354" s="18">
        <v>868</v>
      </c>
      <c r="H354" s="19">
        <f t="shared" si="32"/>
        <v>833</v>
      </c>
      <c r="I354" s="17">
        <v>833</v>
      </c>
      <c r="J354" s="19">
        <f t="shared" si="33"/>
        <v>1624.567293249648</v>
      </c>
      <c r="K354" s="19">
        <f t="shared" si="34"/>
        <v>1702.683393249648</v>
      </c>
      <c r="L354" s="19">
        <f t="shared" si="35"/>
        <v>1702.683393249648</v>
      </c>
      <c r="M354" s="23">
        <f t="shared" si="36"/>
        <v>1702.683393249648</v>
      </c>
      <c r="O354" s="17">
        <v>42</v>
      </c>
      <c r="P354" s="24">
        <v>0.406</v>
      </c>
      <c r="Q354" s="19">
        <f t="shared" si="37"/>
        <v>31.6</v>
      </c>
      <c r="R354" s="17">
        <v>31.6</v>
      </c>
      <c r="S354" s="24">
        <v>2.139</v>
      </c>
      <c r="V354" s="26">
        <v>15.226</v>
      </c>
      <c r="W354" s="23">
        <v>1702.683393249648</v>
      </c>
    </row>
    <row r="355" spans="1:23" ht="12.75">
      <c r="A355" s="1">
        <v>36346</v>
      </c>
      <c r="B355" s="14">
        <v>186</v>
      </c>
      <c r="C355" s="2">
        <v>0.629861116</v>
      </c>
      <c r="D355" s="15">
        <v>0.629861116</v>
      </c>
      <c r="E355" s="3">
        <v>3451</v>
      </c>
      <c r="F355" s="16">
        <v>0</v>
      </c>
      <c r="G355" s="18">
        <v>868</v>
      </c>
      <c r="H355" s="19">
        <f t="shared" si="32"/>
        <v>833</v>
      </c>
      <c r="I355" s="17">
        <v>833</v>
      </c>
      <c r="J355" s="19">
        <f t="shared" si="33"/>
        <v>1624.567293249648</v>
      </c>
      <c r="K355" s="19">
        <f t="shared" si="34"/>
        <v>1702.683393249648</v>
      </c>
      <c r="L355" s="19">
        <f t="shared" si="35"/>
        <v>1702.683393249648</v>
      </c>
      <c r="M355" s="23">
        <f t="shared" si="36"/>
        <v>1702.683393249648</v>
      </c>
      <c r="O355" s="17">
        <v>41.5</v>
      </c>
      <c r="P355" s="24">
        <v>0.401</v>
      </c>
      <c r="Q355" s="19">
        <f t="shared" si="37"/>
        <v>31.1</v>
      </c>
      <c r="R355" s="17">
        <v>31.1</v>
      </c>
      <c r="S355" s="24">
        <v>2.453</v>
      </c>
      <c r="V355" s="26">
        <v>15.27</v>
      </c>
      <c r="W355" s="23">
        <v>1702.683393249648</v>
      </c>
    </row>
    <row r="356" spans="1:23" ht="12.75">
      <c r="A356" s="1">
        <v>36346</v>
      </c>
      <c r="B356" s="14">
        <v>186</v>
      </c>
      <c r="C356" s="2">
        <v>0.629976869</v>
      </c>
      <c r="D356" s="15">
        <v>0.629976869</v>
      </c>
      <c r="E356" s="3">
        <v>3461</v>
      </c>
      <c r="F356" s="16">
        <v>0</v>
      </c>
      <c r="G356" s="18">
        <v>868</v>
      </c>
      <c r="H356" s="19">
        <f t="shared" si="32"/>
        <v>833</v>
      </c>
      <c r="I356" s="17">
        <v>833</v>
      </c>
      <c r="J356" s="19">
        <f t="shared" si="33"/>
        <v>1624.567293249648</v>
      </c>
      <c r="K356" s="19">
        <f t="shared" si="34"/>
        <v>1702.683393249648</v>
      </c>
      <c r="L356" s="19">
        <f t="shared" si="35"/>
        <v>1702.683393249648</v>
      </c>
      <c r="M356" s="23">
        <f t="shared" si="36"/>
        <v>1702.683393249648</v>
      </c>
      <c r="O356" s="17">
        <v>41.5</v>
      </c>
      <c r="P356" s="24">
        <v>0.435</v>
      </c>
      <c r="Q356" s="19">
        <f t="shared" si="37"/>
        <v>34.5</v>
      </c>
      <c r="R356" s="17">
        <v>34.5</v>
      </c>
      <c r="S356" s="24">
        <v>2.424</v>
      </c>
      <c r="V356" s="26">
        <v>15.269</v>
      </c>
      <c r="W356" s="23">
        <v>1702.683393249648</v>
      </c>
    </row>
    <row r="357" spans="1:23" ht="12.75">
      <c r="A357" s="1">
        <v>36346</v>
      </c>
      <c r="B357" s="14">
        <v>186</v>
      </c>
      <c r="C357" s="2">
        <v>0.630092621</v>
      </c>
      <c r="D357" s="15">
        <v>0.630092621</v>
      </c>
      <c r="E357" s="3">
        <v>3471</v>
      </c>
      <c r="F357" s="16">
        <v>0</v>
      </c>
      <c r="G357" s="18">
        <v>868</v>
      </c>
      <c r="H357" s="19">
        <f t="shared" si="32"/>
        <v>833</v>
      </c>
      <c r="I357" s="17">
        <v>833</v>
      </c>
      <c r="J357" s="19">
        <f t="shared" si="33"/>
        <v>1624.567293249648</v>
      </c>
      <c r="K357" s="19">
        <f t="shared" si="34"/>
        <v>1702.683393249648</v>
      </c>
      <c r="L357" s="19">
        <f t="shared" si="35"/>
        <v>1702.683393249648</v>
      </c>
      <c r="M357" s="23">
        <f t="shared" si="36"/>
        <v>1702.683393249648</v>
      </c>
      <c r="O357" s="17">
        <v>41.4</v>
      </c>
      <c r="P357" s="24">
        <v>0.42</v>
      </c>
      <c r="Q357" s="19">
        <f t="shared" si="37"/>
        <v>33</v>
      </c>
      <c r="R357" s="17">
        <v>33</v>
      </c>
      <c r="S357" s="24">
        <v>2.531</v>
      </c>
      <c r="V357" s="26">
        <v>15.276</v>
      </c>
      <c r="W357" s="23">
        <v>1702.683393249648</v>
      </c>
    </row>
    <row r="358" spans="1:23" ht="12.75">
      <c r="A358" s="1">
        <v>36346</v>
      </c>
      <c r="B358" s="14">
        <v>186</v>
      </c>
      <c r="C358" s="2">
        <v>0.630208313</v>
      </c>
      <c r="D358" s="15">
        <v>0.630208313</v>
      </c>
      <c r="E358" s="3">
        <v>3481</v>
      </c>
      <c r="F358" s="16">
        <v>0</v>
      </c>
      <c r="G358" s="18">
        <v>869</v>
      </c>
      <c r="H358" s="19">
        <f t="shared" si="32"/>
        <v>834</v>
      </c>
      <c r="I358" s="17">
        <v>834</v>
      </c>
      <c r="J358" s="19">
        <f t="shared" si="33"/>
        <v>1614.604542958015</v>
      </c>
      <c r="K358" s="19">
        <f t="shared" si="34"/>
        <v>1692.7206429580149</v>
      </c>
      <c r="L358" s="19">
        <f t="shared" si="35"/>
        <v>1692.7206429580149</v>
      </c>
      <c r="M358" s="23">
        <f t="shared" si="36"/>
        <v>1692.7206429580149</v>
      </c>
      <c r="O358" s="17">
        <v>41.8</v>
      </c>
      <c r="P358" s="24">
        <v>0.431</v>
      </c>
      <c r="Q358" s="19">
        <f t="shared" si="37"/>
        <v>34.1</v>
      </c>
      <c r="R358" s="17">
        <v>34.1</v>
      </c>
      <c r="S358" s="24">
        <v>2.364</v>
      </c>
      <c r="T358" s="27">
        <v>68.417</v>
      </c>
      <c r="U358" s="27">
        <f aca="true" t="shared" si="38" ref="U358:U421">AVERAGE(T353:T358)</f>
        <v>68.417</v>
      </c>
      <c r="V358" s="26">
        <v>15.254</v>
      </c>
      <c r="W358" s="23">
        <v>1692.7206429580149</v>
      </c>
    </row>
    <row r="359" spans="1:23" ht="12.75">
      <c r="A359" s="1">
        <v>36346</v>
      </c>
      <c r="B359" s="14">
        <v>186</v>
      </c>
      <c r="C359" s="2">
        <v>0.630324066</v>
      </c>
      <c r="D359" s="15">
        <v>0.630324066</v>
      </c>
      <c r="E359" s="3">
        <v>3491</v>
      </c>
      <c r="F359" s="16">
        <v>0</v>
      </c>
      <c r="G359" s="18">
        <v>869</v>
      </c>
      <c r="H359" s="19">
        <f t="shared" si="32"/>
        <v>834</v>
      </c>
      <c r="I359" s="17">
        <v>834</v>
      </c>
      <c r="J359" s="19">
        <f t="shared" si="33"/>
        <v>1614.604542958015</v>
      </c>
      <c r="K359" s="19">
        <f t="shared" si="34"/>
        <v>1692.7206429580149</v>
      </c>
      <c r="L359" s="19">
        <f t="shared" si="35"/>
        <v>1692.7206429580149</v>
      </c>
      <c r="M359" s="23">
        <f t="shared" si="36"/>
        <v>1692.7206429580149</v>
      </c>
      <c r="O359" s="17">
        <v>42.9</v>
      </c>
      <c r="P359" s="24">
        <v>0.406</v>
      </c>
      <c r="Q359" s="19">
        <f t="shared" si="37"/>
        <v>31.6</v>
      </c>
      <c r="R359" s="17">
        <v>31.6</v>
      </c>
      <c r="S359" s="24">
        <v>2.564</v>
      </c>
      <c r="T359" s="27">
        <v>110.49</v>
      </c>
      <c r="U359" s="27">
        <f t="shared" si="38"/>
        <v>89.45349999999999</v>
      </c>
      <c r="V359" s="26">
        <v>15.259</v>
      </c>
      <c r="W359" s="23">
        <v>1692.7206429580149</v>
      </c>
    </row>
    <row r="360" spans="1:23" ht="12.75">
      <c r="A360" s="1">
        <v>36346</v>
      </c>
      <c r="B360" s="14">
        <v>186</v>
      </c>
      <c r="C360" s="2">
        <v>0.630439818</v>
      </c>
      <c r="D360" s="15">
        <v>0.630439818</v>
      </c>
      <c r="E360" s="3">
        <v>3501</v>
      </c>
      <c r="F360" s="16">
        <v>0</v>
      </c>
      <c r="G360" s="18">
        <v>869</v>
      </c>
      <c r="H360" s="19">
        <f t="shared" si="32"/>
        <v>834</v>
      </c>
      <c r="I360" s="17">
        <v>834</v>
      </c>
      <c r="J360" s="19">
        <f t="shared" si="33"/>
        <v>1614.604542958015</v>
      </c>
      <c r="K360" s="19">
        <f t="shared" si="34"/>
        <v>1692.7206429580149</v>
      </c>
      <c r="L360" s="19">
        <f t="shared" si="35"/>
        <v>1692.7206429580149</v>
      </c>
      <c r="M360" s="23">
        <f t="shared" si="36"/>
        <v>1692.7206429580149</v>
      </c>
      <c r="O360" s="17">
        <v>43.1</v>
      </c>
      <c r="P360" s="24">
        <v>0.426</v>
      </c>
      <c r="Q360" s="19">
        <f t="shared" si="37"/>
        <v>33.6</v>
      </c>
      <c r="R360" s="17">
        <v>33.6</v>
      </c>
      <c r="S360" s="24">
        <v>2.218</v>
      </c>
      <c r="T360" s="27">
        <v>26.57</v>
      </c>
      <c r="U360" s="27">
        <f t="shared" si="38"/>
        <v>68.49233333333332</v>
      </c>
      <c r="V360" s="26">
        <v>15.293</v>
      </c>
      <c r="W360" s="23">
        <v>1692.7206429580149</v>
      </c>
    </row>
    <row r="361" spans="1:23" ht="12.75">
      <c r="A361" s="1">
        <v>36346</v>
      </c>
      <c r="B361" s="14">
        <v>186</v>
      </c>
      <c r="C361" s="2">
        <v>0.63055557</v>
      </c>
      <c r="D361" s="15">
        <v>0.63055557</v>
      </c>
      <c r="E361" s="3">
        <v>3511</v>
      </c>
      <c r="F361" s="16">
        <v>0</v>
      </c>
      <c r="G361" s="18">
        <v>869</v>
      </c>
      <c r="H361" s="19">
        <f t="shared" si="32"/>
        <v>834</v>
      </c>
      <c r="I361" s="17">
        <v>834</v>
      </c>
      <c r="J361" s="19">
        <f t="shared" si="33"/>
        <v>1614.604542958015</v>
      </c>
      <c r="K361" s="19">
        <f t="shared" si="34"/>
        <v>1692.7206429580149</v>
      </c>
      <c r="L361" s="19">
        <f t="shared" si="35"/>
        <v>1692.7206429580149</v>
      </c>
      <c r="M361" s="23">
        <f t="shared" si="36"/>
        <v>1692.7206429580149</v>
      </c>
      <c r="O361" s="17">
        <v>43.2</v>
      </c>
      <c r="P361" s="24">
        <v>0.386</v>
      </c>
      <c r="Q361" s="19">
        <f t="shared" si="37"/>
        <v>29.6</v>
      </c>
      <c r="R361" s="17">
        <v>29.6</v>
      </c>
      <c r="S361" s="24">
        <v>1.83</v>
      </c>
      <c r="T361" s="27">
        <v>-57.357</v>
      </c>
      <c r="U361" s="27">
        <f t="shared" si="38"/>
        <v>37.029999999999994</v>
      </c>
      <c r="V361" s="26">
        <v>15.19</v>
      </c>
      <c r="W361" s="23">
        <v>1692.7206429580149</v>
      </c>
    </row>
    <row r="362" spans="1:23" ht="12.75">
      <c r="A362" s="1">
        <v>36346</v>
      </c>
      <c r="B362" s="14">
        <v>186</v>
      </c>
      <c r="C362" s="2">
        <v>0.630671322</v>
      </c>
      <c r="D362" s="15">
        <v>0.630671322</v>
      </c>
      <c r="E362" s="3">
        <v>3521</v>
      </c>
      <c r="F362" s="16">
        <v>0</v>
      </c>
      <c r="G362" s="18">
        <v>869</v>
      </c>
      <c r="H362" s="19">
        <f t="shared" si="32"/>
        <v>834</v>
      </c>
      <c r="I362" s="17">
        <v>834</v>
      </c>
      <c r="J362" s="19">
        <f t="shared" si="33"/>
        <v>1614.604542958015</v>
      </c>
      <c r="K362" s="19">
        <f t="shared" si="34"/>
        <v>1692.7206429580149</v>
      </c>
      <c r="L362" s="19">
        <f t="shared" si="35"/>
        <v>1692.7206429580149</v>
      </c>
      <c r="M362" s="23">
        <f t="shared" si="36"/>
        <v>1692.7206429580149</v>
      </c>
      <c r="O362" s="17">
        <v>43.6</v>
      </c>
      <c r="P362" s="24">
        <v>0.406</v>
      </c>
      <c r="Q362" s="19">
        <f t="shared" si="37"/>
        <v>31.6</v>
      </c>
      <c r="R362" s="17">
        <v>31.6</v>
      </c>
      <c r="S362" s="24">
        <v>2.363</v>
      </c>
      <c r="T362" s="27">
        <v>68.709</v>
      </c>
      <c r="U362" s="27">
        <f t="shared" si="38"/>
        <v>43.36579999999999</v>
      </c>
      <c r="V362" s="26">
        <v>15.238</v>
      </c>
      <c r="W362" s="23">
        <v>1692.7206429580149</v>
      </c>
    </row>
    <row r="363" spans="1:23" ht="12.75">
      <c r="A363" s="1">
        <v>36346</v>
      </c>
      <c r="B363" s="14">
        <v>186</v>
      </c>
      <c r="C363" s="2">
        <v>0.630787015</v>
      </c>
      <c r="D363" s="15">
        <v>0.630787015</v>
      </c>
      <c r="E363" s="3">
        <v>3531</v>
      </c>
      <c r="F363" s="16">
        <v>0</v>
      </c>
      <c r="G363" s="18">
        <v>869</v>
      </c>
      <c r="H363" s="19">
        <f t="shared" si="32"/>
        <v>834</v>
      </c>
      <c r="I363" s="17">
        <v>834</v>
      </c>
      <c r="J363" s="19">
        <f t="shared" si="33"/>
        <v>1614.604542958015</v>
      </c>
      <c r="K363" s="19">
        <f t="shared" si="34"/>
        <v>1692.7206429580149</v>
      </c>
      <c r="L363" s="19">
        <f t="shared" si="35"/>
        <v>1692.7206429580149</v>
      </c>
      <c r="M363" s="23">
        <f t="shared" si="36"/>
        <v>1692.7206429580149</v>
      </c>
      <c r="O363" s="17">
        <v>43.6</v>
      </c>
      <c r="P363" s="24">
        <v>0.381</v>
      </c>
      <c r="Q363" s="19">
        <f t="shared" si="37"/>
        <v>29.1</v>
      </c>
      <c r="R363" s="17">
        <v>29.1</v>
      </c>
      <c r="S363" s="24">
        <v>2.452</v>
      </c>
      <c r="T363" s="27">
        <v>89.782</v>
      </c>
      <c r="U363" s="27">
        <f t="shared" si="38"/>
        <v>51.10183333333333</v>
      </c>
      <c r="V363" s="26">
        <v>15.271</v>
      </c>
      <c r="W363" s="23">
        <v>1692.7206429580149</v>
      </c>
    </row>
    <row r="364" spans="1:23" ht="12.75">
      <c r="A364" s="1">
        <v>36346</v>
      </c>
      <c r="B364" s="14">
        <v>186</v>
      </c>
      <c r="C364" s="2">
        <v>0.630902767</v>
      </c>
      <c r="D364" s="15">
        <v>0.630902767</v>
      </c>
      <c r="E364" s="3">
        <v>3541</v>
      </c>
      <c r="F364" s="16">
        <v>0</v>
      </c>
      <c r="G364" s="18">
        <v>869</v>
      </c>
      <c r="H364" s="19">
        <f t="shared" si="32"/>
        <v>834</v>
      </c>
      <c r="I364" s="17">
        <v>834</v>
      </c>
      <c r="J364" s="19">
        <f t="shared" si="33"/>
        <v>1614.604542958015</v>
      </c>
      <c r="K364" s="19">
        <f t="shared" si="34"/>
        <v>1692.7206429580149</v>
      </c>
      <c r="L364" s="19">
        <f t="shared" si="35"/>
        <v>1692.7206429580149</v>
      </c>
      <c r="M364" s="23">
        <f t="shared" si="36"/>
        <v>1692.7206429580149</v>
      </c>
      <c r="O364" s="17">
        <v>43.7</v>
      </c>
      <c r="P364" s="24">
        <v>0.401</v>
      </c>
      <c r="Q364" s="19">
        <f t="shared" si="37"/>
        <v>31.1</v>
      </c>
      <c r="R364" s="17">
        <v>31.1</v>
      </c>
      <c r="S364" s="24">
        <v>2.493</v>
      </c>
      <c r="T364" s="27">
        <v>89.862</v>
      </c>
      <c r="U364" s="27">
        <f t="shared" si="38"/>
        <v>54.67600000000001</v>
      </c>
      <c r="V364" s="26">
        <v>15.246</v>
      </c>
      <c r="W364" s="23">
        <v>1692.7206429580149</v>
      </c>
    </row>
    <row r="365" spans="1:23" ht="12.75">
      <c r="A365" s="1">
        <v>36346</v>
      </c>
      <c r="B365" s="14">
        <v>186</v>
      </c>
      <c r="C365" s="2">
        <v>0.631018519</v>
      </c>
      <c r="D365" s="15">
        <v>0.631018519</v>
      </c>
      <c r="E365" s="3">
        <v>3551</v>
      </c>
      <c r="F365" s="16">
        <v>0</v>
      </c>
      <c r="G365" s="18">
        <v>869</v>
      </c>
      <c r="H365" s="19">
        <f t="shared" si="32"/>
        <v>834</v>
      </c>
      <c r="I365" s="17">
        <v>834</v>
      </c>
      <c r="J365" s="19">
        <f t="shared" si="33"/>
        <v>1614.604542958015</v>
      </c>
      <c r="K365" s="19">
        <f t="shared" si="34"/>
        <v>1692.7206429580149</v>
      </c>
      <c r="L365" s="19">
        <f t="shared" si="35"/>
        <v>1692.7206429580149</v>
      </c>
      <c r="M365" s="23">
        <f t="shared" si="36"/>
        <v>1692.7206429580149</v>
      </c>
      <c r="O365" s="17">
        <v>43.6</v>
      </c>
      <c r="P365" s="24">
        <v>0.381</v>
      </c>
      <c r="Q365" s="19">
        <f t="shared" si="37"/>
        <v>29.1</v>
      </c>
      <c r="R365" s="17">
        <v>29.1</v>
      </c>
      <c r="S365" s="24">
        <v>2.166</v>
      </c>
      <c r="T365" s="27">
        <v>26.934</v>
      </c>
      <c r="U365" s="27">
        <f t="shared" si="38"/>
        <v>40.75</v>
      </c>
      <c r="V365" s="26">
        <v>15.241</v>
      </c>
      <c r="W365" s="23">
        <v>1692.7206429580149</v>
      </c>
    </row>
    <row r="366" spans="1:23" ht="12.75">
      <c r="A366" s="1">
        <v>36346</v>
      </c>
      <c r="B366" s="14">
        <v>186</v>
      </c>
      <c r="C366" s="2">
        <v>0.631134272</v>
      </c>
      <c r="D366" s="15">
        <v>0.631134272</v>
      </c>
      <c r="E366" s="3">
        <v>3561</v>
      </c>
      <c r="F366" s="16">
        <v>0</v>
      </c>
      <c r="G366" s="18">
        <v>869</v>
      </c>
      <c r="H366" s="19">
        <f t="shared" si="32"/>
        <v>834</v>
      </c>
      <c r="I366" s="17">
        <v>834</v>
      </c>
      <c r="J366" s="19">
        <f t="shared" si="33"/>
        <v>1614.604542958015</v>
      </c>
      <c r="K366" s="19">
        <f t="shared" si="34"/>
        <v>1692.7206429580149</v>
      </c>
      <c r="L366" s="19">
        <f t="shared" si="35"/>
        <v>1692.7206429580149</v>
      </c>
      <c r="M366" s="23">
        <f t="shared" si="36"/>
        <v>1692.7206429580149</v>
      </c>
      <c r="O366" s="17">
        <v>43.8</v>
      </c>
      <c r="P366" s="24">
        <v>0.406</v>
      </c>
      <c r="Q366" s="19">
        <f t="shared" si="37"/>
        <v>31.6</v>
      </c>
      <c r="R366" s="17">
        <v>31.6</v>
      </c>
      <c r="S366" s="24">
        <v>2.699</v>
      </c>
      <c r="T366" s="27">
        <v>132</v>
      </c>
      <c r="U366" s="27">
        <f t="shared" si="38"/>
        <v>58.32166666666666</v>
      </c>
      <c r="V366" s="26">
        <v>15.282</v>
      </c>
      <c r="W366" s="23">
        <v>1692.7206429580149</v>
      </c>
    </row>
    <row r="367" spans="1:23" ht="12.75">
      <c r="A367" s="1">
        <v>36346</v>
      </c>
      <c r="B367" s="14">
        <v>186</v>
      </c>
      <c r="C367" s="2">
        <v>0.631250024</v>
      </c>
      <c r="D367" s="15">
        <v>0.631250024</v>
      </c>
      <c r="E367" s="3">
        <v>3571</v>
      </c>
      <c r="F367" s="16">
        <v>0</v>
      </c>
      <c r="G367" s="18">
        <v>870</v>
      </c>
      <c r="H367" s="19">
        <f t="shared" si="32"/>
        <v>835</v>
      </c>
      <c r="I367" s="17">
        <v>835</v>
      </c>
      <c r="J367" s="19">
        <f t="shared" si="33"/>
        <v>1604.6537312555708</v>
      </c>
      <c r="K367" s="19">
        <f t="shared" si="34"/>
        <v>1682.7698312555708</v>
      </c>
      <c r="L367" s="19">
        <f t="shared" si="35"/>
        <v>1682.7698312555708</v>
      </c>
      <c r="M367" s="23">
        <f t="shared" si="36"/>
        <v>1682.7698312555708</v>
      </c>
      <c r="O367" s="17">
        <v>42.9</v>
      </c>
      <c r="P367" s="24">
        <v>0.381</v>
      </c>
      <c r="Q367" s="19">
        <f t="shared" si="37"/>
        <v>29.1</v>
      </c>
      <c r="R367" s="17">
        <v>29.1</v>
      </c>
      <c r="S367" s="24">
        <v>2.384</v>
      </c>
      <c r="T367" s="27">
        <v>69.08</v>
      </c>
      <c r="U367" s="27">
        <f t="shared" si="38"/>
        <v>79.3945</v>
      </c>
      <c r="V367" s="26">
        <v>15.246</v>
      </c>
      <c r="W367" s="23">
        <v>1682.7698312555708</v>
      </c>
    </row>
    <row r="368" spans="1:23" ht="12.75">
      <c r="A368" s="1">
        <v>36346</v>
      </c>
      <c r="B368" s="14">
        <v>186</v>
      </c>
      <c r="C368" s="2">
        <v>0.631365716</v>
      </c>
      <c r="D368" s="15">
        <v>0.631365716</v>
      </c>
      <c r="E368" s="3">
        <v>3581</v>
      </c>
      <c r="F368" s="16">
        <v>0</v>
      </c>
      <c r="G368" s="18">
        <v>869</v>
      </c>
      <c r="H368" s="19">
        <f t="shared" si="32"/>
        <v>834</v>
      </c>
      <c r="I368" s="17">
        <v>834</v>
      </c>
      <c r="J368" s="19">
        <f t="shared" si="33"/>
        <v>1614.604542958015</v>
      </c>
      <c r="K368" s="19">
        <f t="shared" si="34"/>
        <v>1692.7206429580149</v>
      </c>
      <c r="L368" s="19">
        <f t="shared" si="35"/>
        <v>1692.7206429580149</v>
      </c>
      <c r="M368" s="23">
        <f t="shared" si="36"/>
        <v>1692.7206429580149</v>
      </c>
      <c r="O368" s="17">
        <v>42.3</v>
      </c>
      <c r="P368" s="24">
        <v>0.406</v>
      </c>
      <c r="Q368" s="19">
        <f t="shared" si="37"/>
        <v>31.6</v>
      </c>
      <c r="R368" s="17">
        <v>31.6</v>
      </c>
      <c r="S368" s="24">
        <v>2.206</v>
      </c>
      <c r="T368" s="27">
        <v>27.153</v>
      </c>
      <c r="U368" s="27">
        <f t="shared" si="38"/>
        <v>72.46849999999999</v>
      </c>
      <c r="V368" s="26">
        <v>15.258</v>
      </c>
      <c r="W368" s="23">
        <v>1692.7206429580149</v>
      </c>
    </row>
    <row r="369" spans="1:23" ht="12.75">
      <c r="A369" s="1">
        <v>36346</v>
      </c>
      <c r="B369" s="14">
        <v>186</v>
      </c>
      <c r="C369" s="2">
        <v>0.631481469</v>
      </c>
      <c r="D369" s="15">
        <v>0.631481469</v>
      </c>
      <c r="E369" s="3">
        <v>3591</v>
      </c>
      <c r="F369" s="16">
        <v>0</v>
      </c>
      <c r="G369" s="18">
        <v>867</v>
      </c>
      <c r="H369" s="19">
        <f t="shared" si="32"/>
        <v>832</v>
      </c>
      <c r="I369" s="17">
        <v>832</v>
      </c>
      <c r="J369" s="19">
        <f t="shared" si="33"/>
        <v>1634.542010811774</v>
      </c>
      <c r="K369" s="19">
        <f t="shared" si="34"/>
        <v>1712.658110811774</v>
      </c>
      <c r="L369" s="19">
        <f t="shared" si="35"/>
        <v>1712.658110811774</v>
      </c>
      <c r="M369" s="23">
        <f t="shared" si="36"/>
        <v>1712.658110811774</v>
      </c>
      <c r="O369" s="17">
        <v>42.4</v>
      </c>
      <c r="P369" s="24">
        <v>0.396</v>
      </c>
      <c r="Q369" s="19">
        <f t="shared" si="37"/>
        <v>30.6</v>
      </c>
      <c r="R369" s="17">
        <v>30.6</v>
      </c>
      <c r="S369" s="24">
        <v>1.821</v>
      </c>
      <c r="T369" s="27">
        <v>-56.782</v>
      </c>
      <c r="U369" s="27">
        <f t="shared" si="38"/>
        <v>48.04116666666667</v>
      </c>
      <c r="V369" s="26">
        <v>15.193</v>
      </c>
      <c r="W369" s="23">
        <v>1712.658110811774</v>
      </c>
    </row>
    <row r="370" spans="1:23" ht="12.75">
      <c r="A370" s="1">
        <v>36346</v>
      </c>
      <c r="B370" s="14">
        <v>186</v>
      </c>
      <c r="C370" s="2">
        <v>0.631597221</v>
      </c>
      <c r="D370" s="15">
        <v>0.631597221</v>
      </c>
      <c r="E370" s="3">
        <v>3601</v>
      </c>
      <c r="F370" s="16">
        <v>0</v>
      </c>
      <c r="G370" s="18">
        <v>866</v>
      </c>
      <c r="H370" s="19">
        <f t="shared" si="32"/>
        <v>831</v>
      </c>
      <c r="I370" s="17">
        <v>831</v>
      </c>
      <c r="J370" s="19">
        <f t="shared" si="33"/>
        <v>1644.5287244291799</v>
      </c>
      <c r="K370" s="19">
        <f t="shared" si="34"/>
        <v>1722.6448244291798</v>
      </c>
      <c r="L370" s="19">
        <f t="shared" si="35"/>
        <v>1722.6448244291798</v>
      </c>
      <c r="M370" s="23">
        <f t="shared" si="36"/>
        <v>1722.6448244291798</v>
      </c>
      <c r="O370" s="17">
        <v>42</v>
      </c>
      <c r="P370" s="24">
        <v>0.421</v>
      </c>
      <c r="Q370" s="19">
        <f t="shared" si="37"/>
        <v>33.1</v>
      </c>
      <c r="R370" s="17">
        <v>33.1</v>
      </c>
      <c r="S370" s="24">
        <v>2.277</v>
      </c>
      <c r="T370" s="27">
        <v>48.291</v>
      </c>
      <c r="U370" s="27">
        <f t="shared" si="38"/>
        <v>41.11266666666666</v>
      </c>
      <c r="V370" s="26">
        <v>15.232</v>
      </c>
      <c r="W370" s="23">
        <v>1722.6448244291798</v>
      </c>
    </row>
    <row r="371" spans="1:23" ht="12.75">
      <c r="A371" s="1">
        <v>36346</v>
      </c>
      <c r="B371" s="14">
        <v>186</v>
      </c>
      <c r="C371" s="2">
        <v>0.631712973</v>
      </c>
      <c r="D371" s="15">
        <v>0.631712973</v>
      </c>
      <c r="E371" s="3">
        <v>3611</v>
      </c>
      <c r="F371" s="16">
        <v>0</v>
      </c>
      <c r="G371" s="18">
        <v>864</v>
      </c>
      <c r="H371" s="19">
        <f t="shared" si="32"/>
        <v>829</v>
      </c>
      <c r="I371" s="17">
        <v>829</v>
      </c>
      <c r="J371" s="19">
        <f t="shared" si="33"/>
        <v>1664.5382554893724</v>
      </c>
      <c r="K371" s="19">
        <f t="shared" si="34"/>
        <v>1742.6543554893724</v>
      </c>
      <c r="L371" s="19">
        <f t="shared" si="35"/>
        <v>1742.6543554893724</v>
      </c>
      <c r="M371" s="23">
        <f t="shared" si="36"/>
        <v>1742.6543554893724</v>
      </c>
      <c r="O371" s="17">
        <v>41.3</v>
      </c>
      <c r="P371" s="24">
        <v>0.404</v>
      </c>
      <c r="Q371" s="19">
        <f t="shared" si="37"/>
        <v>31.400000000000006</v>
      </c>
      <c r="R371" s="17">
        <v>31.4</v>
      </c>
      <c r="S371" s="24">
        <v>2.259</v>
      </c>
      <c r="T371" s="27">
        <v>48.371</v>
      </c>
      <c r="U371" s="27">
        <f t="shared" si="38"/>
        <v>44.68549999999999</v>
      </c>
      <c r="V371" s="26">
        <v>15.201</v>
      </c>
      <c r="W371" s="23">
        <v>1742.6543554893724</v>
      </c>
    </row>
    <row r="372" spans="1:23" ht="12.75">
      <c r="A372" s="1">
        <v>36346</v>
      </c>
      <c r="B372" s="14">
        <v>186</v>
      </c>
      <c r="C372" s="2">
        <v>0.631828725</v>
      </c>
      <c r="D372" s="15">
        <v>0.631828725</v>
      </c>
      <c r="E372" s="3">
        <v>3621</v>
      </c>
      <c r="F372" s="16">
        <v>0</v>
      </c>
      <c r="G372" s="18">
        <v>862</v>
      </c>
      <c r="H372" s="19">
        <f t="shared" si="32"/>
        <v>827</v>
      </c>
      <c r="I372" s="17">
        <v>827</v>
      </c>
      <c r="J372" s="19">
        <f t="shared" si="33"/>
        <v>1684.5961187971354</v>
      </c>
      <c r="K372" s="19">
        <f t="shared" si="34"/>
        <v>1762.7122187971354</v>
      </c>
      <c r="L372" s="19">
        <f t="shared" si="35"/>
        <v>1762.7122187971354</v>
      </c>
      <c r="M372" s="23">
        <f t="shared" si="36"/>
        <v>1762.7122187971354</v>
      </c>
      <c r="O372" s="17">
        <v>41.8</v>
      </c>
      <c r="P372" s="24">
        <v>0.429</v>
      </c>
      <c r="Q372" s="19">
        <f t="shared" si="37"/>
        <v>33.9</v>
      </c>
      <c r="R372" s="17">
        <v>33.9</v>
      </c>
      <c r="S372" s="24">
        <v>2.187</v>
      </c>
      <c r="T372" s="27">
        <v>27.444</v>
      </c>
      <c r="U372" s="27">
        <f t="shared" si="38"/>
        <v>27.2595</v>
      </c>
      <c r="V372" s="26">
        <v>15.189</v>
      </c>
      <c r="W372" s="23">
        <v>1762.7122187971354</v>
      </c>
    </row>
    <row r="373" spans="1:23" ht="12.75">
      <c r="A373" s="1">
        <v>36346</v>
      </c>
      <c r="B373" s="14">
        <v>186</v>
      </c>
      <c r="C373" s="2">
        <v>0.631944418</v>
      </c>
      <c r="D373" s="15">
        <v>0.631944418</v>
      </c>
      <c r="E373" s="3">
        <v>3631</v>
      </c>
      <c r="F373" s="16">
        <v>0</v>
      </c>
      <c r="G373" s="18">
        <v>860</v>
      </c>
      <c r="H373" s="19">
        <f t="shared" si="32"/>
        <v>825</v>
      </c>
      <c r="I373" s="17">
        <v>825</v>
      </c>
      <c r="J373" s="19">
        <f t="shared" si="33"/>
        <v>1704.7025484072774</v>
      </c>
      <c r="K373" s="19">
        <f t="shared" si="34"/>
        <v>1782.8186484072774</v>
      </c>
      <c r="L373" s="19">
        <f t="shared" si="35"/>
        <v>1782.8186484072774</v>
      </c>
      <c r="M373" s="23">
        <f t="shared" si="36"/>
        <v>1782.8186484072774</v>
      </c>
      <c r="O373" s="17">
        <v>42.7</v>
      </c>
      <c r="P373" s="24">
        <v>0.421</v>
      </c>
      <c r="Q373" s="19">
        <f t="shared" si="37"/>
        <v>33.1</v>
      </c>
      <c r="R373" s="17">
        <v>33.1</v>
      </c>
      <c r="S373" s="24">
        <v>2.492</v>
      </c>
      <c r="T373" s="27">
        <v>90.51</v>
      </c>
      <c r="U373" s="27">
        <f t="shared" si="38"/>
        <v>30.83116666666667</v>
      </c>
      <c r="V373" s="26">
        <v>15.231</v>
      </c>
      <c r="W373" s="23">
        <v>1782.8186484072774</v>
      </c>
    </row>
    <row r="374" spans="1:23" ht="12.75">
      <c r="A374" s="1">
        <v>36346</v>
      </c>
      <c r="B374" s="14">
        <v>186</v>
      </c>
      <c r="C374" s="2">
        <v>0.63206017</v>
      </c>
      <c r="D374" s="15">
        <v>0.63206017</v>
      </c>
      <c r="E374" s="3">
        <v>3641</v>
      </c>
      <c r="F374" s="16">
        <v>0</v>
      </c>
      <c r="G374" s="18">
        <v>858</v>
      </c>
      <c r="H374" s="19">
        <f t="shared" si="32"/>
        <v>823</v>
      </c>
      <c r="I374" s="17">
        <v>823</v>
      </c>
      <c r="J374" s="19">
        <f t="shared" si="33"/>
        <v>1724.8577800788967</v>
      </c>
      <c r="K374" s="19">
        <f t="shared" si="34"/>
        <v>1802.9738800788966</v>
      </c>
      <c r="L374" s="19">
        <f t="shared" si="35"/>
        <v>1802.9738800788966</v>
      </c>
      <c r="M374" s="23">
        <f t="shared" si="36"/>
        <v>1802.9738800788966</v>
      </c>
      <c r="O374" s="17">
        <v>43.1</v>
      </c>
      <c r="P374" s="24">
        <v>0.45</v>
      </c>
      <c r="Q374" s="19">
        <f t="shared" si="37"/>
        <v>36</v>
      </c>
      <c r="R374" s="17">
        <v>36</v>
      </c>
      <c r="S374" s="24">
        <v>2.126</v>
      </c>
      <c r="T374" s="27">
        <v>6.583</v>
      </c>
      <c r="U374" s="27">
        <f t="shared" si="38"/>
        <v>27.402833333333334</v>
      </c>
      <c r="V374" s="26">
        <v>15.223</v>
      </c>
      <c r="W374" s="23">
        <v>1802.9738800788966</v>
      </c>
    </row>
    <row r="375" spans="1:23" ht="12.75">
      <c r="A375" s="1">
        <v>36346</v>
      </c>
      <c r="B375" s="14">
        <v>186</v>
      </c>
      <c r="C375" s="2">
        <v>0.632175922</v>
      </c>
      <c r="D375" s="15">
        <v>0.632175922</v>
      </c>
      <c r="E375" s="3">
        <v>3651</v>
      </c>
      <c r="F375" s="16">
        <v>0</v>
      </c>
      <c r="G375" s="18">
        <v>856</v>
      </c>
      <c r="H375" s="19">
        <f t="shared" si="32"/>
        <v>821</v>
      </c>
      <c r="I375" s="17">
        <v>821</v>
      </c>
      <c r="J375" s="19">
        <f t="shared" si="33"/>
        <v>1745.0620512919609</v>
      </c>
      <c r="K375" s="19">
        <f t="shared" si="34"/>
        <v>1823.1781512919608</v>
      </c>
      <c r="L375" s="19">
        <f t="shared" si="35"/>
        <v>1823.1781512919608</v>
      </c>
      <c r="M375" s="23">
        <f t="shared" si="36"/>
        <v>1823.1781512919608</v>
      </c>
      <c r="O375" s="17">
        <v>43.6</v>
      </c>
      <c r="P375" s="24">
        <v>0.421</v>
      </c>
      <c r="Q375" s="19">
        <f t="shared" si="37"/>
        <v>33.1</v>
      </c>
      <c r="R375" s="17">
        <v>33.1</v>
      </c>
      <c r="S375" s="24">
        <v>2.649</v>
      </c>
      <c r="T375" s="27">
        <v>111.663</v>
      </c>
      <c r="U375" s="27">
        <f t="shared" si="38"/>
        <v>55.477000000000004</v>
      </c>
      <c r="V375" s="26">
        <v>15.241</v>
      </c>
      <c r="W375" s="23">
        <v>1823.1781512919608</v>
      </c>
    </row>
    <row r="376" spans="1:23" ht="12.75">
      <c r="A376" s="1">
        <v>36346</v>
      </c>
      <c r="B376" s="14">
        <v>186</v>
      </c>
      <c r="C376" s="2">
        <v>0.632291675</v>
      </c>
      <c r="D376" s="15">
        <v>0.632291675</v>
      </c>
      <c r="E376" s="3">
        <v>3661</v>
      </c>
      <c r="F376" s="16">
        <v>0</v>
      </c>
      <c r="G376" s="18">
        <v>854</v>
      </c>
      <c r="H376" s="19">
        <f t="shared" si="32"/>
        <v>819</v>
      </c>
      <c r="I376" s="17">
        <v>819</v>
      </c>
      <c r="J376" s="19">
        <f t="shared" si="33"/>
        <v>1765.3156012640995</v>
      </c>
      <c r="K376" s="19">
        <f t="shared" si="34"/>
        <v>1843.4317012640995</v>
      </c>
      <c r="L376" s="19">
        <f t="shared" si="35"/>
        <v>1843.4317012640995</v>
      </c>
      <c r="M376" s="23">
        <f t="shared" si="36"/>
        <v>1843.4317012640995</v>
      </c>
      <c r="O376" s="17">
        <v>42.9</v>
      </c>
      <c r="P376" s="24">
        <v>0.419</v>
      </c>
      <c r="Q376" s="19">
        <f t="shared" si="37"/>
        <v>32.9</v>
      </c>
      <c r="R376" s="17">
        <v>32.9</v>
      </c>
      <c r="S376" s="24">
        <v>2.655</v>
      </c>
      <c r="T376" s="27">
        <v>132.736</v>
      </c>
      <c r="U376" s="27">
        <f t="shared" si="38"/>
        <v>69.55116666666666</v>
      </c>
      <c r="V376" s="26">
        <v>15.271</v>
      </c>
      <c r="W376" s="23">
        <v>1843.4317012640995</v>
      </c>
    </row>
    <row r="377" spans="1:23" ht="12.75">
      <c r="A377" s="1">
        <v>36346</v>
      </c>
      <c r="B377" s="14">
        <v>186</v>
      </c>
      <c r="C377" s="2">
        <v>0.632407427</v>
      </c>
      <c r="D377" s="15">
        <v>0.632407427</v>
      </c>
      <c r="E377" s="3">
        <v>3671</v>
      </c>
      <c r="F377" s="16">
        <v>0</v>
      </c>
      <c r="G377" s="18">
        <v>852</v>
      </c>
      <c r="H377" s="19">
        <f t="shared" si="32"/>
        <v>817</v>
      </c>
      <c r="I377" s="17">
        <v>817</v>
      </c>
      <c r="J377" s="19">
        <f t="shared" si="33"/>
        <v>1785.6186709675999</v>
      </c>
      <c r="K377" s="19">
        <f t="shared" si="34"/>
        <v>1863.7347709675998</v>
      </c>
      <c r="L377" s="19">
        <f t="shared" si="35"/>
        <v>1863.7347709675998</v>
      </c>
      <c r="M377" s="23">
        <f t="shared" si="36"/>
        <v>1863.7347709675998</v>
      </c>
      <c r="O377" s="17">
        <v>42.7</v>
      </c>
      <c r="P377" s="24">
        <v>0.401</v>
      </c>
      <c r="Q377" s="19">
        <f t="shared" si="37"/>
        <v>31.1</v>
      </c>
      <c r="R377" s="17">
        <v>31.1</v>
      </c>
      <c r="S377" s="24">
        <v>2.504</v>
      </c>
      <c r="T377" s="27">
        <v>90.801</v>
      </c>
      <c r="U377" s="27">
        <f t="shared" si="38"/>
        <v>76.62283333333333</v>
      </c>
      <c r="V377" s="26">
        <v>15.235</v>
      </c>
      <c r="W377" s="23">
        <v>1863.7347709675998</v>
      </c>
    </row>
    <row r="378" spans="1:23" ht="12.75">
      <c r="A378" s="1">
        <v>36346</v>
      </c>
      <c r="B378" s="14">
        <v>186</v>
      </c>
      <c r="C378" s="2">
        <v>0.632523119</v>
      </c>
      <c r="D378" s="15">
        <v>0.632523119</v>
      </c>
      <c r="E378" s="3">
        <v>3681</v>
      </c>
      <c r="F378" s="16">
        <v>0</v>
      </c>
      <c r="G378" s="18">
        <v>851</v>
      </c>
      <c r="H378" s="19">
        <f t="shared" si="32"/>
        <v>816</v>
      </c>
      <c r="I378" s="17">
        <v>816</v>
      </c>
      <c r="J378" s="19">
        <f t="shared" si="33"/>
        <v>1795.788851506467</v>
      </c>
      <c r="K378" s="19">
        <f t="shared" si="34"/>
        <v>1873.904951506467</v>
      </c>
      <c r="L378" s="19">
        <f t="shared" si="35"/>
        <v>1873.904951506467</v>
      </c>
      <c r="M378" s="23">
        <f t="shared" si="36"/>
        <v>1873.904951506467</v>
      </c>
      <c r="O378" s="17">
        <v>43.5</v>
      </c>
      <c r="P378" s="24">
        <v>0.461</v>
      </c>
      <c r="Q378" s="19">
        <f t="shared" si="37"/>
        <v>37.1</v>
      </c>
      <c r="R378" s="17">
        <v>37.1</v>
      </c>
      <c r="S378" s="24">
        <v>2.218</v>
      </c>
      <c r="T378" s="27">
        <v>27.874</v>
      </c>
      <c r="U378" s="27">
        <f t="shared" si="38"/>
        <v>76.69449999999999</v>
      </c>
      <c r="V378" s="26">
        <v>15.283</v>
      </c>
      <c r="W378" s="23">
        <v>1873.904951506467</v>
      </c>
    </row>
    <row r="379" spans="1:23" ht="12.75">
      <c r="A379" s="1">
        <v>36346</v>
      </c>
      <c r="B379" s="14">
        <v>186</v>
      </c>
      <c r="C379" s="2">
        <v>0.632638872</v>
      </c>
      <c r="D379" s="15">
        <v>0.632638872</v>
      </c>
      <c r="E379" s="3">
        <v>3691</v>
      </c>
      <c r="F379" s="16">
        <v>0</v>
      </c>
      <c r="G379" s="18">
        <v>849</v>
      </c>
      <c r="H379" s="19">
        <f t="shared" si="32"/>
        <v>814</v>
      </c>
      <c r="I379" s="17">
        <v>814</v>
      </c>
      <c r="J379" s="19">
        <f t="shared" si="33"/>
        <v>1816.166656510742</v>
      </c>
      <c r="K379" s="19">
        <f t="shared" si="34"/>
        <v>1894.282756510742</v>
      </c>
      <c r="L379" s="19">
        <f t="shared" si="35"/>
        <v>1894.282756510742</v>
      </c>
      <c r="M379" s="23">
        <f t="shared" si="36"/>
        <v>1894.282756510742</v>
      </c>
      <c r="O379" s="17">
        <v>44.4</v>
      </c>
      <c r="P379" s="24">
        <v>0.439</v>
      </c>
      <c r="Q379" s="19">
        <f t="shared" si="37"/>
        <v>34.9</v>
      </c>
      <c r="R379" s="17">
        <v>34.9</v>
      </c>
      <c r="S379" s="24">
        <v>2.622</v>
      </c>
      <c r="T379" s="27">
        <v>111.954</v>
      </c>
      <c r="U379" s="27">
        <f t="shared" si="38"/>
        <v>80.2685</v>
      </c>
      <c r="V379" s="26">
        <v>15.261</v>
      </c>
      <c r="W379" s="23">
        <v>1894.282756510742</v>
      </c>
    </row>
    <row r="380" spans="1:23" ht="12.75">
      <c r="A380" s="1">
        <v>36346</v>
      </c>
      <c r="B380" s="14">
        <v>186</v>
      </c>
      <c r="C380" s="2">
        <v>0.632754624</v>
      </c>
      <c r="D380" s="15">
        <v>0.632754624</v>
      </c>
      <c r="E380" s="3">
        <v>3701</v>
      </c>
      <c r="F380" s="16">
        <v>0</v>
      </c>
      <c r="G380" s="18">
        <v>849</v>
      </c>
      <c r="H380" s="19">
        <f t="shared" si="32"/>
        <v>814</v>
      </c>
      <c r="I380" s="17">
        <v>814</v>
      </c>
      <c r="J380" s="19">
        <f t="shared" si="33"/>
        <v>1816.166656510742</v>
      </c>
      <c r="K380" s="19">
        <f t="shared" si="34"/>
        <v>1894.282756510742</v>
      </c>
      <c r="L380" s="19">
        <f t="shared" si="35"/>
        <v>1894.282756510742</v>
      </c>
      <c r="M380" s="23">
        <f t="shared" si="36"/>
        <v>1894.282756510742</v>
      </c>
      <c r="O380" s="17">
        <v>44.1</v>
      </c>
      <c r="P380" s="24">
        <v>0.439</v>
      </c>
      <c r="Q380" s="19">
        <f t="shared" si="37"/>
        <v>34.9</v>
      </c>
      <c r="R380" s="17">
        <v>34.9</v>
      </c>
      <c r="S380" s="24">
        <v>2.086</v>
      </c>
      <c r="T380" s="27">
        <v>7.027</v>
      </c>
      <c r="U380" s="27">
        <f t="shared" si="38"/>
        <v>80.3425</v>
      </c>
      <c r="V380" s="26">
        <v>15.181</v>
      </c>
      <c r="W380" s="23">
        <v>1894.282756510742</v>
      </c>
    </row>
    <row r="381" spans="1:23" ht="12.75">
      <c r="A381" s="1">
        <v>36346</v>
      </c>
      <c r="B381" s="14">
        <v>186</v>
      </c>
      <c r="C381" s="2">
        <v>0.632870376</v>
      </c>
      <c r="D381" s="15">
        <v>0.632870376</v>
      </c>
      <c r="E381" s="3">
        <v>3711</v>
      </c>
      <c r="F381" s="16">
        <v>0</v>
      </c>
      <c r="G381" s="18">
        <v>847</v>
      </c>
      <c r="H381" s="19">
        <f t="shared" si="32"/>
        <v>812</v>
      </c>
      <c r="I381" s="17">
        <v>812</v>
      </c>
      <c r="J381" s="19">
        <f t="shared" si="33"/>
        <v>1836.5945914671254</v>
      </c>
      <c r="K381" s="19">
        <f t="shared" si="34"/>
        <v>1914.7106914671253</v>
      </c>
      <c r="L381" s="19">
        <f t="shared" si="35"/>
        <v>1914.7106914671253</v>
      </c>
      <c r="M381" s="23">
        <f t="shared" si="36"/>
        <v>1914.7106914671253</v>
      </c>
      <c r="O381" s="17">
        <v>43.6</v>
      </c>
      <c r="P381" s="24">
        <v>0.424</v>
      </c>
      <c r="Q381" s="19">
        <f t="shared" si="37"/>
        <v>33.4</v>
      </c>
      <c r="R381" s="17">
        <v>33.4</v>
      </c>
      <c r="S381" s="24">
        <v>2.716</v>
      </c>
      <c r="T381" s="27">
        <v>133.092</v>
      </c>
      <c r="U381" s="27">
        <f t="shared" si="38"/>
        <v>83.91399999999999</v>
      </c>
      <c r="V381" s="26">
        <v>15.253</v>
      </c>
      <c r="W381" s="23">
        <v>1914.7106914671253</v>
      </c>
    </row>
    <row r="382" spans="1:23" ht="12.75">
      <c r="A382" s="1">
        <v>36346</v>
      </c>
      <c r="B382" s="14">
        <v>186</v>
      </c>
      <c r="C382" s="2">
        <v>0.632986128</v>
      </c>
      <c r="D382" s="15">
        <v>0.632986128</v>
      </c>
      <c r="E382" s="3">
        <v>3721</v>
      </c>
      <c r="F382" s="16">
        <v>0</v>
      </c>
      <c r="G382" s="18">
        <v>846</v>
      </c>
      <c r="H382" s="19">
        <f t="shared" si="32"/>
        <v>811</v>
      </c>
      <c r="I382" s="17">
        <v>811</v>
      </c>
      <c r="J382" s="19">
        <f t="shared" si="33"/>
        <v>1846.8274348717039</v>
      </c>
      <c r="K382" s="19">
        <f t="shared" si="34"/>
        <v>1924.9435348717038</v>
      </c>
      <c r="L382" s="19">
        <f t="shared" si="35"/>
        <v>1924.9435348717038</v>
      </c>
      <c r="M382" s="23">
        <f t="shared" si="36"/>
        <v>1924.9435348717038</v>
      </c>
      <c r="O382" s="17">
        <v>43.5</v>
      </c>
      <c r="P382" s="24">
        <v>0.45</v>
      </c>
      <c r="Q382" s="19">
        <f t="shared" si="37"/>
        <v>36</v>
      </c>
      <c r="R382" s="17">
        <v>36</v>
      </c>
      <c r="S382" s="24">
        <v>2.443</v>
      </c>
      <c r="T382" s="27">
        <v>70.165</v>
      </c>
      <c r="U382" s="27">
        <f t="shared" si="38"/>
        <v>73.4855</v>
      </c>
      <c r="V382" s="26">
        <v>15.26</v>
      </c>
      <c r="W382" s="23">
        <v>1924.9435348717038</v>
      </c>
    </row>
    <row r="383" spans="1:23" ht="12.75">
      <c r="A383" s="1">
        <v>36346</v>
      </c>
      <c r="B383" s="14">
        <v>186</v>
      </c>
      <c r="C383" s="2">
        <v>0.633101881</v>
      </c>
      <c r="D383" s="15">
        <v>0.633101881</v>
      </c>
      <c r="E383" s="3">
        <v>3731</v>
      </c>
      <c r="F383" s="16">
        <v>0</v>
      </c>
      <c r="G383" s="18">
        <v>845</v>
      </c>
      <c r="H383" s="19">
        <f t="shared" si="32"/>
        <v>810</v>
      </c>
      <c r="I383" s="17">
        <v>810</v>
      </c>
      <c r="J383" s="19">
        <f t="shared" si="33"/>
        <v>1857.072903626067</v>
      </c>
      <c r="K383" s="19">
        <f t="shared" si="34"/>
        <v>1935.189003626067</v>
      </c>
      <c r="L383" s="19">
        <f t="shared" si="35"/>
        <v>1935.189003626067</v>
      </c>
      <c r="M383" s="23">
        <f t="shared" si="36"/>
        <v>1935.189003626067</v>
      </c>
      <c r="O383" s="17">
        <v>43.2</v>
      </c>
      <c r="P383" s="24">
        <v>0.444</v>
      </c>
      <c r="Q383" s="19">
        <f t="shared" si="37"/>
        <v>35.4</v>
      </c>
      <c r="R383" s="17">
        <v>35.4</v>
      </c>
      <c r="S383" s="24">
        <v>2.206</v>
      </c>
      <c r="T383" s="27">
        <v>28.245</v>
      </c>
      <c r="U383" s="27">
        <f t="shared" si="38"/>
        <v>63.05950000000001</v>
      </c>
      <c r="V383" s="26">
        <v>15.235</v>
      </c>
      <c r="W383" s="23">
        <v>1935.189003626067</v>
      </c>
    </row>
    <row r="384" spans="1:23" ht="12.75">
      <c r="A384" s="1">
        <v>36346</v>
      </c>
      <c r="B384" s="14">
        <v>186</v>
      </c>
      <c r="C384" s="2">
        <v>0.633217573</v>
      </c>
      <c r="D384" s="15">
        <v>0.633217573</v>
      </c>
      <c r="E384" s="3">
        <v>3741</v>
      </c>
      <c r="F384" s="16">
        <v>0</v>
      </c>
      <c r="G384" s="18">
        <v>844</v>
      </c>
      <c r="H384" s="19">
        <f t="shared" si="32"/>
        <v>809</v>
      </c>
      <c r="I384" s="17">
        <v>809</v>
      </c>
      <c r="J384" s="19">
        <f t="shared" si="33"/>
        <v>1867.331028923182</v>
      </c>
      <c r="K384" s="19">
        <f t="shared" si="34"/>
        <v>1945.447128923182</v>
      </c>
      <c r="L384" s="19">
        <f t="shared" si="35"/>
        <v>1945.447128923182</v>
      </c>
      <c r="M384" s="23">
        <f t="shared" si="36"/>
        <v>1945.447128923182</v>
      </c>
      <c r="O384" s="17">
        <v>42.9</v>
      </c>
      <c r="P384" s="24">
        <v>0.461</v>
      </c>
      <c r="Q384" s="19">
        <f t="shared" si="37"/>
        <v>37.1</v>
      </c>
      <c r="R384" s="17">
        <v>37.1</v>
      </c>
      <c r="S384" s="24">
        <v>2.669</v>
      </c>
      <c r="T384" s="27">
        <v>133.318</v>
      </c>
      <c r="U384" s="27">
        <f t="shared" si="38"/>
        <v>80.63350000000001</v>
      </c>
      <c r="V384" s="26">
        <v>15.176</v>
      </c>
      <c r="W384" s="23">
        <v>1945.447128923182</v>
      </c>
    </row>
    <row r="385" spans="1:23" ht="12.75">
      <c r="A385" s="1">
        <v>36346</v>
      </c>
      <c r="B385" s="14">
        <v>186</v>
      </c>
      <c r="C385" s="2">
        <v>0.633333325</v>
      </c>
      <c r="D385" s="15">
        <v>0.633333325</v>
      </c>
      <c r="E385" s="3">
        <v>3751</v>
      </c>
      <c r="F385" s="16">
        <v>0</v>
      </c>
      <c r="G385" s="18">
        <v>842</v>
      </c>
      <c r="H385" s="19">
        <f t="shared" si="32"/>
        <v>807</v>
      </c>
      <c r="I385" s="17">
        <v>807</v>
      </c>
      <c r="J385" s="19">
        <f t="shared" si="33"/>
        <v>1887.885374496844</v>
      </c>
      <c r="K385" s="19">
        <f t="shared" si="34"/>
        <v>1966.001474496844</v>
      </c>
      <c r="L385" s="19">
        <f t="shared" si="35"/>
        <v>1966.001474496844</v>
      </c>
      <c r="M385" s="23">
        <f t="shared" si="36"/>
        <v>1966.001474496844</v>
      </c>
      <c r="O385" s="17">
        <v>42.2</v>
      </c>
      <c r="P385" s="24">
        <v>0.446</v>
      </c>
      <c r="Q385" s="19">
        <f t="shared" si="37"/>
        <v>35.6</v>
      </c>
      <c r="R385" s="17">
        <v>35.6</v>
      </c>
      <c r="S385" s="24">
        <v>2.279</v>
      </c>
      <c r="T385" s="27">
        <v>49.384</v>
      </c>
      <c r="U385" s="27">
        <f t="shared" si="38"/>
        <v>70.20516666666667</v>
      </c>
      <c r="V385" s="26">
        <v>15.233</v>
      </c>
      <c r="W385" s="23">
        <v>1966.001474496844</v>
      </c>
    </row>
    <row r="386" spans="1:23" ht="12.75">
      <c r="A386" s="1">
        <v>36346</v>
      </c>
      <c r="B386" s="14">
        <v>186</v>
      </c>
      <c r="C386" s="2">
        <v>0.633449078</v>
      </c>
      <c r="D386" s="15">
        <v>0.633449078</v>
      </c>
      <c r="E386" s="3">
        <v>3761</v>
      </c>
      <c r="F386" s="16">
        <v>0</v>
      </c>
      <c r="G386" s="18">
        <v>840</v>
      </c>
      <c r="H386" s="19">
        <f t="shared" si="32"/>
        <v>805</v>
      </c>
      <c r="I386" s="17">
        <v>805</v>
      </c>
      <c r="J386" s="19">
        <f t="shared" si="33"/>
        <v>1908.490723461674</v>
      </c>
      <c r="K386" s="19">
        <f t="shared" si="34"/>
        <v>1986.606823461674</v>
      </c>
      <c r="L386" s="19">
        <f t="shared" si="35"/>
        <v>1986.606823461674</v>
      </c>
      <c r="M386" s="23">
        <f t="shared" si="36"/>
        <v>1986.606823461674</v>
      </c>
      <c r="O386" s="17">
        <v>39.3</v>
      </c>
      <c r="P386" s="24">
        <v>0.47</v>
      </c>
      <c r="Q386" s="19">
        <f t="shared" si="37"/>
        <v>38</v>
      </c>
      <c r="R386" s="17">
        <v>38</v>
      </c>
      <c r="S386" s="24">
        <v>2.187</v>
      </c>
      <c r="T386" s="27">
        <v>28.457</v>
      </c>
      <c r="U386" s="27">
        <f t="shared" si="38"/>
        <v>73.77683333333334</v>
      </c>
      <c r="V386" s="26">
        <v>15.218</v>
      </c>
      <c r="W386" s="23">
        <v>1986.606823461674</v>
      </c>
    </row>
    <row r="387" spans="1:23" ht="12.75">
      <c r="A387" s="1">
        <v>36346</v>
      </c>
      <c r="B387" s="14">
        <v>186</v>
      </c>
      <c r="C387" s="2">
        <v>0.63356483</v>
      </c>
      <c r="D387" s="15">
        <v>0.63356483</v>
      </c>
      <c r="E387" s="3">
        <v>3771</v>
      </c>
      <c r="F387" s="16">
        <v>0</v>
      </c>
      <c r="G387" s="18">
        <v>839</v>
      </c>
      <c r="H387" s="19">
        <f t="shared" si="32"/>
        <v>804</v>
      </c>
      <c r="I387" s="17">
        <v>804</v>
      </c>
      <c r="J387" s="19">
        <f t="shared" si="33"/>
        <v>1918.8126034382826</v>
      </c>
      <c r="K387" s="19">
        <f t="shared" si="34"/>
        <v>1996.9287034382826</v>
      </c>
      <c r="L387" s="19">
        <f t="shared" si="35"/>
        <v>1996.9287034382826</v>
      </c>
      <c r="M387" s="23">
        <f t="shared" si="36"/>
        <v>1996.9287034382826</v>
      </c>
      <c r="O387" s="17">
        <v>37.4</v>
      </c>
      <c r="P387" s="24">
        <v>0.489</v>
      </c>
      <c r="Q387" s="19">
        <f t="shared" si="37"/>
        <v>39.9</v>
      </c>
      <c r="R387" s="17">
        <v>39.9</v>
      </c>
      <c r="S387" s="24">
        <v>2.502</v>
      </c>
      <c r="T387" s="27">
        <v>91.537</v>
      </c>
      <c r="U387" s="27">
        <f t="shared" si="38"/>
        <v>66.851</v>
      </c>
      <c r="V387" s="26">
        <v>15.311</v>
      </c>
      <c r="W387" s="23">
        <v>1996.9287034382826</v>
      </c>
    </row>
    <row r="388" spans="1:23" ht="12.75">
      <c r="A388" s="1">
        <v>36346</v>
      </c>
      <c r="B388" s="14">
        <v>186</v>
      </c>
      <c r="C388" s="2">
        <v>0.633680582</v>
      </c>
      <c r="D388" s="15">
        <v>0.633680582</v>
      </c>
      <c r="E388" s="3">
        <v>3781</v>
      </c>
      <c r="F388" s="16">
        <v>0</v>
      </c>
      <c r="G388" s="18">
        <v>838</v>
      </c>
      <c r="H388" s="19">
        <f t="shared" si="32"/>
        <v>803</v>
      </c>
      <c r="I388" s="17">
        <v>803</v>
      </c>
      <c r="J388" s="19">
        <f t="shared" si="33"/>
        <v>1929.1473295662784</v>
      </c>
      <c r="K388" s="19">
        <f t="shared" si="34"/>
        <v>2007.2634295662783</v>
      </c>
      <c r="L388" s="19">
        <f t="shared" si="35"/>
        <v>2007.2634295662783</v>
      </c>
      <c r="M388" s="23">
        <f t="shared" si="36"/>
        <v>2007.2634295662783</v>
      </c>
      <c r="O388" s="17">
        <v>37.7</v>
      </c>
      <c r="P388" s="24">
        <v>0.534</v>
      </c>
      <c r="Q388" s="19">
        <f t="shared" si="37"/>
        <v>44.400000000000006</v>
      </c>
      <c r="R388" s="17">
        <v>44.4</v>
      </c>
      <c r="S388" s="24">
        <v>2.593</v>
      </c>
      <c r="T388" s="27">
        <v>112.61</v>
      </c>
      <c r="U388" s="27">
        <f t="shared" si="38"/>
        <v>73.92516666666667</v>
      </c>
      <c r="V388" s="26">
        <v>15.244</v>
      </c>
      <c r="W388" s="23">
        <v>2007.2634295662783</v>
      </c>
    </row>
    <row r="389" spans="1:23" ht="12.75">
      <c r="A389" s="1">
        <v>36346</v>
      </c>
      <c r="B389" s="14">
        <v>186</v>
      </c>
      <c r="C389" s="2">
        <v>0.633796275</v>
      </c>
      <c r="D389" s="15">
        <v>0.633796275</v>
      </c>
      <c r="E389" s="3">
        <v>3791</v>
      </c>
      <c r="F389" s="16">
        <v>0</v>
      </c>
      <c r="G389" s="18">
        <v>837</v>
      </c>
      <c r="H389" s="19">
        <f t="shared" si="32"/>
        <v>802</v>
      </c>
      <c r="I389" s="17">
        <v>802</v>
      </c>
      <c r="J389" s="19">
        <f t="shared" si="33"/>
        <v>1939.494933861005</v>
      </c>
      <c r="K389" s="19">
        <f t="shared" si="34"/>
        <v>2017.611033861005</v>
      </c>
      <c r="L389" s="19">
        <f t="shared" si="35"/>
        <v>2017.611033861005</v>
      </c>
      <c r="M389" s="23">
        <f t="shared" si="36"/>
        <v>2017.611033861005</v>
      </c>
      <c r="O389" s="17">
        <v>38.6</v>
      </c>
      <c r="P389" s="24">
        <v>0.52</v>
      </c>
      <c r="Q389" s="19">
        <f t="shared" si="37"/>
        <v>43</v>
      </c>
      <c r="R389" s="17">
        <v>43</v>
      </c>
      <c r="S389" s="24">
        <v>2.354</v>
      </c>
      <c r="T389" s="27">
        <v>70.675</v>
      </c>
      <c r="U389" s="27">
        <f t="shared" si="38"/>
        <v>80.99683333333334</v>
      </c>
      <c r="V389" s="26">
        <v>15.266</v>
      </c>
      <c r="W389" s="23">
        <v>2017.611033861005</v>
      </c>
    </row>
    <row r="390" spans="1:23" ht="12.75">
      <c r="A390" s="1">
        <v>36346</v>
      </c>
      <c r="B390" s="14">
        <v>186</v>
      </c>
      <c r="C390" s="2">
        <v>0.633912027</v>
      </c>
      <c r="D390" s="15">
        <v>0.633912027</v>
      </c>
      <c r="E390" s="3">
        <v>3801</v>
      </c>
      <c r="F390" s="16">
        <v>0</v>
      </c>
      <c r="G390" s="18">
        <v>836</v>
      </c>
      <c r="H390" s="19">
        <f t="shared" si="32"/>
        <v>801</v>
      </c>
      <c r="I390" s="17">
        <v>801</v>
      </c>
      <c r="J390" s="19">
        <f t="shared" si="33"/>
        <v>1949.855448457637</v>
      </c>
      <c r="K390" s="19">
        <f t="shared" si="34"/>
        <v>2027.971548457637</v>
      </c>
      <c r="L390" s="19">
        <f t="shared" si="35"/>
        <v>2027.971548457637</v>
      </c>
      <c r="M390" s="23">
        <f t="shared" si="36"/>
        <v>2027.971548457637</v>
      </c>
      <c r="O390" s="17">
        <v>41</v>
      </c>
      <c r="P390" s="24">
        <v>0.512</v>
      </c>
      <c r="Q390" s="19">
        <f t="shared" si="37"/>
        <v>42.2</v>
      </c>
      <c r="R390" s="17">
        <v>42.2</v>
      </c>
      <c r="S390" s="24">
        <v>2.533</v>
      </c>
      <c r="T390" s="27">
        <v>91.748</v>
      </c>
      <c r="U390" s="27">
        <f t="shared" si="38"/>
        <v>74.0685</v>
      </c>
      <c r="V390" s="26">
        <v>15.232</v>
      </c>
      <c r="W390" s="23">
        <v>2027.971548457637</v>
      </c>
    </row>
    <row r="391" spans="1:23" ht="12.75">
      <c r="A391" s="1">
        <v>36346</v>
      </c>
      <c r="B391" s="14">
        <v>186</v>
      </c>
      <c r="C391" s="2">
        <v>0.634027779</v>
      </c>
      <c r="D391" s="15">
        <v>0.634027779</v>
      </c>
      <c r="E391" s="3">
        <v>3811</v>
      </c>
      <c r="F391" s="16">
        <v>0</v>
      </c>
      <c r="G391" s="18">
        <v>835</v>
      </c>
      <c r="H391" s="19">
        <f t="shared" si="32"/>
        <v>800</v>
      </c>
      <c r="I391" s="17">
        <v>800</v>
      </c>
      <c r="J391" s="19">
        <f t="shared" si="33"/>
        <v>1960.2289056117836</v>
      </c>
      <c r="K391" s="19">
        <f t="shared" si="34"/>
        <v>2038.3450056117836</v>
      </c>
      <c r="L391" s="19">
        <f t="shared" si="35"/>
        <v>2038.3450056117836</v>
      </c>
      <c r="M391" s="23">
        <f t="shared" si="36"/>
        <v>2038.3450056117836</v>
      </c>
      <c r="O391" s="17">
        <v>41.9</v>
      </c>
      <c r="P391" s="24">
        <v>0.461</v>
      </c>
      <c r="Q391" s="19">
        <f t="shared" si="37"/>
        <v>37.1</v>
      </c>
      <c r="R391" s="17">
        <v>37.1</v>
      </c>
      <c r="S391" s="24">
        <v>2.634</v>
      </c>
      <c r="T391" s="27">
        <v>112.828</v>
      </c>
      <c r="U391" s="27">
        <f t="shared" si="38"/>
        <v>84.6425</v>
      </c>
      <c r="V391" s="26">
        <v>15.168</v>
      </c>
      <c r="W391" s="23">
        <v>2038.3450056117836</v>
      </c>
    </row>
    <row r="392" spans="1:23" ht="12.75">
      <c r="A392" s="1">
        <v>36346</v>
      </c>
      <c r="B392" s="14">
        <v>186</v>
      </c>
      <c r="C392" s="2">
        <v>0.634143531</v>
      </c>
      <c r="D392" s="15">
        <v>0.634143531</v>
      </c>
      <c r="E392" s="3">
        <v>3821</v>
      </c>
      <c r="F392" s="16">
        <v>0</v>
      </c>
      <c r="G392" s="18">
        <v>834</v>
      </c>
      <c r="H392" s="19">
        <f t="shared" si="32"/>
        <v>799</v>
      </c>
      <c r="I392" s="17">
        <v>799</v>
      </c>
      <c r="J392" s="19">
        <f t="shared" si="33"/>
        <v>1970.6153377000837</v>
      </c>
      <c r="K392" s="19">
        <f t="shared" si="34"/>
        <v>2048.731437700084</v>
      </c>
      <c r="L392" s="19">
        <f t="shared" si="35"/>
        <v>2048.731437700084</v>
      </c>
      <c r="M392" s="23">
        <f t="shared" si="36"/>
        <v>2048.731437700084</v>
      </c>
      <c r="O392" s="17">
        <v>41.3</v>
      </c>
      <c r="P392" s="24">
        <v>0.471</v>
      </c>
      <c r="Q392" s="19">
        <f t="shared" si="37"/>
        <v>38.099999999999994</v>
      </c>
      <c r="R392" s="17">
        <v>38.1</v>
      </c>
      <c r="S392" s="24">
        <v>2.474</v>
      </c>
      <c r="T392" s="27">
        <v>91.901</v>
      </c>
      <c r="U392" s="27">
        <f t="shared" si="38"/>
        <v>95.2165</v>
      </c>
      <c r="V392" s="26">
        <v>15.228</v>
      </c>
      <c r="W392" s="23">
        <v>2048.731437700084</v>
      </c>
    </row>
    <row r="393" spans="1:23" ht="12.75">
      <c r="A393" s="1">
        <v>36346</v>
      </c>
      <c r="B393" s="14">
        <v>186</v>
      </c>
      <c r="C393" s="2">
        <v>0.634259284</v>
      </c>
      <c r="D393" s="15">
        <v>0.634259284</v>
      </c>
      <c r="E393" s="3">
        <v>3831</v>
      </c>
      <c r="F393" s="16">
        <v>0</v>
      </c>
      <c r="G393" s="18">
        <v>832</v>
      </c>
      <c r="H393" s="19">
        <f t="shared" si="32"/>
        <v>797</v>
      </c>
      <c r="I393" s="17">
        <v>797</v>
      </c>
      <c r="J393" s="19">
        <f t="shared" si="33"/>
        <v>1991.4272567945322</v>
      </c>
      <c r="K393" s="19">
        <f t="shared" si="34"/>
        <v>2069.5433567945324</v>
      </c>
      <c r="L393" s="19">
        <f t="shared" si="35"/>
        <v>2069.5433567945324</v>
      </c>
      <c r="M393" s="23">
        <f t="shared" si="36"/>
        <v>2069.5433567945324</v>
      </c>
      <c r="O393" s="17">
        <v>39.6</v>
      </c>
      <c r="P393" s="24">
        <v>0.446</v>
      </c>
      <c r="Q393" s="19">
        <f t="shared" si="37"/>
        <v>35.6</v>
      </c>
      <c r="R393" s="17">
        <v>35.6</v>
      </c>
      <c r="S393" s="24">
        <v>2.604</v>
      </c>
      <c r="T393" s="27">
        <v>112.966</v>
      </c>
      <c r="U393" s="27">
        <f t="shared" si="38"/>
        <v>98.788</v>
      </c>
      <c r="V393" s="26">
        <v>15.274</v>
      </c>
      <c r="W393" s="23">
        <v>2069.5433567945324</v>
      </c>
    </row>
    <row r="394" spans="1:23" ht="12.75">
      <c r="A394" s="1">
        <v>36346</v>
      </c>
      <c r="B394" s="14">
        <v>186</v>
      </c>
      <c r="C394" s="2">
        <v>0.634374976</v>
      </c>
      <c r="D394" s="15">
        <v>0.634374976</v>
      </c>
      <c r="E394" s="3">
        <v>3841</v>
      </c>
      <c r="F394" s="16">
        <v>0</v>
      </c>
      <c r="G394" s="18">
        <v>831</v>
      </c>
      <c r="H394" s="19">
        <f aca="true" t="shared" si="39" ref="H394:H457">(G394-35)</f>
        <v>796</v>
      </c>
      <c r="I394" s="17">
        <v>796</v>
      </c>
      <c r="J394" s="19">
        <f aca="true" t="shared" si="40" ref="J394:J457">(8303.951372*(LN(1013/H394)))</f>
        <v>2001.852809164611</v>
      </c>
      <c r="K394" s="19">
        <f aca="true" t="shared" si="41" ref="K394:K457">(J394+78.1161)</f>
        <v>2079.968909164611</v>
      </c>
      <c r="L394" s="19">
        <f aca="true" t="shared" si="42" ref="L394:L457">(J394+78.1161)</f>
        <v>2079.968909164611</v>
      </c>
      <c r="M394" s="23">
        <f aca="true" t="shared" si="43" ref="M394:M457">AVERAGE(K394:L394)</f>
        <v>2079.968909164611</v>
      </c>
      <c r="O394" s="17">
        <v>38.2</v>
      </c>
      <c r="P394" s="24">
        <v>0.479</v>
      </c>
      <c r="Q394" s="19">
        <f aca="true" t="shared" si="44" ref="Q394:Q457">((P394*100)-9)</f>
        <v>38.9</v>
      </c>
      <c r="R394" s="17">
        <v>38.9</v>
      </c>
      <c r="S394" s="24">
        <v>2.849</v>
      </c>
      <c r="T394" s="27">
        <v>155.039</v>
      </c>
      <c r="U394" s="27">
        <f t="shared" si="38"/>
        <v>105.85949999999998</v>
      </c>
      <c r="V394" s="26">
        <v>15.339</v>
      </c>
      <c r="W394" s="23">
        <v>2079.968909164611</v>
      </c>
    </row>
    <row r="395" spans="1:23" ht="12.75">
      <c r="A395" s="1">
        <v>36346</v>
      </c>
      <c r="B395" s="14">
        <v>186</v>
      </c>
      <c r="C395" s="2">
        <v>0.634490728</v>
      </c>
      <c r="D395" s="15">
        <v>0.634490728</v>
      </c>
      <c r="E395" s="3">
        <v>3851</v>
      </c>
      <c r="F395" s="16">
        <v>0</v>
      </c>
      <c r="G395" s="18">
        <v>830</v>
      </c>
      <c r="H395" s="19">
        <f t="shared" si="39"/>
        <v>795</v>
      </c>
      <c r="I395" s="17">
        <v>795</v>
      </c>
      <c r="J395" s="19">
        <f t="shared" si="40"/>
        <v>2012.291467197937</v>
      </c>
      <c r="K395" s="19">
        <f t="shared" si="41"/>
        <v>2090.407567197937</v>
      </c>
      <c r="L395" s="19">
        <f t="shared" si="42"/>
        <v>2090.407567197937</v>
      </c>
      <c r="M395" s="23">
        <f t="shared" si="43"/>
        <v>2090.407567197937</v>
      </c>
      <c r="O395" s="17">
        <v>38.1</v>
      </c>
      <c r="P395" s="24">
        <v>0.506</v>
      </c>
      <c r="Q395" s="19">
        <f t="shared" si="44"/>
        <v>41.6</v>
      </c>
      <c r="R395" s="17">
        <v>41.6</v>
      </c>
      <c r="S395" s="24">
        <v>2.403</v>
      </c>
      <c r="T395" s="27">
        <v>71.119</v>
      </c>
      <c r="U395" s="27">
        <f t="shared" si="38"/>
        <v>105.9335</v>
      </c>
      <c r="V395" s="26">
        <v>15.323</v>
      </c>
      <c r="W395" s="23">
        <v>2090.407567197937</v>
      </c>
    </row>
    <row r="396" spans="1:23" ht="12.75">
      <c r="A396" s="1">
        <v>36346</v>
      </c>
      <c r="B396" s="14">
        <v>186</v>
      </c>
      <c r="C396" s="2">
        <v>0.634606481</v>
      </c>
      <c r="D396" s="15">
        <v>0.634606481</v>
      </c>
      <c r="E396" s="3">
        <v>3861</v>
      </c>
      <c r="F396" s="16">
        <v>0</v>
      </c>
      <c r="G396" s="18">
        <v>829</v>
      </c>
      <c r="H396" s="19">
        <f t="shared" si="39"/>
        <v>794</v>
      </c>
      <c r="I396" s="17">
        <v>794</v>
      </c>
      <c r="J396" s="19">
        <f t="shared" si="40"/>
        <v>2022.7432638854973</v>
      </c>
      <c r="K396" s="19">
        <f t="shared" si="41"/>
        <v>2100.8593638854973</v>
      </c>
      <c r="L396" s="19">
        <f t="shared" si="42"/>
        <v>2100.8593638854973</v>
      </c>
      <c r="M396" s="23">
        <f t="shared" si="43"/>
        <v>2100.8593638854973</v>
      </c>
      <c r="O396" s="17">
        <v>38.1</v>
      </c>
      <c r="P396" s="24">
        <v>0.519</v>
      </c>
      <c r="Q396" s="19">
        <f t="shared" si="44"/>
        <v>42.9</v>
      </c>
      <c r="R396" s="17">
        <v>42.9</v>
      </c>
      <c r="S396" s="24">
        <v>2.443</v>
      </c>
      <c r="T396" s="27">
        <v>71.185</v>
      </c>
      <c r="U396" s="27">
        <f t="shared" si="38"/>
        <v>102.50633333333333</v>
      </c>
      <c r="V396" s="26">
        <v>15.255</v>
      </c>
      <c r="W396" s="23">
        <v>2100.8593638854973</v>
      </c>
    </row>
    <row r="397" spans="1:23" ht="12.75">
      <c r="A397" s="1">
        <v>36346</v>
      </c>
      <c r="B397" s="14">
        <v>186</v>
      </c>
      <c r="C397" s="2">
        <v>0.634722233</v>
      </c>
      <c r="D397" s="15">
        <v>0.634722233</v>
      </c>
      <c r="E397" s="3">
        <v>3871</v>
      </c>
      <c r="F397" s="16">
        <v>0</v>
      </c>
      <c r="G397" s="18">
        <v>827</v>
      </c>
      <c r="H397" s="19">
        <f t="shared" si="39"/>
        <v>792</v>
      </c>
      <c r="I397" s="17">
        <v>792</v>
      </c>
      <c r="J397" s="19">
        <f t="shared" si="40"/>
        <v>2043.6864058115266</v>
      </c>
      <c r="K397" s="19">
        <f t="shared" si="41"/>
        <v>2121.8025058115268</v>
      </c>
      <c r="L397" s="19">
        <f t="shared" si="42"/>
        <v>2121.8025058115268</v>
      </c>
      <c r="M397" s="23">
        <f t="shared" si="43"/>
        <v>2121.8025058115268</v>
      </c>
      <c r="O397" s="17">
        <v>38.2</v>
      </c>
      <c r="P397" s="24">
        <v>0.506</v>
      </c>
      <c r="Q397" s="19">
        <f t="shared" si="44"/>
        <v>41.6</v>
      </c>
      <c r="R397" s="17">
        <v>41.6</v>
      </c>
      <c r="S397" s="24">
        <v>2.413</v>
      </c>
      <c r="T397" s="27">
        <v>71.258</v>
      </c>
      <c r="U397" s="27">
        <f t="shared" si="38"/>
        <v>95.57799999999999</v>
      </c>
      <c r="V397" s="26">
        <v>15.267</v>
      </c>
      <c r="W397" s="23">
        <v>2121.8025058115268</v>
      </c>
    </row>
    <row r="398" spans="1:23" ht="12.75">
      <c r="A398" s="1">
        <v>36346</v>
      </c>
      <c r="B398" s="14">
        <v>186</v>
      </c>
      <c r="C398" s="2">
        <v>0.634837985</v>
      </c>
      <c r="D398" s="15">
        <v>0.634837985</v>
      </c>
      <c r="E398" s="3">
        <v>3881</v>
      </c>
      <c r="F398" s="16">
        <v>0</v>
      </c>
      <c r="G398" s="18">
        <v>826</v>
      </c>
      <c r="H398" s="19">
        <f t="shared" si="39"/>
        <v>791</v>
      </c>
      <c r="I398" s="17">
        <v>791</v>
      </c>
      <c r="J398" s="19">
        <f t="shared" si="40"/>
        <v>2054.177817658136</v>
      </c>
      <c r="K398" s="19">
        <f t="shared" si="41"/>
        <v>2132.2939176581363</v>
      </c>
      <c r="L398" s="19">
        <f t="shared" si="42"/>
        <v>2132.2939176581363</v>
      </c>
      <c r="M398" s="23">
        <f t="shared" si="43"/>
        <v>2132.2939176581363</v>
      </c>
      <c r="O398" s="17">
        <v>38.3</v>
      </c>
      <c r="P398" s="24">
        <v>0.52</v>
      </c>
      <c r="Q398" s="19">
        <f t="shared" si="44"/>
        <v>43</v>
      </c>
      <c r="R398" s="17">
        <v>43</v>
      </c>
      <c r="S398" s="24">
        <v>2.196</v>
      </c>
      <c r="T398" s="27">
        <v>29.338</v>
      </c>
      <c r="U398" s="27">
        <f t="shared" si="38"/>
        <v>85.15083333333334</v>
      </c>
      <c r="V398" s="26">
        <v>15.179</v>
      </c>
      <c r="W398" s="23">
        <v>2132.2939176581363</v>
      </c>
    </row>
    <row r="399" spans="1:23" ht="12.75">
      <c r="A399" s="1">
        <v>36346</v>
      </c>
      <c r="B399" s="14">
        <v>186</v>
      </c>
      <c r="C399" s="2">
        <v>0.634953678</v>
      </c>
      <c r="D399" s="15">
        <v>0.634953678</v>
      </c>
      <c r="E399" s="3">
        <v>3891</v>
      </c>
      <c r="F399" s="16">
        <v>0</v>
      </c>
      <c r="G399" s="18">
        <v>824</v>
      </c>
      <c r="H399" s="19">
        <f t="shared" si="39"/>
        <v>789</v>
      </c>
      <c r="I399" s="17">
        <v>789</v>
      </c>
      <c r="J399" s="19">
        <f t="shared" si="40"/>
        <v>2075.200490587669</v>
      </c>
      <c r="K399" s="19">
        <f t="shared" si="41"/>
        <v>2153.316590587669</v>
      </c>
      <c r="L399" s="19">
        <f t="shared" si="42"/>
        <v>2153.316590587669</v>
      </c>
      <c r="M399" s="23">
        <f t="shared" si="43"/>
        <v>2153.316590587669</v>
      </c>
      <c r="O399" s="17">
        <v>37.8</v>
      </c>
      <c r="P399" s="24">
        <v>0.509</v>
      </c>
      <c r="Q399" s="19">
        <f t="shared" si="44"/>
        <v>41.9</v>
      </c>
      <c r="R399" s="17">
        <v>41.9</v>
      </c>
      <c r="S399" s="24">
        <v>2.594</v>
      </c>
      <c r="T399" s="27">
        <v>113.411</v>
      </c>
      <c r="U399" s="27">
        <f t="shared" si="38"/>
        <v>85.225</v>
      </c>
      <c r="V399" s="26">
        <v>15.193</v>
      </c>
      <c r="W399" s="23">
        <v>2153.316590587669</v>
      </c>
    </row>
    <row r="400" spans="1:23" ht="12.75">
      <c r="A400" s="1">
        <v>36346</v>
      </c>
      <c r="B400" s="14">
        <v>186</v>
      </c>
      <c r="C400" s="2">
        <v>0.63506943</v>
      </c>
      <c r="D400" s="15">
        <v>0.63506943</v>
      </c>
      <c r="E400" s="3">
        <v>3901</v>
      </c>
      <c r="F400" s="16">
        <v>0</v>
      </c>
      <c r="G400" s="18">
        <v>823</v>
      </c>
      <c r="H400" s="19">
        <f t="shared" si="39"/>
        <v>788</v>
      </c>
      <c r="I400" s="17">
        <v>788</v>
      </c>
      <c r="J400" s="19">
        <f t="shared" si="40"/>
        <v>2085.7318190404435</v>
      </c>
      <c r="K400" s="19">
        <f t="shared" si="41"/>
        <v>2163.8479190404437</v>
      </c>
      <c r="L400" s="19">
        <f t="shared" si="42"/>
        <v>2163.8479190404437</v>
      </c>
      <c r="M400" s="23">
        <f t="shared" si="43"/>
        <v>2163.8479190404437</v>
      </c>
      <c r="O400" s="17">
        <v>37.2</v>
      </c>
      <c r="P400" s="24">
        <v>0.51</v>
      </c>
      <c r="Q400" s="19">
        <f t="shared" si="44"/>
        <v>42</v>
      </c>
      <c r="R400" s="17">
        <v>42</v>
      </c>
      <c r="S400" s="24">
        <v>2.423</v>
      </c>
      <c r="T400" s="27">
        <v>71.476</v>
      </c>
      <c r="U400" s="27">
        <f t="shared" si="38"/>
        <v>71.29783333333334</v>
      </c>
      <c r="V400" s="26">
        <v>15.226</v>
      </c>
      <c r="W400" s="23">
        <v>2163.8479190404437</v>
      </c>
    </row>
    <row r="401" spans="1:23" ht="12.75">
      <c r="A401" s="1">
        <v>36346</v>
      </c>
      <c r="B401" s="14">
        <v>186</v>
      </c>
      <c r="C401" s="2">
        <v>0.635185182</v>
      </c>
      <c r="D401" s="15">
        <v>0.635185182</v>
      </c>
      <c r="E401" s="3">
        <v>3911</v>
      </c>
      <c r="F401" s="16">
        <v>0</v>
      </c>
      <c r="G401" s="18">
        <v>821</v>
      </c>
      <c r="H401" s="19">
        <f t="shared" si="39"/>
        <v>786</v>
      </c>
      <c r="I401" s="17">
        <v>786</v>
      </c>
      <c r="J401" s="19">
        <f t="shared" si="40"/>
        <v>2106.8346293099294</v>
      </c>
      <c r="K401" s="19">
        <f t="shared" si="41"/>
        <v>2184.9507293099296</v>
      </c>
      <c r="L401" s="19">
        <f t="shared" si="42"/>
        <v>2184.9507293099296</v>
      </c>
      <c r="M401" s="23">
        <f t="shared" si="43"/>
        <v>2184.9507293099296</v>
      </c>
      <c r="O401" s="17">
        <v>37.1</v>
      </c>
      <c r="P401" s="24">
        <v>0.505</v>
      </c>
      <c r="Q401" s="19">
        <f t="shared" si="44"/>
        <v>41.5</v>
      </c>
      <c r="R401" s="17">
        <v>41.5</v>
      </c>
      <c r="S401" s="24">
        <v>2.809</v>
      </c>
      <c r="T401" s="27">
        <v>155.549</v>
      </c>
      <c r="U401" s="27">
        <f t="shared" si="38"/>
        <v>85.3695</v>
      </c>
      <c r="V401" s="26">
        <v>15.273</v>
      </c>
      <c r="W401" s="23">
        <v>2184.9507293099296</v>
      </c>
    </row>
    <row r="402" spans="1:23" ht="12.75">
      <c r="A402" s="1">
        <v>36346</v>
      </c>
      <c r="B402" s="14">
        <v>186</v>
      </c>
      <c r="C402" s="2">
        <v>0.635300934</v>
      </c>
      <c r="D402" s="15">
        <v>0.635300934</v>
      </c>
      <c r="E402" s="3">
        <v>3921</v>
      </c>
      <c r="F402" s="16">
        <v>0</v>
      </c>
      <c r="G402" s="18">
        <v>820</v>
      </c>
      <c r="H402" s="19">
        <f t="shared" si="39"/>
        <v>785</v>
      </c>
      <c r="I402" s="17">
        <v>785</v>
      </c>
      <c r="J402" s="19">
        <f t="shared" si="40"/>
        <v>2117.4061792698662</v>
      </c>
      <c r="K402" s="19">
        <f t="shared" si="41"/>
        <v>2195.5222792698664</v>
      </c>
      <c r="L402" s="19">
        <f t="shared" si="42"/>
        <v>2195.5222792698664</v>
      </c>
      <c r="M402" s="23">
        <f t="shared" si="43"/>
        <v>2195.5222792698664</v>
      </c>
      <c r="O402" s="17">
        <v>37.1</v>
      </c>
      <c r="P402" s="24">
        <v>0.519</v>
      </c>
      <c r="Q402" s="19">
        <f t="shared" si="44"/>
        <v>42.9</v>
      </c>
      <c r="R402" s="17">
        <v>42.9</v>
      </c>
      <c r="S402" s="24">
        <v>2.474</v>
      </c>
      <c r="T402" s="27">
        <v>92.629</v>
      </c>
      <c r="U402" s="27">
        <f t="shared" si="38"/>
        <v>88.94350000000001</v>
      </c>
      <c r="V402" s="26">
        <v>15.261</v>
      </c>
      <c r="W402" s="23">
        <v>2195.5222792698664</v>
      </c>
    </row>
    <row r="403" spans="1:23" ht="12.75">
      <c r="A403" s="1">
        <v>36346</v>
      </c>
      <c r="B403" s="14">
        <v>186</v>
      </c>
      <c r="C403" s="2">
        <v>0.635416687</v>
      </c>
      <c r="D403" s="15">
        <v>0.635416687</v>
      </c>
      <c r="E403" s="3">
        <v>3931</v>
      </c>
      <c r="F403" s="16">
        <v>0</v>
      </c>
      <c r="G403" s="18">
        <v>818</v>
      </c>
      <c r="H403" s="19">
        <f t="shared" si="39"/>
        <v>783</v>
      </c>
      <c r="I403" s="17">
        <v>783</v>
      </c>
      <c r="J403" s="19">
        <f t="shared" si="40"/>
        <v>2138.589740176271</v>
      </c>
      <c r="K403" s="19">
        <f t="shared" si="41"/>
        <v>2216.705840176271</v>
      </c>
      <c r="L403" s="19">
        <f t="shared" si="42"/>
        <v>2216.705840176271</v>
      </c>
      <c r="M403" s="23">
        <f t="shared" si="43"/>
        <v>2216.705840176271</v>
      </c>
      <c r="O403" s="17">
        <v>36.8</v>
      </c>
      <c r="P403" s="24">
        <v>0.485</v>
      </c>
      <c r="Q403" s="19">
        <f t="shared" si="44"/>
        <v>39.5</v>
      </c>
      <c r="R403" s="17">
        <v>39.5</v>
      </c>
      <c r="S403" s="24">
        <v>2.307</v>
      </c>
      <c r="T403" s="27">
        <v>50.702</v>
      </c>
      <c r="U403" s="27">
        <f t="shared" si="38"/>
        <v>85.5175</v>
      </c>
      <c r="V403" s="26">
        <v>15.241</v>
      </c>
      <c r="W403" s="23">
        <v>2216.705840176271</v>
      </c>
    </row>
    <row r="404" spans="1:23" ht="12.75">
      <c r="A404" s="1">
        <v>36346</v>
      </c>
      <c r="B404" s="14">
        <v>186</v>
      </c>
      <c r="C404" s="2">
        <v>0.635532379</v>
      </c>
      <c r="D404" s="15">
        <v>0.635532379</v>
      </c>
      <c r="E404" s="3">
        <v>3941</v>
      </c>
      <c r="F404" s="16">
        <v>0</v>
      </c>
      <c r="G404" s="18">
        <v>816</v>
      </c>
      <c r="H404" s="19">
        <f t="shared" si="39"/>
        <v>781</v>
      </c>
      <c r="I404" s="17">
        <v>781</v>
      </c>
      <c r="J404" s="19">
        <f t="shared" si="40"/>
        <v>2159.8274790467917</v>
      </c>
      <c r="K404" s="19">
        <f t="shared" si="41"/>
        <v>2237.943579046792</v>
      </c>
      <c r="L404" s="19">
        <f t="shared" si="42"/>
        <v>2237.943579046792</v>
      </c>
      <c r="M404" s="23">
        <f t="shared" si="43"/>
        <v>2237.943579046792</v>
      </c>
      <c r="O404" s="17">
        <v>35.6</v>
      </c>
      <c r="P404" s="24">
        <v>0.515</v>
      </c>
      <c r="Q404" s="19">
        <f t="shared" si="44"/>
        <v>42.5</v>
      </c>
      <c r="R404" s="17">
        <v>42.5</v>
      </c>
      <c r="S404" s="24">
        <v>2.299</v>
      </c>
      <c r="T404" s="27">
        <v>50.768</v>
      </c>
      <c r="U404" s="27">
        <f t="shared" si="38"/>
        <v>89.08916666666669</v>
      </c>
      <c r="V404" s="26">
        <v>15.304</v>
      </c>
      <c r="W404" s="23">
        <v>2237.943579046792</v>
      </c>
    </row>
    <row r="405" spans="1:23" ht="12.75">
      <c r="A405" s="1">
        <v>36346</v>
      </c>
      <c r="B405" s="14">
        <v>186</v>
      </c>
      <c r="C405" s="2">
        <v>0.635648131</v>
      </c>
      <c r="D405" s="15">
        <v>0.635648131</v>
      </c>
      <c r="E405" s="3">
        <v>3951</v>
      </c>
      <c r="F405" s="16">
        <v>0</v>
      </c>
      <c r="G405" s="18">
        <v>815</v>
      </c>
      <c r="H405" s="19">
        <f t="shared" si="39"/>
        <v>780</v>
      </c>
      <c r="I405" s="17">
        <v>780</v>
      </c>
      <c r="J405" s="19">
        <f t="shared" si="40"/>
        <v>2170.46675195896</v>
      </c>
      <c r="K405" s="19">
        <f t="shared" si="41"/>
        <v>2248.58285195896</v>
      </c>
      <c r="L405" s="19">
        <f t="shared" si="42"/>
        <v>2248.58285195896</v>
      </c>
      <c r="M405" s="23">
        <f t="shared" si="43"/>
        <v>2248.58285195896</v>
      </c>
      <c r="O405" s="17">
        <v>35.8</v>
      </c>
      <c r="P405" s="24">
        <v>0.52</v>
      </c>
      <c r="Q405" s="19">
        <f t="shared" si="44"/>
        <v>43</v>
      </c>
      <c r="R405" s="17">
        <v>43</v>
      </c>
      <c r="S405" s="24">
        <v>2.652</v>
      </c>
      <c r="T405" s="27">
        <v>134.84</v>
      </c>
      <c r="U405" s="27">
        <f t="shared" si="38"/>
        <v>92.66066666666667</v>
      </c>
      <c r="V405" s="26">
        <v>15.221</v>
      </c>
      <c r="W405" s="23">
        <v>2248.58285195896</v>
      </c>
    </row>
    <row r="406" spans="1:23" ht="12.75">
      <c r="A406" s="1">
        <v>36346</v>
      </c>
      <c r="B406" s="14">
        <v>186</v>
      </c>
      <c r="C406" s="2">
        <v>0.635763884</v>
      </c>
      <c r="D406" s="15">
        <v>0.635763884</v>
      </c>
      <c r="E406" s="3">
        <v>3961</v>
      </c>
      <c r="F406" s="16">
        <v>0</v>
      </c>
      <c r="G406" s="18">
        <v>814</v>
      </c>
      <c r="H406" s="19">
        <f t="shared" si="39"/>
        <v>779</v>
      </c>
      <c r="I406" s="17">
        <v>779</v>
      </c>
      <c r="J406" s="19">
        <f t="shared" si="40"/>
        <v>2181.1196737176033</v>
      </c>
      <c r="K406" s="19">
        <f t="shared" si="41"/>
        <v>2259.2357737176035</v>
      </c>
      <c r="L406" s="19">
        <f t="shared" si="42"/>
        <v>2259.2357737176035</v>
      </c>
      <c r="M406" s="23">
        <f t="shared" si="43"/>
        <v>2259.2357737176035</v>
      </c>
      <c r="O406" s="17">
        <v>35.7</v>
      </c>
      <c r="P406" s="24">
        <v>0.549</v>
      </c>
      <c r="Q406" s="19">
        <f t="shared" si="44"/>
        <v>45.900000000000006</v>
      </c>
      <c r="R406" s="17">
        <v>45.9</v>
      </c>
      <c r="S406" s="24">
        <v>2.246</v>
      </c>
      <c r="T406" s="27">
        <v>29.921</v>
      </c>
      <c r="U406" s="27">
        <f t="shared" si="38"/>
        <v>85.73483333333336</v>
      </c>
      <c r="V406" s="26">
        <v>15.206</v>
      </c>
      <c r="W406" s="23">
        <v>2259.2357737176035</v>
      </c>
    </row>
    <row r="407" spans="1:23" ht="12.75">
      <c r="A407" s="1">
        <v>36346</v>
      </c>
      <c r="B407" s="14">
        <v>186</v>
      </c>
      <c r="C407" s="2">
        <v>0.635879636</v>
      </c>
      <c r="D407" s="15">
        <v>0.635879636</v>
      </c>
      <c r="E407" s="3">
        <v>3971</v>
      </c>
      <c r="F407" s="16">
        <v>0</v>
      </c>
      <c r="G407" s="18">
        <v>812</v>
      </c>
      <c r="H407" s="19">
        <f t="shared" si="39"/>
        <v>777</v>
      </c>
      <c r="I407" s="17">
        <v>777</v>
      </c>
      <c r="J407" s="19">
        <f t="shared" si="40"/>
        <v>2202.4666041675705</v>
      </c>
      <c r="K407" s="19">
        <f t="shared" si="41"/>
        <v>2280.5827041675707</v>
      </c>
      <c r="L407" s="19">
        <f t="shared" si="42"/>
        <v>2280.5827041675707</v>
      </c>
      <c r="M407" s="23">
        <f t="shared" si="43"/>
        <v>2280.5827041675707</v>
      </c>
      <c r="O407" s="17">
        <v>35.7</v>
      </c>
      <c r="P407" s="24">
        <v>0.53</v>
      </c>
      <c r="Q407" s="19">
        <f t="shared" si="44"/>
        <v>44</v>
      </c>
      <c r="R407" s="17">
        <v>44</v>
      </c>
      <c r="S407" s="24">
        <v>2.573</v>
      </c>
      <c r="T407" s="27">
        <v>113.993</v>
      </c>
      <c r="U407" s="27">
        <f t="shared" si="38"/>
        <v>78.80883333333334</v>
      </c>
      <c r="V407" s="26">
        <v>15.238</v>
      </c>
      <c r="W407" s="23">
        <v>2280.5827041675707</v>
      </c>
    </row>
    <row r="408" spans="1:23" ht="12.75">
      <c r="A408" s="1">
        <v>36346</v>
      </c>
      <c r="B408" s="14">
        <v>186</v>
      </c>
      <c r="C408" s="2">
        <v>0.635995388</v>
      </c>
      <c r="D408" s="15">
        <v>0.635995388</v>
      </c>
      <c r="E408" s="3">
        <v>3981</v>
      </c>
      <c r="F408" s="16">
        <v>0</v>
      </c>
      <c r="G408" s="18">
        <v>811</v>
      </c>
      <c r="H408" s="19">
        <f t="shared" si="39"/>
        <v>776</v>
      </c>
      <c r="I408" s="17">
        <v>776</v>
      </c>
      <c r="J408" s="19">
        <f t="shared" si="40"/>
        <v>2213.160683394461</v>
      </c>
      <c r="K408" s="19">
        <f t="shared" si="41"/>
        <v>2291.2767833944613</v>
      </c>
      <c r="L408" s="19">
        <f t="shared" si="42"/>
        <v>2291.2767833944613</v>
      </c>
      <c r="M408" s="23">
        <f t="shared" si="43"/>
        <v>2291.2767833944613</v>
      </c>
      <c r="O408" s="17">
        <v>35.9</v>
      </c>
      <c r="P408" s="24">
        <v>0.545</v>
      </c>
      <c r="Q408" s="19">
        <f t="shared" si="44"/>
        <v>45.50000000000001</v>
      </c>
      <c r="R408" s="17">
        <v>45.5</v>
      </c>
      <c r="S408" s="24">
        <v>2.258</v>
      </c>
      <c r="T408" s="27">
        <v>51.059</v>
      </c>
      <c r="U408" s="27">
        <f t="shared" si="38"/>
        <v>71.8805</v>
      </c>
      <c r="V408" s="26">
        <v>15.238</v>
      </c>
      <c r="W408" s="23">
        <v>2291.2767833944613</v>
      </c>
    </row>
    <row r="409" spans="1:23" ht="12.75">
      <c r="A409" s="1">
        <v>36346</v>
      </c>
      <c r="B409" s="14">
        <v>186</v>
      </c>
      <c r="C409" s="2">
        <v>0.63611114</v>
      </c>
      <c r="D409" s="15">
        <v>0.63611114</v>
      </c>
      <c r="E409" s="3">
        <v>3991</v>
      </c>
      <c r="F409" s="16">
        <v>0</v>
      </c>
      <c r="G409" s="18">
        <v>809</v>
      </c>
      <c r="H409" s="19">
        <f t="shared" si="39"/>
        <v>774</v>
      </c>
      <c r="I409" s="17">
        <v>774</v>
      </c>
      <c r="J409" s="19">
        <f t="shared" si="40"/>
        <v>2234.590247215133</v>
      </c>
      <c r="K409" s="19">
        <f t="shared" si="41"/>
        <v>2312.706347215133</v>
      </c>
      <c r="L409" s="19">
        <f t="shared" si="42"/>
        <v>2312.706347215133</v>
      </c>
      <c r="M409" s="23">
        <f t="shared" si="43"/>
        <v>2312.706347215133</v>
      </c>
      <c r="O409" s="17">
        <v>35.9</v>
      </c>
      <c r="P409" s="24">
        <v>0.539</v>
      </c>
      <c r="Q409" s="19">
        <f t="shared" si="44"/>
        <v>44.900000000000006</v>
      </c>
      <c r="R409" s="17">
        <v>44.9</v>
      </c>
      <c r="S409" s="24">
        <v>2.789</v>
      </c>
      <c r="T409" s="27">
        <v>156.132</v>
      </c>
      <c r="U409" s="27">
        <f t="shared" si="38"/>
        <v>89.45216666666666</v>
      </c>
      <c r="V409" s="26">
        <v>15.263</v>
      </c>
      <c r="W409" s="23">
        <v>2312.706347215133</v>
      </c>
    </row>
    <row r="410" spans="1:23" ht="12.75">
      <c r="A410" s="1">
        <v>36346</v>
      </c>
      <c r="B410" s="14">
        <v>186</v>
      </c>
      <c r="C410" s="2">
        <v>0.636226833</v>
      </c>
      <c r="D410" s="15">
        <v>0.636226833</v>
      </c>
      <c r="E410" s="3">
        <v>4001</v>
      </c>
      <c r="F410" s="16">
        <v>0</v>
      </c>
      <c r="G410" s="18">
        <v>807</v>
      </c>
      <c r="H410" s="19">
        <f t="shared" si="39"/>
        <v>772</v>
      </c>
      <c r="I410" s="17">
        <v>772</v>
      </c>
      <c r="J410" s="19">
        <f t="shared" si="40"/>
        <v>2256.0752562821153</v>
      </c>
      <c r="K410" s="19">
        <f t="shared" si="41"/>
        <v>2334.1913562821155</v>
      </c>
      <c r="L410" s="19">
        <f t="shared" si="42"/>
        <v>2334.1913562821155</v>
      </c>
      <c r="M410" s="23">
        <f t="shared" si="43"/>
        <v>2334.1913562821155</v>
      </c>
      <c r="O410" s="17">
        <v>35.7</v>
      </c>
      <c r="P410" s="24">
        <v>0.544</v>
      </c>
      <c r="Q410" s="19">
        <f t="shared" si="44"/>
        <v>45.400000000000006</v>
      </c>
      <c r="R410" s="17">
        <v>45.4</v>
      </c>
      <c r="S410" s="24">
        <v>2.553</v>
      </c>
      <c r="T410" s="27">
        <v>114.212</v>
      </c>
      <c r="U410" s="27">
        <f t="shared" si="38"/>
        <v>100.02616666666667</v>
      </c>
      <c r="V410" s="26">
        <v>15.286</v>
      </c>
      <c r="W410" s="23">
        <v>2334.1913562821155</v>
      </c>
    </row>
    <row r="411" spans="1:23" ht="12.75">
      <c r="A411" s="1">
        <v>36346</v>
      </c>
      <c r="B411" s="14">
        <v>186</v>
      </c>
      <c r="C411" s="2">
        <v>0.636342585</v>
      </c>
      <c r="D411" s="15">
        <v>0.636342585</v>
      </c>
      <c r="E411" s="3">
        <v>4011</v>
      </c>
      <c r="F411" s="16">
        <v>0</v>
      </c>
      <c r="G411" s="18">
        <v>806</v>
      </c>
      <c r="H411" s="19">
        <f t="shared" si="39"/>
        <v>771</v>
      </c>
      <c r="I411" s="17">
        <v>771</v>
      </c>
      <c r="J411" s="19">
        <f t="shared" si="40"/>
        <v>2266.8386425874996</v>
      </c>
      <c r="K411" s="19">
        <f t="shared" si="41"/>
        <v>2344.9547425875</v>
      </c>
      <c r="L411" s="19">
        <f t="shared" si="42"/>
        <v>2344.9547425875</v>
      </c>
      <c r="M411" s="23">
        <f t="shared" si="43"/>
        <v>2344.9547425875</v>
      </c>
      <c r="O411" s="17">
        <v>35.8</v>
      </c>
      <c r="P411" s="24">
        <v>0.53</v>
      </c>
      <c r="Q411" s="19">
        <f t="shared" si="44"/>
        <v>44</v>
      </c>
      <c r="R411" s="17">
        <v>44</v>
      </c>
      <c r="S411" s="24">
        <v>2.474</v>
      </c>
      <c r="T411" s="27">
        <v>93.285</v>
      </c>
      <c r="U411" s="27">
        <f t="shared" si="38"/>
        <v>93.10033333333332</v>
      </c>
      <c r="V411" s="26">
        <v>15.256</v>
      </c>
      <c r="W411" s="23">
        <v>2344.9547425875</v>
      </c>
    </row>
    <row r="412" spans="1:23" ht="12.75">
      <c r="A412" s="1">
        <v>36346</v>
      </c>
      <c r="B412" s="14">
        <v>186</v>
      </c>
      <c r="C412" s="2">
        <v>0.636458337</v>
      </c>
      <c r="D412" s="15">
        <v>0.636458337</v>
      </c>
      <c r="E412" s="3">
        <v>4021</v>
      </c>
      <c r="F412" s="16">
        <v>0</v>
      </c>
      <c r="G412" s="18">
        <v>804</v>
      </c>
      <c r="H412" s="19">
        <f t="shared" si="39"/>
        <v>769</v>
      </c>
      <c r="I412" s="17">
        <v>769</v>
      </c>
      <c r="J412" s="19">
        <f t="shared" si="40"/>
        <v>2288.407359575955</v>
      </c>
      <c r="K412" s="19">
        <f t="shared" si="41"/>
        <v>2366.5234595759553</v>
      </c>
      <c r="L412" s="19">
        <f t="shared" si="42"/>
        <v>2366.5234595759553</v>
      </c>
      <c r="M412" s="23">
        <f t="shared" si="43"/>
        <v>2366.5234595759553</v>
      </c>
      <c r="O412" s="17">
        <v>36.2</v>
      </c>
      <c r="P412" s="24">
        <v>0.565</v>
      </c>
      <c r="Q412" s="19">
        <f t="shared" si="44"/>
        <v>47.49999999999999</v>
      </c>
      <c r="R412" s="17">
        <v>47.5</v>
      </c>
      <c r="S412" s="24">
        <v>2.7</v>
      </c>
      <c r="T412" s="27">
        <v>135.35</v>
      </c>
      <c r="U412" s="27">
        <f t="shared" si="38"/>
        <v>110.67183333333332</v>
      </c>
      <c r="V412" s="26">
        <v>15.293</v>
      </c>
      <c r="W412" s="23">
        <v>2366.5234595759553</v>
      </c>
    </row>
    <row r="413" spans="1:23" ht="12.75">
      <c r="A413" s="1">
        <v>36346</v>
      </c>
      <c r="B413" s="14">
        <v>186</v>
      </c>
      <c r="C413" s="2">
        <v>0.63657409</v>
      </c>
      <c r="D413" s="15">
        <v>0.63657409</v>
      </c>
      <c r="E413" s="3">
        <v>4031</v>
      </c>
      <c r="F413" s="16">
        <v>0</v>
      </c>
      <c r="G413" s="18">
        <v>803</v>
      </c>
      <c r="H413" s="19">
        <f t="shared" si="39"/>
        <v>768</v>
      </c>
      <c r="I413" s="17">
        <v>768</v>
      </c>
      <c r="J413" s="19">
        <f t="shared" si="40"/>
        <v>2299.212763016032</v>
      </c>
      <c r="K413" s="19">
        <f t="shared" si="41"/>
        <v>2377.3288630160323</v>
      </c>
      <c r="L413" s="19">
        <f t="shared" si="42"/>
        <v>2377.3288630160323</v>
      </c>
      <c r="M413" s="23">
        <f t="shared" si="43"/>
        <v>2377.3288630160323</v>
      </c>
      <c r="O413" s="17">
        <v>36.6</v>
      </c>
      <c r="P413" s="24">
        <v>0.515</v>
      </c>
      <c r="Q413" s="19">
        <f t="shared" si="44"/>
        <v>42.5</v>
      </c>
      <c r="R413" s="17">
        <v>42.5</v>
      </c>
      <c r="S413" s="24">
        <v>2.443</v>
      </c>
      <c r="T413" s="27">
        <v>72.423</v>
      </c>
      <c r="U413" s="27">
        <f t="shared" si="38"/>
        <v>103.7435</v>
      </c>
      <c r="V413" s="26">
        <v>15.253</v>
      </c>
      <c r="W413" s="23">
        <v>2377.3288630160323</v>
      </c>
    </row>
    <row r="414" spans="1:23" ht="12.75">
      <c r="A414" s="1">
        <v>36346</v>
      </c>
      <c r="B414" s="14">
        <v>186</v>
      </c>
      <c r="C414" s="2">
        <v>0.636689842</v>
      </c>
      <c r="D414" s="15">
        <v>0.636689842</v>
      </c>
      <c r="E414" s="3">
        <v>4041</v>
      </c>
      <c r="F414" s="16">
        <v>0</v>
      </c>
      <c r="G414" s="18">
        <v>802</v>
      </c>
      <c r="H414" s="19">
        <f t="shared" si="39"/>
        <v>767</v>
      </c>
      <c r="I414" s="17">
        <v>767</v>
      </c>
      <c r="J414" s="19">
        <f t="shared" si="40"/>
        <v>2310.0322451616394</v>
      </c>
      <c r="K414" s="19">
        <f t="shared" si="41"/>
        <v>2388.1483451616396</v>
      </c>
      <c r="L414" s="19">
        <f t="shared" si="42"/>
        <v>2388.1483451616396</v>
      </c>
      <c r="M414" s="23">
        <f t="shared" si="43"/>
        <v>2388.1483451616396</v>
      </c>
      <c r="O414" s="17">
        <v>36.8</v>
      </c>
      <c r="P414" s="24">
        <v>0.539</v>
      </c>
      <c r="Q414" s="19">
        <f t="shared" si="44"/>
        <v>44.900000000000006</v>
      </c>
      <c r="R414" s="17">
        <v>44.9</v>
      </c>
      <c r="S414" s="24">
        <v>2.227</v>
      </c>
      <c r="T414" s="27">
        <v>30.503</v>
      </c>
      <c r="U414" s="27">
        <f t="shared" si="38"/>
        <v>100.31750000000001</v>
      </c>
      <c r="V414" s="26">
        <v>15.2</v>
      </c>
      <c r="W414" s="23">
        <v>2388.1483451616396</v>
      </c>
    </row>
    <row r="415" spans="1:23" ht="12.75">
      <c r="A415" s="1">
        <v>36346</v>
      </c>
      <c r="B415" s="14">
        <v>186</v>
      </c>
      <c r="C415" s="2">
        <v>0.636805534</v>
      </c>
      <c r="D415" s="15">
        <v>0.636805534</v>
      </c>
      <c r="E415" s="3">
        <v>4051</v>
      </c>
      <c r="F415" s="16">
        <v>0</v>
      </c>
      <c r="G415" s="18">
        <v>801</v>
      </c>
      <c r="H415" s="19">
        <f t="shared" si="39"/>
        <v>766</v>
      </c>
      <c r="I415" s="17">
        <v>766</v>
      </c>
      <c r="J415" s="19">
        <f t="shared" si="40"/>
        <v>2320.865842747838</v>
      </c>
      <c r="K415" s="19">
        <f t="shared" si="41"/>
        <v>2398.9819427478383</v>
      </c>
      <c r="L415" s="19">
        <f t="shared" si="42"/>
        <v>2398.9819427478383</v>
      </c>
      <c r="M415" s="23">
        <f t="shared" si="43"/>
        <v>2398.9819427478383</v>
      </c>
      <c r="O415" s="17">
        <v>36.5</v>
      </c>
      <c r="P415" s="24">
        <v>0.527</v>
      </c>
      <c r="Q415" s="19">
        <f t="shared" si="44"/>
        <v>43.7</v>
      </c>
      <c r="R415" s="17">
        <v>43.7</v>
      </c>
      <c r="S415" s="24">
        <v>2.602</v>
      </c>
      <c r="T415" s="27">
        <v>114.576</v>
      </c>
      <c r="U415" s="27">
        <f t="shared" si="38"/>
        <v>93.3915</v>
      </c>
      <c r="V415" s="26">
        <v>15.283</v>
      </c>
      <c r="W415" s="23">
        <v>2398.9819427478383</v>
      </c>
    </row>
    <row r="416" spans="1:23" ht="12.75">
      <c r="A416" s="1">
        <v>36346</v>
      </c>
      <c r="B416" s="14">
        <v>186</v>
      </c>
      <c r="C416" s="2">
        <v>0.636921287</v>
      </c>
      <c r="D416" s="15">
        <v>0.636921287</v>
      </c>
      <c r="E416" s="3">
        <v>4061</v>
      </c>
      <c r="F416" s="16">
        <v>0</v>
      </c>
      <c r="G416" s="18">
        <v>799</v>
      </c>
      <c r="H416" s="19">
        <f t="shared" si="39"/>
        <v>764</v>
      </c>
      <c r="I416" s="17">
        <v>764</v>
      </c>
      <c r="J416" s="19">
        <f t="shared" si="40"/>
        <v>2342.575531902824</v>
      </c>
      <c r="K416" s="19">
        <f t="shared" si="41"/>
        <v>2420.691631902824</v>
      </c>
      <c r="L416" s="19">
        <f t="shared" si="42"/>
        <v>2420.691631902824</v>
      </c>
      <c r="M416" s="23">
        <f t="shared" si="43"/>
        <v>2420.691631902824</v>
      </c>
      <c r="O416" s="17">
        <v>37.1</v>
      </c>
      <c r="P416" s="24">
        <v>0.549</v>
      </c>
      <c r="Q416" s="19">
        <f t="shared" si="44"/>
        <v>45.900000000000006</v>
      </c>
      <c r="R416" s="17">
        <v>45.9</v>
      </c>
      <c r="S416" s="24">
        <v>2.411</v>
      </c>
      <c r="T416" s="27">
        <v>72.642</v>
      </c>
      <c r="U416" s="27">
        <f t="shared" si="38"/>
        <v>86.46316666666667</v>
      </c>
      <c r="V416" s="26">
        <v>15.229</v>
      </c>
      <c r="W416" s="23">
        <v>2420.691631902824</v>
      </c>
    </row>
    <row r="417" spans="1:23" ht="12.75">
      <c r="A417" s="1">
        <v>36346</v>
      </c>
      <c r="B417" s="14">
        <v>186</v>
      </c>
      <c r="C417" s="2">
        <v>0.637037039</v>
      </c>
      <c r="D417" s="15">
        <v>0.637037039</v>
      </c>
      <c r="E417" s="3">
        <v>4071</v>
      </c>
      <c r="F417" s="16">
        <v>0</v>
      </c>
      <c r="G417" s="18">
        <v>798</v>
      </c>
      <c r="H417" s="19">
        <f t="shared" si="39"/>
        <v>763</v>
      </c>
      <c r="I417" s="17">
        <v>763</v>
      </c>
      <c r="J417" s="19">
        <f t="shared" si="40"/>
        <v>2353.4516976645723</v>
      </c>
      <c r="K417" s="19">
        <f t="shared" si="41"/>
        <v>2431.5677976645725</v>
      </c>
      <c r="L417" s="19">
        <f t="shared" si="42"/>
        <v>2431.5677976645725</v>
      </c>
      <c r="M417" s="23">
        <f t="shared" si="43"/>
        <v>2431.5677976645725</v>
      </c>
      <c r="O417" s="17">
        <v>37.3</v>
      </c>
      <c r="P417" s="24">
        <v>0.525</v>
      </c>
      <c r="Q417" s="19">
        <f t="shared" si="44"/>
        <v>43.5</v>
      </c>
      <c r="R417" s="17">
        <v>43.5</v>
      </c>
      <c r="S417" s="24">
        <v>2.523</v>
      </c>
      <c r="T417" s="27">
        <v>93.714</v>
      </c>
      <c r="U417" s="27">
        <f t="shared" si="38"/>
        <v>86.53466666666667</v>
      </c>
      <c r="V417" s="26">
        <v>15.215</v>
      </c>
      <c r="W417" s="23">
        <v>2431.5677976645725</v>
      </c>
    </row>
    <row r="418" spans="1:23" ht="12.75">
      <c r="A418" s="1">
        <v>36346</v>
      </c>
      <c r="B418" s="14">
        <v>186</v>
      </c>
      <c r="C418" s="2">
        <v>0.637152791</v>
      </c>
      <c r="D418" s="15">
        <v>0.637152791</v>
      </c>
      <c r="E418" s="3">
        <v>4081</v>
      </c>
      <c r="F418" s="16">
        <v>0</v>
      </c>
      <c r="G418" s="18">
        <v>796</v>
      </c>
      <c r="H418" s="19">
        <f t="shared" si="39"/>
        <v>761</v>
      </c>
      <c r="I418" s="17">
        <v>761</v>
      </c>
      <c r="J418" s="19">
        <f t="shared" si="40"/>
        <v>2375.246858134645</v>
      </c>
      <c r="K418" s="19">
        <f t="shared" si="41"/>
        <v>2453.3629581346454</v>
      </c>
      <c r="L418" s="19">
        <f t="shared" si="42"/>
        <v>2453.3629581346454</v>
      </c>
      <c r="M418" s="23">
        <f t="shared" si="43"/>
        <v>2453.3629581346454</v>
      </c>
      <c r="O418" s="17">
        <v>37.5</v>
      </c>
      <c r="P418" s="24">
        <v>0.534</v>
      </c>
      <c r="Q418" s="19">
        <f t="shared" si="44"/>
        <v>44.400000000000006</v>
      </c>
      <c r="R418" s="17">
        <v>44.4</v>
      </c>
      <c r="S418" s="24">
        <v>2.464</v>
      </c>
      <c r="T418" s="27">
        <v>93.795</v>
      </c>
      <c r="U418" s="27">
        <f t="shared" si="38"/>
        <v>79.60883333333334</v>
      </c>
      <c r="V418" s="26">
        <v>15.178</v>
      </c>
      <c r="W418" s="23">
        <v>2453.3629581346454</v>
      </c>
    </row>
    <row r="419" spans="1:23" ht="12.75">
      <c r="A419" s="1">
        <v>36346</v>
      </c>
      <c r="B419" s="14">
        <v>186</v>
      </c>
      <c r="C419" s="2">
        <v>0.637268543</v>
      </c>
      <c r="D419" s="15">
        <v>0.637268543</v>
      </c>
      <c r="E419" s="3">
        <v>4091</v>
      </c>
      <c r="F419" s="16">
        <v>0</v>
      </c>
      <c r="G419" s="18">
        <v>794</v>
      </c>
      <c r="H419" s="19">
        <f t="shared" si="39"/>
        <v>759</v>
      </c>
      <c r="I419" s="17">
        <v>759</v>
      </c>
      <c r="J419" s="19">
        <f t="shared" si="40"/>
        <v>2397.099374356278</v>
      </c>
      <c r="K419" s="19">
        <f t="shared" si="41"/>
        <v>2475.2154743562783</v>
      </c>
      <c r="L419" s="19">
        <f t="shared" si="42"/>
        <v>2475.2154743562783</v>
      </c>
      <c r="M419" s="23">
        <f t="shared" si="43"/>
        <v>2475.2154743562783</v>
      </c>
      <c r="O419" s="17">
        <v>37.7</v>
      </c>
      <c r="P419" s="24">
        <v>0.515</v>
      </c>
      <c r="Q419" s="19">
        <f t="shared" si="44"/>
        <v>42.5</v>
      </c>
      <c r="R419" s="17">
        <v>42.5</v>
      </c>
      <c r="S419" s="24">
        <v>2.553</v>
      </c>
      <c r="T419" s="27">
        <v>114.867</v>
      </c>
      <c r="U419" s="27">
        <f t="shared" si="38"/>
        <v>86.68283333333333</v>
      </c>
      <c r="V419" s="26">
        <v>15.209</v>
      </c>
      <c r="W419" s="23">
        <v>2475.2154743562783</v>
      </c>
    </row>
    <row r="420" spans="1:23" ht="12.75">
      <c r="A420" s="1">
        <v>36346</v>
      </c>
      <c r="B420" s="14">
        <v>186</v>
      </c>
      <c r="C420" s="2">
        <v>0.637384236</v>
      </c>
      <c r="D420" s="15">
        <v>0.637384236</v>
      </c>
      <c r="E420" s="3">
        <v>4101</v>
      </c>
      <c r="F420" s="16">
        <v>0</v>
      </c>
      <c r="G420" s="18">
        <v>792</v>
      </c>
      <c r="H420" s="19">
        <f t="shared" si="39"/>
        <v>757</v>
      </c>
      <c r="I420" s="17">
        <v>757</v>
      </c>
      <c r="J420" s="19">
        <f t="shared" si="40"/>
        <v>2419.0095489988717</v>
      </c>
      <c r="K420" s="19">
        <f t="shared" si="41"/>
        <v>2497.125648998872</v>
      </c>
      <c r="L420" s="19">
        <f t="shared" si="42"/>
        <v>2497.125648998872</v>
      </c>
      <c r="M420" s="23">
        <f t="shared" si="43"/>
        <v>2497.125648998872</v>
      </c>
      <c r="O420" s="17">
        <v>37.7</v>
      </c>
      <c r="P420" s="24">
        <v>0.53</v>
      </c>
      <c r="Q420" s="19">
        <f t="shared" si="44"/>
        <v>44</v>
      </c>
      <c r="R420" s="17">
        <v>44</v>
      </c>
      <c r="S420" s="24">
        <v>2.464</v>
      </c>
      <c r="T420" s="27">
        <v>93.933</v>
      </c>
      <c r="U420" s="27">
        <f t="shared" si="38"/>
        <v>97.25450000000001</v>
      </c>
      <c r="V420" s="26">
        <v>15.281</v>
      </c>
      <c r="W420" s="23">
        <v>2497.125648998872</v>
      </c>
    </row>
    <row r="421" spans="1:23" ht="12.75">
      <c r="A421" s="1">
        <v>36346</v>
      </c>
      <c r="B421" s="14">
        <v>186</v>
      </c>
      <c r="C421" s="2">
        <v>0.637499988</v>
      </c>
      <c r="D421" s="15">
        <v>0.637499988</v>
      </c>
      <c r="E421" s="3">
        <v>4111</v>
      </c>
      <c r="F421" s="16">
        <v>0</v>
      </c>
      <c r="G421" s="18">
        <v>791</v>
      </c>
      <c r="H421" s="19">
        <f t="shared" si="39"/>
        <v>756</v>
      </c>
      <c r="I421" s="17">
        <v>756</v>
      </c>
      <c r="J421" s="19">
        <f t="shared" si="40"/>
        <v>2429.986353468357</v>
      </c>
      <c r="K421" s="19">
        <f t="shared" si="41"/>
        <v>2508.102453468357</v>
      </c>
      <c r="L421" s="19">
        <f t="shared" si="42"/>
        <v>2508.102453468357</v>
      </c>
      <c r="M421" s="23">
        <f t="shared" si="43"/>
        <v>2508.102453468357</v>
      </c>
      <c r="O421" s="17">
        <v>37.8</v>
      </c>
      <c r="P421" s="24">
        <v>0.513</v>
      </c>
      <c r="Q421" s="19">
        <f t="shared" si="44"/>
        <v>42.300000000000004</v>
      </c>
      <c r="R421" s="17">
        <v>42.3</v>
      </c>
      <c r="S421" s="24">
        <v>2.659</v>
      </c>
      <c r="T421" s="27">
        <v>136.006</v>
      </c>
      <c r="U421" s="27">
        <f t="shared" si="38"/>
        <v>100.82616666666667</v>
      </c>
      <c r="V421" s="26">
        <v>15.329</v>
      </c>
      <c r="W421" s="23">
        <v>2508.102453468357</v>
      </c>
    </row>
    <row r="422" spans="1:23" ht="12.75">
      <c r="A422" s="1">
        <v>36346</v>
      </c>
      <c r="B422" s="14">
        <v>186</v>
      </c>
      <c r="C422" s="2">
        <v>0.63761574</v>
      </c>
      <c r="D422" s="15">
        <v>0.63761574</v>
      </c>
      <c r="E422" s="3">
        <v>4121</v>
      </c>
      <c r="F422" s="16">
        <v>0</v>
      </c>
      <c r="G422" s="18">
        <v>790</v>
      </c>
      <c r="H422" s="19">
        <f t="shared" si="39"/>
        <v>755</v>
      </c>
      <c r="I422" s="17">
        <v>755</v>
      </c>
      <c r="J422" s="19">
        <f t="shared" si="40"/>
        <v>2440.977687133968</v>
      </c>
      <c r="K422" s="19">
        <f t="shared" si="41"/>
        <v>2519.0937871339684</v>
      </c>
      <c r="L422" s="19">
        <f t="shared" si="42"/>
        <v>2519.0937871339684</v>
      </c>
      <c r="M422" s="23">
        <f t="shared" si="43"/>
        <v>2519.0937871339684</v>
      </c>
      <c r="O422" s="17">
        <v>37.9</v>
      </c>
      <c r="P422" s="24">
        <v>0.534</v>
      </c>
      <c r="Q422" s="19">
        <f t="shared" si="44"/>
        <v>44.400000000000006</v>
      </c>
      <c r="R422" s="17">
        <v>44.4</v>
      </c>
      <c r="S422" s="24">
        <v>2.473</v>
      </c>
      <c r="T422" s="27">
        <v>94.086</v>
      </c>
      <c r="U422" s="27">
        <f aca="true" t="shared" si="45" ref="U422:U436">AVERAGE(T417:T422)</f>
        <v>104.40016666666668</v>
      </c>
      <c r="V422" s="26">
        <v>15.223</v>
      </c>
      <c r="W422" s="23">
        <v>2519.0937871339684</v>
      </c>
    </row>
    <row r="423" spans="1:23" ht="12.75">
      <c r="A423" s="1">
        <v>36346</v>
      </c>
      <c r="B423" s="14">
        <v>186</v>
      </c>
      <c r="C423" s="2">
        <v>0.637731493</v>
      </c>
      <c r="D423" s="15">
        <v>0.637731493</v>
      </c>
      <c r="E423" s="3">
        <v>4131</v>
      </c>
      <c r="F423" s="16">
        <v>0</v>
      </c>
      <c r="G423" s="18">
        <v>789</v>
      </c>
      <c r="H423" s="19">
        <f t="shared" si="39"/>
        <v>754</v>
      </c>
      <c r="I423" s="17">
        <v>754</v>
      </c>
      <c r="J423" s="19">
        <f t="shared" si="40"/>
        <v>2451.983588509162</v>
      </c>
      <c r="K423" s="19">
        <f t="shared" si="41"/>
        <v>2530.099688509162</v>
      </c>
      <c r="L423" s="19">
        <f t="shared" si="42"/>
        <v>2530.099688509162</v>
      </c>
      <c r="M423" s="23">
        <f t="shared" si="43"/>
        <v>2530.099688509162</v>
      </c>
      <c r="O423" s="17">
        <v>38.1</v>
      </c>
      <c r="P423" s="24">
        <v>0.519</v>
      </c>
      <c r="Q423" s="19">
        <f t="shared" si="44"/>
        <v>42.9</v>
      </c>
      <c r="R423" s="17">
        <v>42.9</v>
      </c>
      <c r="S423" s="24">
        <v>2</v>
      </c>
      <c r="T423" s="27">
        <v>-10.849</v>
      </c>
      <c r="U423" s="27">
        <f t="shared" si="45"/>
        <v>86.973</v>
      </c>
      <c r="V423" s="26">
        <v>15.174</v>
      </c>
      <c r="W423" s="23">
        <v>2530.099688509162</v>
      </c>
    </row>
    <row r="424" spans="1:23" ht="12.75">
      <c r="A424" s="1">
        <v>36346</v>
      </c>
      <c r="B424" s="14">
        <v>186</v>
      </c>
      <c r="C424" s="2">
        <v>0.637847245</v>
      </c>
      <c r="D424" s="15">
        <v>0.637847245</v>
      </c>
      <c r="E424" s="3">
        <v>4141</v>
      </c>
      <c r="F424" s="16">
        <v>0</v>
      </c>
      <c r="G424" s="18">
        <v>787</v>
      </c>
      <c r="H424" s="19">
        <f t="shared" si="39"/>
        <v>752</v>
      </c>
      <c r="I424" s="17">
        <v>752</v>
      </c>
      <c r="J424" s="19">
        <f t="shared" si="40"/>
        <v>2474.039249209649</v>
      </c>
      <c r="K424" s="19">
        <f t="shared" si="41"/>
        <v>2552.155349209649</v>
      </c>
      <c r="L424" s="19">
        <f t="shared" si="42"/>
        <v>2552.155349209649</v>
      </c>
      <c r="M424" s="23">
        <f t="shared" si="43"/>
        <v>2552.155349209649</v>
      </c>
      <c r="O424" s="17">
        <v>38.4</v>
      </c>
      <c r="P424" s="24">
        <v>0.52</v>
      </c>
      <c r="Q424" s="19">
        <f t="shared" si="44"/>
        <v>43</v>
      </c>
      <c r="R424" s="17">
        <v>43</v>
      </c>
      <c r="S424" s="24">
        <v>2.307</v>
      </c>
      <c r="T424" s="27">
        <v>52.224</v>
      </c>
      <c r="U424" s="27">
        <f t="shared" si="45"/>
        <v>80.04450000000001</v>
      </c>
      <c r="V424" s="26">
        <v>15.263</v>
      </c>
      <c r="W424" s="23">
        <v>2552.155349209649</v>
      </c>
    </row>
    <row r="425" spans="1:23" ht="12.75">
      <c r="A425" s="1">
        <v>36346</v>
      </c>
      <c r="B425" s="14">
        <v>186</v>
      </c>
      <c r="C425" s="2">
        <v>0.637962937</v>
      </c>
      <c r="D425" s="15">
        <v>0.637962937</v>
      </c>
      <c r="E425" s="3">
        <v>4151</v>
      </c>
      <c r="F425" s="16">
        <v>0</v>
      </c>
      <c r="G425" s="18">
        <v>786</v>
      </c>
      <c r="H425" s="19">
        <f t="shared" si="39"/>
        <v>751</v>
      </c>
      <c r="I425" s="17">
        <v>751</v>
      </c>
      <c r="J425" s="19">
        <f t="shared" si="40"/>
        <v>2485.089086331817</v>
      </c>
      <c r="K425" s="19">
        <f t="shared" si="41"/>
        <v>2563.205186331817</v>
      </c>
      <c r="L425" s="19">
        <f t="shared" si="42"/>
        <v>2563.205186331817</v>
      </c>
      <c r="M425" s="23">
        <f t="shared" si="43"/>
        <v>2563.205186331817</v>
      </c>
      <c r="O425" s="17">
        <v>38.7</v>
      </c>
      <c r="P425" s="24">
        <v>0.516</v>
      </c>
      <c r="Q425" s="19">
        <f t="shared" si="44"/>
        <v>42.6</v>
      </c>
      <c r="R425" s="17">
        <v>42.6</v>
      </c>
      <c r="S425" s="24">
        <v>2.473</v>
      </c>
      <c r="T425" s="27">
        <v>94.304</v>
      </c>
      <c r="U425" s="27">
        <f t="shared" si="45"/>
        <v>76.61733333333335</v>
      </c>
      <c r="V425" s="26">
        <v>15.286</v>
      </c>
      <c r="W425" s="23">
        <v>2563.205186331817</v>
      </c>
    </row>
    <row r="426" spans="1:23" ht="12.75">
      <c r="A426" s="1">
        <v>36346</v>
      </c>
      <c r="B426" s="14">
        <v>186</v>
      </c>
      <c r="C426" s="2">
        <v>0.63807869</v>
      </c>
      <c r="D426" s="15">
        <v>0.63807869</v>
      </c>
      <c r="E426" s="3">
        <v>4161</v>
      </c>
      <c r="F426" s="16">
        <v>0</v>
      </c>
      <c r="G426" s="18">
        <v>784</v>
      </c>
      <c r="H426" s="19">
        <f t="shared" si="39"/>
        <v>749</v>
      </c>
      <c r="I426" s="17">
        <v>749</v>
      </c>
      <c r="J426" s="19">
        <f t="shared" si="40"/>
        <v>2507.232969779458</v>
      </c>
      <c r="K426" s="19">
        <f t="shared" si="41"/>
        <v>2585.349069779458</v>
      </c>
      <c r="L426" s="19">
        <f t="shared" si="42"/>
        <v>2585.349069779458</v>
      </c>
      <c r="M426" s="23">
        <f t="shared" si="43"/>
        <v>2585.349069779458</v>
      </c>
      <c r="O426" s="17">
        <v>38.8</v>
      </c>
      <c r="P426" s="24">
        <v>0.534</v>
      </c>
      <c r="Q426" s="19">
        <f t="shared" si="44"/>
        <v>44.400000000000006</v>
      </c>
      <c r="R426" s="17">
        <v>44.4</v>
      </c>
      <c r="S426" s="24">
        <v>2.688</v>
      </c>
      <c r="T426" s="27">
        <v>136.377</v>
      </c>
      <c r="U426" s="27">
        <f t="shared" si="45"/>
        <v>83.69133333333333</v>
      </c>
      <c r="V426" s="26">
        <v>15.295</v>
      </c>
      <c r="W426" s="23">
        <v>2585.349069779458</v>
      </c>
    </row>
    <row r="427" spans="1:23" ht="12.75">
      <c r="A427" s="1">
        <v>36346</v>
      </c>
      <c r="B427" s="14">
        <v>186</v>
      </c>
      <c r="C427" s="2">
        <v>0.638194442</v>
      </c>
      <c r="D427" s="15">
        <v>0.638194442</v>
      </c>
      <c r="E427" s="3">
        <v>4171</v>
      </c>
      <c r="F427" s="16">
        <v>0</v>
      </c>
      <c r="G427" s="18">
        <v>783</v>
      </c>
      <c r="H427" s="19">
        <f t="shared" si="39"/>
        <v>748</v>
      </c>
      <c r="I427" s="17">
        <v>748</v>
      </c>
      <c r="J427" s="19">
        <f t="shared" si="40"/>
        <v>2518.327094839112</v>
      </c>
      <c r="K427" s="19">
        <f t="shared" si="41"/>
        <v>2596.443194839112</v>
      </c>
      <c r="L427" s="19">
        <f t="shared" si="42"/>
        <v>2596.443194839112</v>
      </c>
      <c r="M427" s="23">
        <f t="shared" si="43"/>
        <v>2596.443194839112</v>
      </c>
      <c r="O427" s="17">
        <v>38.9</v>
      </c>
      <c r="P427" s="24">
        <v>0.519</v>
      </c>
      <c r="Q427" s="19">
        <f t="shared" si="44"/>
        <v>42.9</v>
      </c>
      <c r="R427" s="17">
        <v>42.9</v>
      </c>
      <c r="S427" s="24">
        <v>2.919</v>
      </c>
      <c r="T427" s="27">
        <v>178.443</v>
      </c>
      <c r="U427" s="27">
        <f t="shared" si="45"/>
        <v>90.76416666666667</v>
      </c>
      <c r="V427" s="26">
        <v>15.312</v>
      </c>
      <c r="W427" s="23">
        <v>2596.443194839112</v>
      </c>
    </row>
    <row r="428" spans="1:23" ht="12.75">
      <c r="A428" s="1">
        <v>36346</v>
      </c>
      <c r="B428" s="14">
        <v>186</v>
      </c>
      <c r="C428" s="2">
        <v>0.638310194</v>
      </c>
      <c r="D428" s="15">
        <v>0.638310194</v>
      </c>
      <c r="E428" s="3">
        <v>4181</v>
      </c>
      <c r="F428" s="16">
        <v>0</v>
      </c>
      <c r="G428" s="18">
        <v>782</v>
      </c>
      <c r="H428" s="19">
        <f t="shared" si="39"/>
        <v>747</v>
      </c>
      <c r="I428" s="17">
        <v>747</v>
      </c>
      <c r="J428" s="19">
        <f t="shared" si="40"/>
        <v>2529.4360615420655</v>
      </c>
      <c r="K428" s="19">
        <f t="shared" si="41"/>
        <v>2607.5521615420657</v>
      </c>
      <c r="L428" s="19">
        <f t="shared" si="42"/>
        <v>2607.5521615420657</v>
      </c>
      <c r="M428" s="23">
        <f t="shared" si="43"/>
        <v>2607.5521615420657</v>
      </c>
      <c r="O428" s="17">
        <v>38.7</v>
      </c>
      <c r="P428" s="24">
        <v>0.534</v>
      </c>
      <c r="Q428" s="19">
        <f t="shared" si="44"/>
        <v>44.400000000000006</v>
      </c>
      <c r="R428" s="17">
        <v>44.4</v>
      </c>
      <c r="S428" s="24">
        <v>2.544</v>
      </c>
      <c r="T428" s="27">
        <v>94.516</v>
      </c>
      <c r="U428" s="27">
        <f t="shared" si="45"/>
        <v>90.83583333333333</v>
      </c>
      <c r="V428" s="26">
        <v>15.266</v>
      </c>
      <c r="W428" s="23">
        <v>2607.5521615420657</v>
      </c>
    </row>
    <row r="429" spans="1:23" ht="12.75">
      <c r="A429" s="1">
        <v>36346</v>
      </c>
      <c r="B429" s="14">
        <v>186</v>
      </c>
      <c r="C429" s="2">
        <v>0.638425946</v>
      </c>
      <c r="D429" s="15">
        <v>0.638425946</v>
      </c>
      <c r="E429" s="3">
        <v>4191</v>
      </c>
      <c r="F429" s="16">
        <v>0</v>
      </c>
      <c r="G429" s="18">
        <v>781</v>
      </c>
      <c r="H429" s="19">
        <f t="shared" si="39"/>
        <v>746</v>
      </c>
      <c r="I429" s="17">
        <v>746</v>
      </c>
      <c r="J429" s="19">
        <f t="shared" si="40"/>
        <v>2540.559909651614</v>
      </c>
      <c r="K429" s="19">
        <f t="shared" si="41"/>
        <v>2618.676009651614</v>
      </c>
      <c r="L429" s="19">
        <f t="shared" si="42"/>
        <v>2618.676009651614</v>
      </c>
      <c r="M429" s="23">
        <f t="shared" si="43"/>
        <v>2618.676009651614</v>
      </c>
      <c r="O429" s="17">
        <v>38.8</v>
      </c>
      <c r="P429" s="24">
        <v>0.518</v>
      </c>
      <c r="Q429" s="19">
        <f t="shared" si="44"/>
        <v>42.800000000000004</v>
      </c>
      <c r="R429" s="17">
        <v>42.8</v>
      </c>
      <c r="S429" s="24">
        <v>2.779</v>
      </c>
      <c r="T429" s="27">
        <v>157.596</v>
      </c>
      <c r="U429" s="27">
        <f t="shared" si="45"/>
        <v>118.90999999999998</v>
      </c>
      <c r="V429" s="26">
        <v>15.358</v>
      </c>
      <c r="W429" s="23">
        <v>2618.676009651614</v>
      </c>
    </row>
    <row r="430" spans="1:23" ht="12.75">
      <c r="A430" s="1">
        <v>36346</v>
      </c>
      <c r="B430" s="14">
        <v>186</v>
      </c>
      <c r="C430" s="2">
        <v>0.638541639</v>
      </c>
      <c r="D430" s="15">
        <v>0.638541639</v>
      </c>
      <c r="E430" s="3">
        <v>4201</v>
      </c>
      <c r="F430" s="16">
        <v>0</v>
      </c>
      <c r="G430" s="18">
        <v>781</v>
      </c>
      <c r="H430" s="19">
        <f t="shared" si="39"/>
        <v>746</v>
      </c>
      <c r="I430" s="17">
        <v>746</v>
      </c>
      <c r="J430" s="19">
        <f t="shared" si="40"/>
        <v>2540.559909651614</v>
      </c>
      <c r="K430" s="19">
        <f t="shared" si="41"/>
        <v>2618.676009651614</v>
      </c>
      <c r="L430" s="19">
        <f t="shared" si="42"/>
        <v>2618.676009651614</v>
      </c>
      <c r="M430" s="23">
        <f t="shared" si="43"/>
        <v>2618.676009651614</v>
      </c>
      <c r="O430" s="17">
        <v>39.3</v>
      </c>
      <c r="P430" s="24">
        <v>0.529</v>
      </c>
      <c r="Q430" s="19">
        <f t="shared" si="44"/>
        <v>43.900000000000006</v>
      </c>
      <c r="R430" s="17">
        <v>43.9</v>
      </c>
      <c r="S430" s="24">
        <v>2.81</v>
      </c>
      <c r="T430" s="27">
        <v>157.668</v>
      </c>
      <c r="U430" s="27">
        <f t="shared" si="45"/>
        <v>136.484</v>
      </c>
      <c r="V430" s="26">
        <v>15.281</v>
      </c>
      <c r="W430" s="23">
        <v>2618.676009651614</v>
      </c>
    </row>
    <row r="431" spans="1:23" ht="12.75">
      <c r="A431" s="1">
        <v>36346</v>
      </c>
      <c r="B431" s="14">
        <v>186</v>
      </c>
      <c r="C431" s="2">
        <v>0.638657391</v>
      </c>
      <c r="D431" s="15">
        <v>0.638657391</v>
      </c>
      <c r="E431" s="3">
        <v>4211</v>
      </c>
      <c r="F431" s="16">
        <v>0</v>
      </c>
      <c r="G431" s="18">
        <v>780</v>
      </c>
      <c r="H431" s="19">
        <f t="shared" si="39"/>
        <v>745</v>
      </c>
      <c r="I431" s="17">
        <v>745</v>
      </c>
      <c r="J431" s="19">
        <f t="shared" si="40"/>
        <v>2551.698679091067</v>
      </c>
      <c r="K431" s="19">
        <f t="shared" si="41"/>
        <v>2629.814779091067</v>
      </c>
      <c r="L431" s="19">
        <f t="shared" si="42"/>
        <v>2629.814779091067</v>
      </c>
      <c r="M431" s="23">
        <f t="shared" si="43"/>
        <v>2629.814779091067</v>
      </c>
      <c r="O431" s="17">
        <v>39.4</v>
      </c>
      <c r="P431" s="24">
        <v>0.509</v>
      </c>
      <c r="Q431" s="19">
        <f t="shared" si="44"/>
        <v>41.9</v>
      </c>
      <c r="R431" s="17">
        <v>41.9</v>
      </c>
      <c r="S431" s="24">
        <v>2.611</v>
      </c>
      <c r="T431" s="27">
        <v>115.734</v>
      </c>
      <c r="U431" s="27">
        <f t="shared" si="45"/>
        <v>140.05566666666667</v>
      </c>
      <c r="V431" s="26">
        <v>15.28</v>
      </c>
      <c r="W431" s="23">
        <v>2629.814779091067</v>
      </c>
    </row>
    <row r="432" spans="1:23" ht="12.75">
      <c r="A432" s="1">
        <v>36346</v>
      </c>
      <c r="B432" s="14">
        <v>186</v>
      </c>
      <c r="C432" s="2">
        <v>0.638773143</v>
      </c>
      <c r="D432" s="15">
        <v>0.638773143</v>
      </c>
      <c r="E432" s="3">
        <v>4221</v>
      </c>
      <c r="F432" s="16">
        <v>0</v>
      </c>
      <c r="G432" s="18">
        <v>779</v>
      </c>
      <c r="H432" s="19">
        <f t="shared" si="39"/>
        <v>744</v>
      </c>
      <c r="I432" s="17">
        <v>744</v>
      </c>
      <c r="J432" s="19">
        <f t="shared" si="40"/>
        <v>2562.852409944605</v>
      </c>
      <c r="K432" s="19">
        <f t="shared" si="41"/>
        <v>2640.968509944605</v>
      </c>
      <c r="L432" s="19">
        <f t="shared" si="42"/>
        <v>2640.968509944605</v>
      </c>
      <c r="M432" s="23">
        <f t="shared" si="43"/>
        <v>2640.968509944605</v>
      </c>
      <c r="O432" s="17">
        <v>39.5</v>
      </c>
      <c r="P432" s="24">
        <v>0.533</v>
      </c>
      <c r="Q432" s="19">
        <f t="shared" si="44"/>
        <v>44.300000000000004</v>
      </c>
      <c r="R432" s="17">
        <v>44.3</v>
      </c>
      <c r="S432" s="24">
        <v>2.462</v>
      </c>
      <c r="T432" s="27">
        <v>94.807</v>
      </c>
      <c r="U432" s="27">
        <f t="shared" si="45"/>
        <v>133.12733333333333</v>
      </c>
      <c r="V432" s="26">
        <v>15.281</v>
      </c>
      <c r="W432" s="23">
        <v>2640.968509944605</v>
      </c>
    </row>
    <row r="433" spans="1:23" ht="12.75">
      <c r="A433" s="1">
        <v>36346</v>
      </c>
      <c r="B433" s="14">
        <v>186</v>
      </c>
      <c r="C433" s="2">
        <v>0.638888896</v>
      </c>
      <c r="D433" s="15">
        <v>0.638888896</v>
      </c>
      <c r="E433" s="3">
        <v>4231</v>
      </c>
      <c r="F433" s="16">
        <v>0</v>
      </c>
      <c r="G433" s="18">
        <v>779</v>
      </c>
      <c r="H433" s="19">
        <f t="shared" si="39"/>
        <v>744</v>
      </c>
      <c r="I433" s="17">
        <v>744</v>
      </c>
      <c r="J433" s="19">
        <f t="shared" si="40"/>
        <v>2562.852409944605</v>
      </c>
      <c r="K433" s="19">
        <f t="shared" si="41"/>
        <v>2640.968509944605</v>
      </c>
      <c r="L433" s="19">
        <f t="shared" si="42"/>
        <v>2640.968509944605</v>
      </c>
      <c r="M433" s="23">
        <f t="shared" si="43"/>
        <v>2640.968509944605</v>
      </c>
      <c r="O433" s="17">
        <v>39.7</v>
      </c>
      <c r="P433" s="24">
        <v>0.534</v>
      </c>
      <c r="Q433" s="19">
        <f t="shared" si="44"/>
        <v>44.400000000000006</v>
      </c>
      <c r="R433" s="17">
        <v>44.4</v>
      </c>
      <c r="S433" s="24">
        <v>2.036</v>
      </c>
      <c r="T433" s="27">
        <v>-10.113</v>
      </c>
      <c r="U433" s="27">
        <f t="shared" si="45"/>
        <v>101.70133333333335</v>
      </c>
      <c r="V433" s="26">
        <v>15.236</v>
      </c>
      <c r="W433" s="23">
        <v>2640.968509944605</v>
      </c>
    </row>
    <row r="434" spans="1:23" ht="12.75">
      <c r="A434" s="1">
        <v>36346</v>
      </c>
      <c r="B434" s="14">
        <v>186</v>
      </c>
      <c r="C434" s="2">
        <v>0.639004648</v>
      </c>
      <c r="D434" s="15">
        <v>0.639004648</v>
      </c>
      <c r="E434" s="3">
        <v>4241</v>
      </c>
      <c r="F434" s="16">
        <v>0</v>
      </c>
      <c r="G434" s="18">
        <v>777</v>
      </c>
      <c r="H434" s="19">
        <f t="shared" si="39"/>
        <v>742</v>
      </c>
      <c r="I434" s="17">
        <v>742</v>
      </c>
      <c r="J434" s="19">
        <f t="shared" si="40"/>
        <v>2585.2049170402283</v>
      </c>
      <c r="K434" s="19">
        <f t="shared" si="41"/>
        <v>2663.3210170402285</v>
      </c>
      <c r="L434" s="19">
        <f t="shared" si="42"/>
        <v>2663.3210170402285</v>
      </c>
      <c r="M434" s="23">
        <f t="shared" si="43"/>
        <v>2663.3210170402285</v>
      </c>
      <c r="O434" s="17">
        <v>40.1</v>
      </c>
      <c r="P434" s="24">
        <v>0.542</v>
      </c>
      <c r="Q434" s="19">
        <f t="shared" si="44"/>
        <v>45.2</v>
      </c>
      <c r="R434" s="17">
        <v>45.2</v>
      </c>
      <c r="S434" s="24">
        <v>2.798</v>
      </c>
      <c r="T434" s="27">
        <v>157.96</v>
      </c>
      <c r="U434" s="27">
        <f t="shared" si="45"/>
        <v>112.27533333333334</v>
      </c>
      <c r="V434" s="26">
        <v>15.273</v>
      </c>
      <c r="W434" s="23">
        <v>2663.3210170402285</v>
      </c>
    </row>
    <row r="435" spans="1:23" ht="12.75">
      <c r="A435" s="1">
        <v>36346</v>
      </c>
      <c r="B435" s="14">
        <v>186</v>
      </c>
      <c r="C435" s="2">
        <v>0.6391204</v>
      </c>
      <c r="D435" s="15">
        <v>0.6391204</v>
      </c>
      <c r="E435" s="3">
        <v>4251</v>
      </c>
      <c r="F435" s="16">
        <v>0</v>
      </c>
      <c r="G435" s="18">
        <v>777</v>
      </c>
      <c r="H435" s="19">
        <f t="shared" si="39"/>
        <v>742</v>
      </c>
      <c r="I435" s="17">
        <v>742</v>
      </c>
      <c r="J435" s="19">
        <f t="shared" si="40"/>
        <v>2585.2049170402283</v>
      </c>
      <c r="K435" s="19">
        <f t="shared" si="41"/>
        <v>2663.3210170402285</v>
      </c>
      <c r="L435" s="19">
        <f t="shared" si="42"/>
        <v>2663.3210170402285</v>
      </c>
      <c r="M435" s="23">
        <f t="shared" si="43"/>
        <v>2663.3210170402285</v>
      </c>
      <c r="O435" s="17">
        <v>40.5</v>
      </c>
      <c r="P435" s="24">
        <v>0.529</v>
      </c>
      <c r="Q435" s="19">
        <f t="shared" si="44"/>
        <v>43.900000000000006</v>
      </c>
      <c r="R435" s="17">
        <v>43.9</v>
      </c>
      <c r="S435" s="24">
        <v>2.511</v>
      </c>
      <c r="U435" s="27">
        <f t="shared" si="45"/>
        <v>103.2112</v>
      </c>
      <c r="V435" s="26">
        <v>0.019</v>
      </c>
      <c r="W435" s="23">
        <v>2663.3210170402285</v>
      </c>
    </row>
    <row r="436" spans="1:23" ht="12.75">
      <c r="A436" s="1">
        <v>36346</v>
      </c>
      <c r="B436" s="14">
        <v>186</v>
      </c>
      <c r="C436" s="2">
        <v>0.639236093</v>
      </c>
      <c r="D436" s="15">
        <v>0.639236093</v>
      </c>
      <c r="E436" s="3">
        <v>4261</v>
      </c>
      <c r="F436" s="16">
        <v>0</v>
      </c>
      <c r="G436" s="18">
        <v>777</v>
      </c>
      <c r="H436" s="19">
        <f t="shared" si="39"/>
        <v>742</v>
      </c>
      <c r="I436" s="17">
        <v>742</v>
      </c>
      <c r="J436" s="19">
        <f t="shared" si="40"/>
        <v>2585.2049170402283</v>
      </c>
      <c r="K436" s="19">
        <f t="shared" si="41"/>
        <v>2663.3210170402285</v>
      </c>
      <c r="L436" s="19">
        <f t="shared" si="42"/>
        <v>2663.3210170402285</v>
      </c>
      <c r="M436" s="23">
        <f t="shared" si="43"/>
        <v>2663.3210170402285</v>
      </c>
      <c r="O436" s="17">
        <v>40.3</v>
      </c>
      <c r="P436" s="24">
        <v>0.539</v>
      </c>
      <c r="Q436" s="19">
        <f t="shared" si="44"/>
        <v>44.900000000000006</v>
      </c>
      <c r="R436" s="17">
        <v>44.9</v>
      </c>
      <c r="S436" s="24">
        <v>2.116</v>
      </c>
      <c r="U436" s="27">
        <f t="shared" si="45"/>
        <v>89.59700000000001</v>
      </c>
      <c r="V436" s="26">
        <v>0.015</v>
      </c>
      <c r="W436" s="23">
        <v>2663.3210170402285</v>
      </c>
    </row>
    <row r="437" spans="1:23" ht="12.75">
      <c r="A437" s="1">
        <v>36346</v>
      </c>
      <c r="B437" s="14">
        <v>186</v>
      </c>
      <c r="C437" s="2">
        <v>0.639351845</v>
      </c>
      <c r="D437" s="15">
        <v>0.639351845</v>
      </c>
      <c r="E437" s="3">
        <v>4271</v>
      </c>
      <c r="F437" s="16">
        <v>0</v>
      </c>
      <c r="G437" s="18">
        <v>776</v>
      </c>
      <c r="H437" s="19">
        <f t="shared" si="39"/>
        <v>741</v>
      </c>
      <c r="I437" s="17">
        <v>741</v>
      </c>
      <c r="J437" s="19">
        <f t="shared" si="40"/>
        <v>2596.403774262859</v>
      </c>
      <c r="K437" s="19">
        <f t="shared" si="41"/>
        <v>2674.519874262859</v>
      </c>
      <c r="L437" s="19">
        <f t="shared" si="42"/>
        <v>2674.519874262859</v>
      </c>
      <c r="M437" s="23">
        <f t="shared" si="43"/>
        <v>2674.519874262859</v>
      </c>
      <c r="O437" s="17">
        <v>40</v>
      </c>
      <c r="P437" s="24">
        <v>0.494</v>
      </c>
      <c r="Q437" s="19">
        <f t="shared" si="44"/>
        <v>40.4</v>
      </c>
      <c r="R437" s="17">
        <v>40.4</v>
      </c>
      <c r="S437" s="24">
        <v>2.401</v>
      </c>
      <c r="U437" s="27">
        <f>AVERAGE(T432:T437)</f>
        <v>80.88466666666666</v>
      </c>
      <c r="V437" s="26">
        <v>0.014</v>
      </c>
      <c r="W437" s="23">
        <v>2674.519874262859</v>
      </c>
    </row>
    <row r="438" spans="1:23" ht="12.75">
      <c r="A438" s="1">
        <v>36346</v>
      </c>
      <c r="B438" s="14">
        <v>186</v>
      </c>
      <c r="C438" s="2">
        <v>0.639467597</v>
      </c>
      <c r="D438" s="15">
        <v>0.639467597</v>
      </c>
      <c r="E438" s="3">
        <v>4281</v>
      </c>
      <c r="F438" s="16">
        <v>0</v>
      </c>
      <c r="G438" s="18">
        <v>776</v>
      </c>
      <c r="H438" s="19">
        <f t="shared" si="39"/>
        <v>741</v>
      </c>
      <c r="I438" s="17">
        <v>741</v>
      </c>
      <c r="J438" s="19">
        <f t="shared" si="40"/>
        <v>2596.403774262859</v>
      </c>
      <c r="K438" s="19">
        <f t="shared" si="41"/>
        <v>2674.519874262859</v>
      </c>
      <c r="L438" s="19">
        <f t="shared" si="42"/>
        <v>2674.519874262859</v>
      </c>
      <c r="M438" s="23">
        <f t="shared" si="43"/>
        <v>2674.519874262859</v>
      </c>
      <c r="O438" s="17">
        <v>40.2</v>
      </c>
      <c r="P438" s="24">
        <v>0.529</v>
      </c>
      <c r="Q438" s="19">
        <f t="shared" si="44"/>
        <v>43.900000000000006</v>
      </c>
      <c r="R438" s="17">
        <v>43.9</v>
      </c>
      <c r="S438" s="24">
        <v>2.196</v>
      </c>
      <c r="V438" s="26">
        <v>0.015</v>
      </c>
      <c r="W438" s="23">
        <v>2674.519874262859</v>
      </c>
    </row>
    <row r="439" spans="1:23" ht="12.75">
      <c r="A439" s="1">
        <v>36346</v>
      </c>
      <c r="B439" s="14">
        <v>186</v>
      </c>
      <c r="C439" s="2">
        <v>0.639583349</v>
      </c>
      <c r="D439" s="15">
        <v>0.639583349</v>
      </c>
      <c r="E439" s="3">
        <v>4291</v>
      </c>
      <c r="F439" s="16">
        <v>0</v>
      </c>
      <c r="G439" s="18">
        <v>776</v>
      </c>
      <c r="H439" s="19">
        <f t="shared" si="39"/>
        <v>741</v>
      </c>
      <c r="I439" s="17">
        <v>741</v>
      </c>
      <c r="J439" s="19">
        <f t="shared" si="40"/>
        <v>2596.403774262859</v>
      </c>
      <c r="K439" s="19">
        <f t="shared" si="41"/>
        <v>2674.519874262859</v>
      </c>
      <c r="L439" s="19">
        <f t="shared" si="42"/>
        <v>2674.519874262859</v>
      </c>
      <c r="M439" s="23">
        <f t="shared" si="43"/>
        <v>2674.519874262859</v>
      </c>
      <c r="O439" s="17">
        <v>40.1</v>
      </c>
      <c r="P439" s="24">
        <v>0.528</v>
      </c>
      <c r="Q439" s="19">
        <f t="shared" si="44"/>
        <v>43.800000000000004</v>
      </c>
      <c r="R439" s="17">
        <v>43.8</v>
      </c>
      <c r="S439" s="24">
        <v>2.698</v>
      </c>
      <c r="V439" s="26">
        <v>0.014</v>
      </c>
      <c r="W439" s="23">
        <v>2674.519874262859</v>
      </c>
    </row>
    <row r="440" spans="1:23" ht="12.75">
      <c r="A440" s="1">
        <v>36346</v>
      </c>
      <c r="B440" s="14">
        <v>186</v>
      </c>
      <c r="C440" s="2">
        <v>0.639699101</v>
      </c>
      <c r="D440" s="15">
        <v>0.639699101</v>
      </c>
      <c r="E440" s="3">
        <v>4301</v>
      </c>
      <c r="F440" s="16">
        <v>0</v>
      </c>
      <c r="G440" s="18">
        <v>776</v>
      </c>
      <c r="H440" s="19">
        <f t="shared" si="39"/>
        <v>741</v>
      </c>
      <c r="I440" s="17">
        <v>741</v>
      </c>
      <c r="J440" s="19">
        <f t="shared" si="40"/>
        <v>2596.403774262859</v>
      </c>
      <c r="K440" s="19">
        <f t="shared" si="41"/>
        <v>2674.519874262859</v>
      </c>
      <c r="L440" s="19">
        <f t="shared" si="42"/>
        <v>2674.519874262859</v>
      </c>
      <c r="M440" s="23">
        <f t="shared" si="43"/>
        <v>2674.519874262859</v>
      </c>
      <c r="O440" s="17">
        <v>40</v>
      </c>
      <c r="P440" s="24">
        <v>0.509</v>
      </c>
      <c r="Q440" s="19">
        <f t="shared" si="44"/>
        <v>41.9</v>
      </c>
      <c r="R440" s="17">
        <v>41.9</v>
      </c>
      <c r="S440" s="24">
        <v>2.441</v>
      </c>
      <c r="V440" s="26">
        <v>0.014</v>
      </c>
      <c r="W440" s="23">
        <v>2674.519874262859</v>
      </c>
    </row>
    <row r="441" spans="1:23" ht="12.75">
      <c r="A441" s="1">
        <v>36346</v>
      </c>
      <c r="B441" s="14">
        <v>186</v>
      </c>
      <c r="C441" s="2">
        <v>0.639814794</v>
      </c>
      <c r="D441" s="15">
        <v>0.639814794</v>
      </c>
      <c r="E441" s="3">
        <v>4311</v>
      </c>
      <c r="F441" s="16">
        <v>0</v>
      </c>
      <c r="G441" s="18">
        <v>775</v>
      </c>
      <c r="H441" s="19">
        <f t="shared" si="39"/>
        <v>740</v>
      </c>
      <c r="I441" s="17">
        <v>740</v>
      </c>
      <c r="J441" s="19">
        <f t="shared" si="40"/>
        <v>2607.6177548624305</v>
      </c>
      <c r="K441" s="19">
        <f t="shared" si="41"/>
        <v>2685.7338548624307</v>
      </c>
      <c r="L441" s="19">
        <f t="shared" si="42"/>
        <v>2685.7338548624307</v>
      </c>
      <c r="M441" s="23">
        <f t="shared" si="43"/>
        <v>2685.7338548624307</v>
      </c>
      <c r="O441" s="17">
        <v>40.1</v>
      </c>
      <c r="P441" s="24">
        <v>0.504</v>
      </c>
      <c r="Q441" s="19">
        <f t="shared" si="44"/>
        <v>41.4</v>
      </c>
      <c r="R441" s="17">
        <v>41.4</v>
      </c>
      <c r="S441" s="24">
        <v>1.929</v>
      </c>
      <c r="V441" s="26">
        <v>0.014</v>
      </c>
      <c r="W441" s="23">
        <v>2685.7338548624307</v>
      </c>
    </row>
    <row r="442" spans="1:23" ht="12.75">
      <c r="A442" s="1">
        <v>36346</v>
      </c>
      <c r="B442" s="14">
        <v>186</v>
      </c>
      <c r="C442" s="2">
        <v>0.639930546</v>
      </c>
      <c r="D442" s="15">
        <v>0.639930546</v>
      </c>
      <c r="E442" s="3">
        <v>4321</v>
      </c>
      <c r="F442" s="16">
        <v>0</v>
      </c>
      <c r="G442" s="18">
        <v>776</v>
      </c>
      <c r="H442" s="19">
        <f t="shared" si="39"/>
        <v>741</v>
      </c>
      <c r="I442" s="17">
        <v>741</v>
      </c>
      <c r="J442" s="19">
        <f t="shared" si="40"/>
        <v>2596.403774262859</v>
      </c>
      <c r="K442" s="19">
        <f t="shared" si="41"/>
        <v>2674.519874262859</v>
      </c>
      <c r="L442" s="19">
        <f t="shared" si="42"/>
        <v>2674.519874262859</v>
      </c>
      <c r="M442" s="23">
        <f t="shared" si="43"/>
        <v>2674.519874262859</v>
      </c>
      <c r="O442" s="17">
        <v>40</v>
      </c>
      <c r="P442" s="24">
        <v>0.518</v>
      </c>
      <c r="Q442" s="19">
        <f t="shared" si="44"/>
        <v>42.800000000000004</v>
      </c>
      <c r="R442" s="17">
        <v>42.8</v>
      </c>
      <c r="S442" s="24">
        <v>2.421</v>
      </c>
      <c r="V442" s="26">
        <v>0.014</v>
      </c>
      <c r="W442" s="23">
        <v>2674.519874262859</v>
      </c>
    </row>
    <row r="443" spans="1:23" ht="12.75">
      <c r="A443" s="1">
        <v>36346</v>
      </c>
      <c r="B443" s="14">
        <v>186</v>
      </c>
      <c r="C443" s="2">
        <v>0.640046299</v>
      </c>
      <c r="D443" s="15">
        <v>0.640046299</v>
      </c>
      <c r="E443" s="3">
        <v>4331</v>
      </c>
      <c r="F443" s="16">
        <v>0</v>
      </c>
      <c r="G443" s="18">
        <v>776</v>
      </c>
      <c r="H443" s="19">
        <f t="shared" si="39"/>
        <v>741</v>
      </c>
      <c r="I443" s="17">
        <v>741</v>
      </c>
      <c r="J443" s="19">
        <f t="shared" si="40"/>
        <v>2596.403774262859</v>
      </c>
      <c r="K443" s="19">
        <f t="shared" si="41"/>
        <v>2674.519874262859</v>
      </c>
      <c r="L443" s="19">
        <f t="shared" si="42"/>
        <v>2674.519874262859</v>
      </c>
      <c r="M443" s="23">
        <f t="shared" si="43"/>
        <v>2674.519874262859</v>
      </c>
      <c r="O443" s="17">
        <v>40</v>
      </c>
      <c r="P443" s="24">
        <v>0.51</v>
      </c>
      <c r="Q443" s="19">
        <f t="shared" si="44"/>
        <v>42</v>
      </c>
      <c r="R443" s="17">
        <v>42</v>
      </c>
      <c r="S443" s="24">
        <v>2.005</v>
      </c>
      <c r="V443" s="26">
        <v>0.014</v>
      </c>
      <c r="W443" s="23">
        <v>2674.519874262859</v>
      </c>
    </row>
    <row r="444" spans="1:23" ht="12.75">
      <c r="A444" s="1">
        <v>36346</v>
      </c>
      <c r="B444" s="14">
        <v>186</v>
      </c>
      <c r="C444" s="2">
        <v>0.640162051</v>
      </c>
      <c r="D444" s="15">
        <v>0.640162051</v>
      </c>
      <c r="E444" s="3">
        <v>4341</v>
      </c>
      <c r="F444" s="16">
        <v>0</v>
      </c>
      <c r="G444" s="18">
        <v>777</v>
      </c>
      <c r="H444" s="19">
        <f t="shared" si="39"/>
        <v>742</v>
      </c>
      <c r="I444" s="17">
        <v>742</v>
      </c>
      <c r="J444" s="19">
        <f t="shared" si="40"/>
        <v>2585.2049170402283</v>
      </c>
      <c r="K444" s="19">
        <f t="shared" si="41"/>
        <v>2663.3210170402285</v>
      </c>
      <c r="L444" s="19">
        <f t="shared" si="42"/>
        <v>2663.3210170402285</v>
      </c>
      <c r="M444" s="23">
        <f t="shared" si="43"/>
        <v>2663.3210170402285</v>
      </c>
      <c r="O444" s="17">
        <v>40.1</v>
      </c>
      <c r="P444" s="24">
        <v>0.534</v>
      </c>
      <c r="Q444" s="19">
        <f t="shared" si="44"/>
        <v>44.400000000000006</v>
      </c>
      <c r="R444" s="17">
        <v>44.4</v>
      </c>
      <c r="S444" s="24">
        <v>2.612</v>
      </c>
      <c r="V444" s="26">
        <v>0.016</v>
      </c>
      <c r="W444" s="23">
        <v>2663.3210170402285</v>
      </c>
    </row>
    <row r="445" spans="1:23" ht="12.75">
      <c r="A445" s="1">
        <v>36346</v>
      </c>
      <c r="B445" s="14">
        <v>186</v>
      </c>
      <c r="C445" s="2">
        <v>0.640277803</v>
      </c>
      <c r="D445" s="15">
        <v>0.640277803</v>
      </c>
      <c r="E445" s="3">
        <v>4351</v>
      </c>
      <c r="F445" s="16">
        <v>0</v>
      </c>
      <c r="G445" s="18">
        <v>776</v>
      </c>
      <c r="H445" s="19">
        <f t="shared" si="39"/>
        <v>741</v>
      </c>
      <c r="I445" s="17">
        <v>741</v>
      </c>
      <c r="J445" s="19">
        <f t="shared" si="40"/>
        <v>2596.403774262859</v>
      </c>
      <c r="K445" s="19">
        <f t="shared" si="41"/>
        <v>2674.519874262859</v>
      </c>
      <c r="L445" s="19">
        <f t="shared" si="42"/>
        <v>2674.519874262859</v>
      </c>
      <c r="M445" s="23">
        <f t="shared" si="43"/>
        <v>2674.519874262859</v>
      </c>
      <c r="O445" s="17">
        <v>39.7</v>
      </c>
      <c r="P445" s="24">
        <v>0.509</v>
      </c>
      <c r="Q445" s="19">
        <f t="shared" si="44"/>
        <v>41.9</v>
      </c>
      <c r="R445" s="17">
        <v>41.9</v>
      </c>
      <c r="S445" s="24">
        <v>1.669</v>
      </c>
      <c r="V445" s="26">
        <v>0.014</v>
      </c>
      <c r="W445" s="23">
        <v>2674.519874262859</v>
      </c>
    </row>
    <row r="446" spans="1:23" ht="12.75">
      <c r="A446" s="1">
        <v>36346</v>
      </c>
      <c r="B446" s="14">
        <v>186</v>
      </c>
      <c r="C446" s="2">
        <v>0.640393496</v>
      </c>
      <c r="D446" s="15">
        <v>0.640393496</v>
      </c>
      <c r="E446" s="3">
        <v>4361</v>
      </c>
      <c r="F446" s="16">
        <v>0</v>
      </c>
      <c r="G446" s="18">
        <v>777</v>
      </c>
      <c r="H446" s="19">
        <f t="shared" si="39"/>
        <v>742</v>
      </c>
      <c r="I446" s="17">
        <v>742</v>
      </c>
      <c r="J446" s="19">
        <f t="shared" si="40"/>
        <v>2585.2049170402283</v>
      </c>
      <c r="K446" s="19">
        <f t="shared" si="41"/>
        <v>2663.3210170402285</v>
      </c>
      <c r="L446" s="19">
        <f t="shared" si="42"/>
        <v>2663.3210170402285</v>
      </c>
      <c r="M446" s="23">
        <f t="shared" si="43"/>
        <v>2663.3210170402285</v>
      </c>
      <c r="O446" s="17">
        <v>39.8</v>
      </c>
      <c r="P446" s="24">
        <v>0.525</v>
      </c>
      <c r="Q446" s="19">
        <f t="shared" si="44"/>
        <v>43.5</v>
      </c>
      <c r="R446" s="17">
        <v>43.5</v>
      </c>
      <c r="S446" s="24">
        <v>2.064</v>
      </c>
      <c r="V446" s="26">
        <v>0.014</v>
      </c>
      <c r="W446" s="23">
        <v>2663.3210170402285</v>
      </c>
    </row>
    <row r="447" spans="1:23" ht="12.75">
      <c r="A447" s="1">
        <v>36346</v>
      </c>
      <c r="B447" s="14">
        <v>186</v>
      </c>
      <c r="C447" s="2">
        <v>0.640509248</v>
      </c>
      <c r="D447" s="15">
        <v>0.640509248</v>
      </c>
      <c r="E447" s="3">
        <v>4371</v>
      </c>
      <c r="F447" s="16">
        <v>0</v>
      </c>
      <c r="G447" s="18">
        <v>777</v>
      </c>
      <c r="H447" s="19">
        <f t="shared" si="39"/>
        <v>742</v>
      </c>
      <c r="I447" s="17">
        <v>742</v>
      </c>
      <c r="J447" s="19">
        <f t="shared" si="40"/>
        <v>2585.2049170402283</v>
      </c>
      <c r="K447" s="19">
        <f t="shared" si="41"/>
        <v>2663.3210170402285</v>
      </c>
      <c r="L447" s="19">
        <f t="shared" si="42"/>
        <v>2663.3210170402285</v>
      </c>
      <c r="M447" s="23">
        <f t="shared" si="43"/>
        <v>2663.3210170402285</v>
      </c>
      <c r="O447" s="17">
        <v>39.8</v>
      </c>
      <c r="P447" s="24">
        <v>0.514</v>
      </c>
      <c r="Q447" s="19">
        <f t="shared" si="44"/>
        <v>42.4</v>
      </c>
      <c r="R447" s="17">
        <v>42.4</v>
      </c>
      <c r="S447" s="24">
        <v>2.125</v>
      </c>
      <c r="V447" s="26">
        <v>0.015</v>
      </c>
      <c r="W447" s="23">
        <v>2663.3210170402285</v>
      </c>
    </row>
    <row r="448" spans="1:23" ht="12.75">
      <c r="A448" s="1">
        <v>36346</v>
      </c>
      <c r="B448" s="14">
        <v>186</v>
      </c>
      <c r="C448" s="2">
        <v>0.640625</v>
      </c>
      <c r="D448" s="15">
        <v>0.640625</v>
      </c>
      <c r="E448" s="3">
        <v>4381</v>
      </c>
      <c r="F448" s="16">
        <v>0</v>
      </c>
      <c r="G448" s="18">
        <v>777</v>
      </c>
      <c r="H448" s="19">
        <f t="shared" si="39"/>
        <v>742</v>
      </c>
      <c r="I448" s="17">
        <v>742</v>
      </c>
      <c r="J448" s="19">
        <f t="shared" si="40"/>
        <v>2585.2049170402283</v>
      </c>
      <c r="K448" s="19">
        <f t="shared" si="41"/>
        <v>2663.3210170402285</v>
      </c>
      <c r="L448" s="19">
        <f t="shared" si="42"/>
        <v>2663.3210170402285</v>
      </c>
      <c r="M448" s="23">
        <f t="shared" si="43"/>
        <v>2663.3210170402285</v>
      </c>
      <c r="O448" s="17">
        <v>40</v>
      </c>
      <c r="P448" s="24">
        <v>0.524</v>
      </c>
      <c r="Q448" s="19">
        <f t="shared" si="44"/>
        <v>43.400000000000006</v>
      </c>
      <c r="R448" s="17">
        <v>43.4</v>
      </c>
      <c r="S448" s="24">
        <v>2.196</v>
      </c>
      <c r="V448" s="26">
        <v>0.014</v>
      </c>
      <c r="W448" s="23">
        <v>2663.3210170402285</v>
      </c>
    </row>
    <row r="449" spans="1:23" ht="12.75">
      <c r="A449" s="1">
        <v>36346</v>
      </c>
      <c r="B449" s="14">
        <v>186</v>
      </c>
      <c r="C449" s="2">
        <v>0.640740752</v>
      </c>
      <c r="D449" s="15">
        <v>0.640740752</v>
      </c>
      <c r="E449" s="3">
        <v>4391</v>
      </c>
      <c r="F449" s="16">
        <v>0</v>
      </c>
      <c r="G449" s="18">
        <v>777</v>
      </c>
      <c r="H449" s="19">
        <f t="shared" si="39"/>
        <v>742</v>
      </c>
      <c r="I449" s="17">
        <v>742</v>
      </c>
      <c r="J449" s="19">
        <f t="shared" si="40"/>
        <v>2585.2049170402283</v>
      </c>
      <c r="K449" s="19">
        <f t="shared" si="41"/>
        <v>2663.3210170402285</v>
      </c>
      <c r="L449" s="19">
        <f t="shared" si="42"/>
        <v>2663.3210170402285</v>
      </c>
      <c r="M449" s="23">
        <f t="shared" si="43"/>
        <v>2663.3210170402285</v>
      </c>
      <c r="O449" s="17">
        <v>40.1</v>
      </c>
      <c r="P449" s="24">
        <v>0.499</v>
      </c>
      <c r="Q449" s="19">
        <f t="shared" si="44"/>
        <v>40.9</v>
      </c>
      <c r="R449" s="17">
        <v>40.9</v>
      </c>
      <c r="S449" s="24">
        <v>1.828</v>
      </c>
      <c r="V449" s="26">
        <v>0.014</v>
      </c>
      <c r="W449" s="23">
        <v>2663.3210170402285</v>
      </c>
    </row>
    <row r="450" spans="1:23" ht="12.75">
      <c r="A450" s="1">
        <v>36346</v>
      </c>
      <c r="B450" s="14">
        <v>186</v>
      </c>
      <c r="C450" s="2">
        <v>0.640856504</v>
      </c>
      <c r="D450" s="15">
        <v>0.640856504</v>
      </c>
      <c r="E450" s="3">
        <v>4401</v>
      </c>
      <c r="F450" s="16">
        <v>0</v>
      </c>
      <c r="G450" s="18">
        <v>777</v>
      </c>
      <c r="H450" s="19">
        <f t="shared" si="39"/>
        <v>742</v>
      </c>
      <c r="I450" s="17">
        <v>742</v>
      </c>
      <c r="J450" s="19">
        <f t="shared" si="40"/>
        <v>2585.2049170402283</v>
      </c>
      <c r="K450" s="19">
        <f t="shared" si="41"/>
        <v>2663.3210170402285</v>
      </c>
      <c r="L450" s="19">
        <f t="shared" si="42"/>
        <v>2663.3210170402285</v>
      </c>
      <c r="M450" s="23">
        <f t="shared" si="43"/>
        <v>2663.3210170402285</v>
      </c>
      <c r="O450" s="17">
        <v>40.1</v>
      </c>
      <c r="P450" s="24">
        <v>0.516</v>
      </c>
      <c r="Q450" s="19">
        <f t="shared" si="44"/>
        <v>42.6</v>
      </c>
      <c r="R450" s="17">
        <v>42.6</v>
      </c>
      <c r="S450" s="24">
        <v>2.126</v>
      </c>
      <c r="V450" s="26">
        <v>0.014</v>
      </c>
      <c r="W450" s="23">
        <v>2663.3210170402285</v>
      </c>
    </row>
    <row r="451" spans="1:23" ht="12.75">
      <c r="A451" s="1">
        <v>36346</v>
      </c>
      <c r="B451" s="14">
        <v>186</v>
      </c>
      <c r="C451" s="2">
        <v>0.640972197</v>
      </c>
      <c r="D451" s="15">
        <v>0.640972197</v>
      </c>
      <c r="E451" s="3">
        <v>4411</v>
      </c>
      <c r="F451" s="16">
        <v>0</v>
      </c>
      <c r="G451" s="18">
        <v>777</v>
      </c>
      <c r="H451" s="19">
        <f t="shared" si="39"/>
        <v>742</v>
      </c>
      <c r="I451" s="17">
        <v>742</v>
      </c>
      <c r="J451" s="19">
        <f t="shared" si="40"/>
        <v>2585.2049170402283</v>
      </c>
      <c r="K451" s="19">
        <f t="shared" si="41"/>
        <v>2663.3210170402285</v>
      </c>
      <c r="L451" s="19">
        <f t="shared" si="42"/>
        <v>2663.3210170402285</v>
      </c>
      <c r="M451" s="23">
        <f t="shared" si="43"/>
        <v>2663.3210170402285</v>
      </c>
      <c r="O451" s="17">
        <v>40</v>
      </c>
      <c r="P451" s="24">
        <v>0.509</v>
      </c>
      <c r="Q451" s="19">
        <f t="shared" si="44"/>
        <v>41.9</v>
      </c>
      <c r="R451" s="17">
        <v>41.9</v>
      </c>
      <c r="S451" s="24">
        <v>2.076</v>
      </c>
      <c r="V451" s="26">
        <v>0.012</v>
      </c>
      <c r="W451" s="23">
        <v>2663.3210170402285</v>
      </c>
    </row>
    <row r="452" spans="1:23" ht="12.75">
      <c r="A452" s="1">
        <v>36346</v>
      </c>
      <c r="B452" s="14">
        <v>186</v>
      </c>
      <c r="C452" s="2">
        <v>0.641087949</v>
      </c>
      <c r="D452" s="15">
        <v>0.641087949</v>
      </c>
      <c r="E452" s="3">
        <v>4421</v>
      </c>
      <c r="F452" s="16">
        <v>0</v>
      </c>
      <c r="G452" s="18">
        <v>777</v>
      </c>
      <c r="H452" s="19">
        <f t="shared" si="39"/>
        <v>742</v>
      </c>
      <c r="I452" s="17">
        <v>742</v>
      </c>
      <c r="J452" s="19">
        <f t="shared" si="40"/>
        <v>2585.2049170402283</v>
      </c>
      <c r="K452" s="19">
        <f t="shared" si="41"/>
        <v>2663.3210170402285</v>
      </c>
      <c r="L452" s="19">
        <f t="shared" si="42"/>
        <v>2663.3210170402285</v>
      </c>
      <c r="M452" s="23">
        <f t="shared" si="43"/>
        <v>2663.3210170402285</v>
      </c>
      <c r="O452" s="17">
        <v>40.2</v>
      </c>
      <c r="P452" s="24">
        <v>0.534</v>
      </c>
      <c r="Q452" s="19">
        <f t="shared" si="44"/>
        <v>44.400000000000006</v>
      </c>
      <c r="R452" s="17">
        <v>44.4</v>
      </c>
      <c r="S452" s="24">
        <v>2.045</v>
      </c>
      <c r="V452" s="26">
        <v>0.013</v>
      </c>
      <c r="W452" s="23">
        <v>2663.3210170402285</v>
      </c>
    </row>
    <row r="453" spans="1:23" ht="12.75">
      <c r="A453" s="1">
        <v>36346</v>
      </c>
      <c r="B453" s="14">
        <v>186</v>
      </c>
      <c r="C453" s="2">
        <v>0.641203701</v>
      </c>
      <c r="D453" s="15">
        <v>0.641203701</v>
      </c>
      <c r="E453" s="3">
        <v>4431</v>
      </c>
      <c r="F453" s="16">
        <v>0</v>
      </c>
      <c r="G453" s="18">
        <v>776</v>
      </c>
      <c r="H453" s="19">
        <f t="shared" si="39"/>
        <v>741</v>
      </c>
      <c r="I453" s="17">
        <v>741</v>
      </c>
      <c r="J453" s="19">
        <f t="shared" si="40"/>
        <v>2596.403774262859</v>
      </c>
      <c r="K453" s="19">
        <f t="shared" si="41"/>
        <v>2674.519874262859</v>
      </c>
      <c r="L453" s="19">
        <f t="shared" si="42"/>
        <v>2674.519874262859</v>
      </c>
      <c r="M453" s="23">
        <f t="shared" si="43"/>
        <v>2674.519874262859</v>
      </c>
      <c r="O453" s="17">
        <v>40.3</v>
      </c>
      <c r="P453" s="24">
        <v>0.514</v>
      </c>
      <c r="Q453" s="19">
        <f t="shared" si="44"/>
        <v>42.4</v>
      </c>
      <c r="R453" s="17">
        <v>42.4</v>
      </c>
      <c r="S453" s="24">
        <v>2.156</v>
      </c>
      <c r="V453" s="26">
        <v>0.013</v>
      </c>
      <c r="W453" s="23">
        <v>2674.519874262859</v>
      </c>
    </row>
    <row r="454" spans="1:23" ht="12.75">
      <c r="A454" s="1">
        <v>36346</v>
      </c>
      <c r="B454" s="14">
        <v>186</v>
      </c>
      <c r="C454" s="2">
        <v>0.641319454</v>
      </c>
      <c r="D454" s="15">
        <v>0.641319454</v>
      </c>
      <c r="E454" s="3">
        <v>4441</v>
      </c>
      <c r="F454" s="16">
        <v>0</v>
      </c>
      <c r="G454" s="18">
        <v>776</v>
      </c>
      <c r="H454" s="19">
        <f t="shared" si="39"/>
        <v>741</v>
      </c>
      <c r="I454" s="17">
        <v>741</v>
      </c>
      <c r="J454" s="19">
        <f t="shared" si="40"/>
        <v>2596.403774262859</v>
      </c>
      <c r="K454" s="19">
        <f t="shared" si="41"/>
        <v>2674.519874262859</v>
      </c>
      <c r="L454" s="19">
        <f t="shared" si="42"/>
        <v>2674.519874262859</v>
      </c>
      <c r="M454" s="23">
        <f t="shared" si="43"/>
        <v>2674.519874262859</v>
      </c>
      <c r="O454" s="17">
        <v>40.4</v>
      </c>
      <c r="P454" s="24">
        <v>0.515</v>
      </c>
      <c r="Q454" s="19">
        <f t="shared" si="44"/>
        <v>42.5</v>
      </c>
      <c r="R454" s="17">
        <v>42.5</v>
      </c>
      <c r="S454" s="24">
        <v>1.72</v>
      </c>
      <c r="V454" s="26">
        <v>0.014</v>
      </c>
      <c r="W454" s="23">
        <v>2674.519874262859</v>
      </c>
    </row>
    <row r="455" spans="1:23" ht="12.75">
      <c r="A455" s="1">
        <v>36346</v>
      </c>
      <c r="B455" s="14">
        <v>186</v>
      </c>
      <c r="C455" s="2">
        <v>0.641435206</v>
      </c>
      <c r="D455" s="15">
        <v>0.641435206</v>
      </c>
      <c r="E455" s="3">
        <v>4451</v>
      </c>
      <c r="F455" s="16">
        <v>0</v>
      </c>
      <c r="G455" s="18">
        <v>777</v>
      </c>
      <c r="H455" s="19">
        <f t="shared" si="39"/>
        <v>742</v>
      </c>
      <c r="I455" s="17">
        <v>742</v>
      </c>
      <c r="J455" s="19">
        <f t="shared" si="40"/>
        <v>2585.2049170402283</v>
      </c>
      <c r="K455" s="19">
        <f t="shared" si="41"/>
        <v>2663.3210170402285</v>
      </c>
      <c r="L455" s="19">
        <f t="shared" si="42"/>
        <v>2663.3210170402285</v>
      </c>
      <c r="M455" s="23">
        <f t="shared" si="43"/>
        <v>2663.3210170402285</v>
      </c>
      <c r="O455" s="17">
        <v>40.2</v>
      </c>
      <c r="P455" s="24">
        <v>0.519</v>
      </c>
      <c r="Q455" s="19">
        <f t="shared" si="44"/>
        <v>42.9</v>
      </c>
      <c r="R455" s="17">
        <v>42.9</v>
      </c>
      <c r="S455" s="24">
        <v>2.256</v>
      </c>
      <c r="V455" s="26">
        <v>0.014</v>
      </c>
      <c r="W455" s="23">
        <v>2663.3210170402285</v>
      </c>
    </row>
    <row r="456" spans="1:23" ht="12.75">
      <c r="A456" s="1">
        <v>36346</v>
      </c>
      <c r="B456" s="14">
        <v>186</v>
      </c>
      <c r="C456" s="2">
        <v>0.641550899</v>
      </c>
      <c r="D456" s="15">
        <v>0.641550899</v>
      </c>
      <c r="E456" s="3">
        <v>4461</v>
      </c>
      <c r="F456" s="16">
        <v>0</v>
      </c>
      <c r="G456" s="18">
        <v>777</v>
      </c>
      <c r="H456" s="19">
        <f t="shared" si="39"/>
        <v>742</v>
      </c>
      <c r="I456" s="17">
        <v>742</v>
      </c>
      <c r="J456" s="19">
        <f t="shared" si="40"/>
        <v>2585.2049170402283</v>
      </c>
      <c r="K456" s="19">
        <f t="shared" si="41"/>
        <v>2663.3210170402285</v>
      </c>
      <c r="L456" s="19">
        <f t="shared" si="42"/>
        <v>2663.3210170402285</v>
      </c>
      <c r="M456" s="23">
        <f t="shared" si="43"/>
        <v>2663.3210170402285</v>
      </c>
      <c r="O456" s="17">
        <v>40.3</v>
      </c>
      <c r="P456" s="24">
        <v>0.534</v>
      </c>
      <c r="Q456" s="19">
        <f t="shared" si="44"/>
        <v>44.400000000000006</v>
      </c>
      <c r="R456" s="17">
        <v>44.4</v>
      </c>
      <c r="S456" s="24">
        <v>1.979</v>
      </c>
      <c r="V456" s="26">
        <v>0.011</v>
      </c>
      <c r="W456" s="23">
        <v>2663.3210170402285</v>
      </c>
    </row>
    <row r="457" spans="1:23" ht="12.75">
      <c r="A457" s="1">
        <v>36346</v>
      </c>
      <c r="B457" s="14">
        <v>186</v>
      </c>
      <c r="C457" s="2">
        <v>0.641666651</v>
      </c>
      <c r="D457" s="15">
        <v>0.641666651</v>
      </c>
      <c r="E457" s="3">
        <v>4471</v>
      </c>
      <c r="F457" s="16">
        <v>0</v>
      </c>
      <c r="G457" s="18">
        <v>777</v>
      </c>
      <c r="H457" s="19">
        <f t="shared" si="39"/>
        <v>742</v>
      </c>
      <c r="I457" s="17">
        <v>742</v>
      </c>
      <c r="J457" s="19">
        <f t="shared" si="40"/>
        <v>2585.2049170402283</v>
      </c>
      <c r="K457" s="19">
        <f t="shared" si="41"/>
        <v>2663.3210170402285</v>
      </c>
      <c r="L457" s="19">
        <f t="shared" si="42"/>
        <v>2663.3210170402285</v>
      </c>
      <c r="M457" s="23">
        <f t="shared" si="43"/>
        <v>2663.3210170402285</v>
      </c>
      <c r="O457" s="17">
        <v>40</v>
      </c>
      <c r="P457" s="24">
        <v>0.505</v>
      </c>
      <c r="Q457" s="19">
        <f t="shared" si="44"/>
        <v>41.5</v>
      </c>
      <c r="R457" s="17">
        <v>41.5</v>
      </c>
      <c r="S457" s="24">
        <v>2.116</v>
      </c>
      <c r="V457" s="26">
        <v>0.014</v>
      </c>
      <c r="W457" s="23">
        <v>2663.3210170402285</v>
      </c>
    </row>
    <row r="458" spans="1:23" ht="12.75">
      <c r="A458" s="1">
        <v>36346</v>
      </c>
      <c r="B458" s="14">
        <v>186</v>
      </c>
      <c r="C458" s="2">
        <v>0.641782403</v>
      </c>
      <c r="D458" s="15">
        <v>0.641782403</v>
      </c>
      <c r="E458" s="3">
        <v>4481</v>
      </c>
      <c r="F458" s="16">
        <v>0</v>
      </c>
      <c r="G458" s="18">
        <v>776</v>
      </c>
      <c r="H458" s="19">
        <f aca="true" t="shared" si="46" ref="H458:H521">(G458-35)</f>
        <v>741</v>
      </c>
      <c r="I458" s="17">
        <v>741</v>
      </c>
      <c r="J458" s="19">
        <f aca="true" t="shared" si="47" ref="J458:J521">(8303.951372*(LN(1013/H458)))</f>
        <v>2596.403774262859</v>
      </c>
      <c r="K458" s="19">
        <f aca="true" t="shared" si="48" ref="K458:K521">(J458+78.1161)</f>
        <v>2674.519874262859</v>
      </c>
      <c r="L458" s="19">
        <f aca="true" t="shared" si="49" ref="L458:L521">(J458+78.1161)</f>
        <v>2674.519874262859</v>
      </c>
      <c r="M458" s="23">
        <f aca="true" t="shared" si="50" ref="M458:M521">AVERAGE(K458:L458)</f>
        <v>2674.519874262859</v>
      </c>
      <c r="O458" s="17">
        <v>40.1</v>
      </c>
      <c r="P458" s="24">
        <v>0.52</v>
      </c>
      <c r="Q458" s="19">
        <f aca="true" t="shared" si="51" ref="Q458:Q521">((P458*100)-9)</f>
        <v>43</v>
      </c>
      <c r="R458" s="17">
        <v>43</v>
      </c>
      <c r="S458" s="24">
        <v>2.036</v>
      </c>
      <c r="V458" s="26">
        <v>0.013</v>
      </c>
      <c r="W458" s="23">
        <v>2674.519874262859</v>
      </c>
    </row>
    <row r="459" spans="1:23" ht="12.75">
      <c r="A459" s="1">
        <v>36346</v>
      </c>
      <c r="B459" s="14">
        <v>186</v>
      </c>
      <c r="C459" s="2">
        <v>0.641898155</v>
      </c>
      <c r="D459" s="15">
        <v>0.641898155</v>
      </c>
      <c r="E459" s="3">
        <v>4491</v>
      </c>
      <c r="F459" s="16">
        <v>0</v>
      </c>
      <c r="G459" s="18">
        <v>776</v>
      </c>
      <c r="H459" s="19">
        <f t="shared" si="46"/>
        <v>741</v>
      </c>
      <c r="I459" s="17">
        <v>741</v>
      </c>
      <c r="J459" s="19">
        <f t="shared" si="47"/>
        <v>2596.403774262859</v>
      </c>
      <c r="K459" s="19">
        <f t="shared" si="48"/>
        <v>2674.519874262859</v>
      </c>
      <c r="L459" s="19">
        <f t="shared" si="49"/>
        <v>2674.519874262859</v>
      </c>
      <c r="M459" s="23">
        <f t="shared" si="50"/>
        <v>2674.519874262859</v>
      </c>
      <c r="O459" s="17">
        <v>40.6</v>
      </c>
      <c r="P459" s="24">
        <v>0.504</v>
      </c>
      <c r="Q459" s="19">
        <f t="shared" si="51"/>
        <v>41.4</v>
      </c>
      <c r="R459" s="17">
        <v>41.4</v>
      </c>
      <c r="S459" s="24">
        <v>1.719</v>
      </c>
      <c r="V459" s="26">
        <v>0.012</v>
      </c>
      <c r="W459" s="23">
        <v>2674.519874262859</v>
      </c>
    </row>
    <row r="460" spans="1:23" ht="12.75">
      <c r="A460" s="1">
        <v>36346</v>
      </c>
      <c r="B460" s="14">
        <v>186</v>
      </c>
      <c r="C460" s="2">
        <v>0.642013907</v>
      </c>
      <c r="D460" s="15">
        <v>0.642013907</v>
      </c>
      <c r="E460" s="3">
        <v>4501</v>
      </c>
      <c r="F460" s="16">
        <v>0</v>
      </c>
      <c r="G460" s="18">
        <v>776</v>
      </c>
      <c r="H460" s="19">
        <f t="shared" si="46"/>
        <v>741</v>
      </c>
      <c r="I460" s="17">
        <v>741</v>
      </c>
      <c r="J460" s="19">
        <f t="shared" si="47"/>
        <v>2596.403774262859</v>
      </c>
      <c r="K460" s="19">
        <f t="shared" si="48"/>
        <v>2674.519874262859</v>
      </c>
      <c r="L460" s="19">
        <f t="shared" si="49"/>
        <v>2674.519874262859</v>
      </c>
      <c r="M460" s="23">
        <f t="shared" si="50"/>
        <v>2674.519874262859</v>
      </c>
      <c r="O460" s="17">
        <v>40.9</v>
      </c>
      <c r="P460" s="24">
        <v>0.519</v>
      </c>
      <c r="Q460" s="19">
        <f t="shared" si="51"/>
        <v>42.9</v>
      </c>
      <c r="R460" s="17">
        <v>42.9</v>
      </c>
      <c r="S460" s="24">
        <v>2.196</v>
      </c>
      <c r="V460" s="26">
        <v>0.013</v>
      </c>
      <c r="W460" s="23">
        <v>2674.519874262859</v>
      </c>
    </row>
    <row r="461" spans="1:23" ht="12.75">
      <c r="A461" s="1">
        <v>36346</v>
      </c>
      <c r="B461" s="14">
        <v>186</v>
      </c>
      <c r="C461" s="2">
        <v>0.6421296</v>
      </c>
      <c r="D461" s="15">
        <v>0.6421296</v>
      </c>
      <c r="E461" s="3">
        <v>4511</v>
      </c>
      <c r="F461" s="16">
        <v>0</v>
      </c>
      <c r="G461" s="18">
        <v>776</v>
      </c>
      <c r="H461" s="19">
        <f t="shared" si="46"/>
        <v>741</v>
      </c>
      <c r="I461" s="17">
        <v>741</v>
      </c>
      <c r="J461" s="19">
        <f t="shared" si="47"/>
        <v>2596.403774262859</v>
      </c>
      <c r="K461" s="19">
        <f t="shared" si="48"/>
        <v>2674.519874262859</v>
      </c>
      <c r="L461" s="19">
        <f t="shared" si="49"/>
        <v>2674.519874262859</v>
      </c>
      <c r="M461" s="23">
        <f t="shared" si="50"/>
        <v>2674.519874262859</v>
      </c>
      <c r="O461" s="17">
        <v>40.8</v>
      </c>
      <c r="P461" s="24">
        <v>0.509</v>
      </c>
      <c r="Q461" s="19">
        <f t="shared" si="51"/>
        <v>41.9</v>
      </c>
      <c r="R461" s="17">
        <v>41.9</v>
      </c>
      <c r="S461" s="24">
        <v>2.104</v>
      </c>
      <c r="V461" s="26">
        <v>0.012</v>
      </c>
      <c r="W461" s="23">
        <v>2674.519874262859</v>
      </c>
    </row>
    <row r="462" spans="1:23" ht="12.75">
      <c r="A462" s="1">
        <v>36346</v>
      </c>
      <c r="B462" s="14">
        <v>186</v>
      </c>
      <c r="C462" s="2">
        <v>0.642245352</v>
      </c>
      <c r="D462" s="15">
        <v>0.642245352</v>
      </c>
      <c r="E462" s="3">
        <v>4521</v>
      </c>
      <c r="F462" s="16">
        <v>0</v>
      </c>
      <c r="G462" s="18">
        <v>776</v>
      </c>
      <c r="H462" s="19">
        <f t="shared" si="46"/>
        <v>741</v>
      </c>
      <c r="I462" s="17">
        <v>741</v>
      </c>
      <c r="J462" s="19">
        <f t="shared" si="47"/>
        <v>2596.403774262859</v>
      </c>
      <c r="K462" s="19">
        <f t="shared" si="48"/>
        <v>2674.519874262859</v>
      </c>
      <c r="L462" s="19">
        <f t="shared" si="49"/>
        <v>2674.519874262859</v>
      </c>
      <c r="M462" s="23">
        <f t="shared" si="50"/>
        <v>2674.519874262859</v>
      </c>
      <c r="O462" s="17">
        <v>40.8</v>
      </c>
      <c r="P462" s="24">
        <v>0.549</v>
      </c>
      <c r="Q462" s="19">
        <f t="shared" si="51"/>
        <v>45.900000000000006</v>
      </c>
      <c r="R462" s="17">
        <v>45.9</v>
      </c>
      <c r="S462" s="24">
        <v>2.43</v>
      </c>
      <c r="V462" s="26">
        <v>0.012</v>
      </c>
      <c r="W462" s="23">
        <v>2674.519874262859</v>
      </c>
    </row>
    <row r="463" spans="1:23" ht="12.75">
      <c r="A463" s="1">
        <v>36346</v>
      </c>
      <c r="B463" s="14">
        <v>186</v>
      </c>
      <c r="C463" s="2">
        <v>0.642361104</v>
      </c>
      <c r="D463" s="15">
        <v>0.642361104</v>
      </c>
      <c r="E463" s="3">
        <v>4531</v>
      </c>
      <c r="F463" s="16">
        <v>0</v>
      </c>
      <c r="G463" s="18">
        <v>776</v>
      </c>
      <c r="H463" s="19">
        <f t="shared" si="46"/>
        <v>741</v>
      </c>
      <c r="I463" s="17">
        <v>741</v>
      </c>
      <c r="J463" s="19">
        <f t="shared" si="47"/>
        <v>2596.403774262859</v>
      </c>
      <c r="K463" s="19">
        <f t="shared" si="48"/>
        <v>2674.519874262859</v>
      </c>
      <c r="L463" s="19">
        <f t="shared" si="49"/>
        <v>2674.519874262859</v>
      </c>
      <c r="M463" s="23">
        <f t="shared" si="50"/>
        <v>2674.519874262859</v>
      </c>
      <c r="O463" s="17">
        <v>40.8</v>
      </c>
      <c r="P463" s="24">
        <v>0.499</v>
      </c>
      <c r="Q463" s="19">
        <f t="shared" si="51"/>
        <v>40.9</v>
      </c>
      <c r="R463" s="17">
        <v>40.9</v>
      </c>
      <c r="S463" s="24">
        <v>2.085</v>
      </c>
      <c r="V463" s="26">
        <v>0.013</v>
      </c>
      <c r="W463" s="23">
        <v>2674.519874262859</v>
      </c>
    </row>
    <row r="464" spans="1:23" ht="12.75">
      <c r="A464" s="1">
        <v>36346</v>
      </c>
      <c r="B464" s="14">
        <v>186</v>
      </c>
      <c r="C464" s="2">
        <v>0.642476857</v>
      </c>
      <c r="D464" s="15">
        <v>0.642476857</v>
      </c>
      <c r="E464" s="3">
        <v>4541</v>
      </c>
      <c r="F464" s="16">
        <v>0</v>
      </c>
      <c r="G464" s="18">
        <v>777</v>
      </c>
      <c r="H464" s="19">
        <f t="shared" si="46"/>
        <v>742</v>
      </c>
      <c r="I464" s="17">
        <v>742</v>
      </c>
      <c r="J464" s="19">
        <f t="shared" si="47"/>
        <v>2585.2049170402283</v>
      </c>
      <c r="K464" s="19">
        <f t="shared" si="48"/>
        <v>2663.3210170402285</v>
      </c>
      <c r="L464" s="19">
        <f t="shared" si="49"/>
        <v>2663.3210170402285</v>
      </c>
      <c r="M464" s="23">
        <f t="shared" si="50"/>
        <v>2663.3210170402285</v>
      </c>
      <c r="O464" s="17">
        <v>40.8</v>
      </c>
      <c r="P464" s="24">
        <v>0.515</v>
      </c>
      <c r="Q464" s="19">
        <f t="shared" si="51"/>
        <v>42.5</v>
      </c>
      <c r="R464" s="17">
        <v>42.5</v>
      </c>
      <c r="S464" s="24">
        <v>2.216</v>
      </c>
      <c r="V464" s="26">
        <v>0.012</v>
      </c>
      <c r="W464" s="23">
        <v>2663.3210170402285</v>
      </c>
    </row>
    <row r="465" spans="1:23" ht="12.75">
      <c r="A465" s="1">
        <v>36346</v>
      </c>
      <c r="B465" s="14">
        <v>186</v>
      </c>
      <c r="C465" s="2">
        <v>0.642592609</v>
      </c>
      <c r="D465" s="15">
        <v>0.642592609</v>
      </c>
      <c r="E465" s="3">
        <v>4551</v>
      </c>
      <c r="F465" s="16">
        <v>0</v>
      </c>
      <c r="G465" s="18">
        <v>777</v>
      </c>
      <c r="H465" s="19">
        <f t="shared" si="46"/>
        <v>742</v>
      </c>
      <c r="I465" s="17">
        <v>742</v>
      </c>
      <c r="J465" s="19">
        <f t="shared" si="47"/>
        <v>2585.2049170402283</v>
      </c>
      <c r="K465" s="19">
        <f t="shared" si="48"/>
        <v>2663.3210170402285</v>
      </c>
      <c r="L465" s="19">
        <f t="shared" si="49"/>
        <v>2663.3210170402285</v>
      </c>
      <c r="M465" s="23">
        <f t="shared" si="50"/>
        <v>2663.3210170402285</v>
      </c>
      <c r="O465" s="17">
        <v>40.8</v>
      </c>
      <c r="P465" s="24">
        <v>0.509</v>
      </c>
      <c r="Q465" s="19">
        <f t="shared" si="51"/>
        <v>41.9</v>
      </c>
      <c r="R465" s="17">
        <v>41.9</v>
      </c>
      <c r="S465" s="24">
        <v>2.145</v>
      </c>
      <c r="V465" s="26">
        <v>0.013</v>
      </c>
      <c r="W465" s="23">
        <v>2663.3210170402285</v>
      </c>
    </row>
    <row r="466" spans="1:23" ht="12.75">
      <c r="A466" s="1">
        <v>36346</v>
      </c>
      <c r="B466" s="14">
        <v>186</v>
      </c>
      <c r="C466" s="2">
        <v>0.642708361</v>
      </c>
      <c r="D466" s="15">
        <v>0.642708361</v>
      </c>
      <c r="E466" s="3">
        <v>4561</v>
      </c>
      <c r="F466" s="16">
        <v>0</v>
      </c>
      <c r="G466" s="18">
        <v>777</v>
      </c>
      <c r="H466" s="19">
        <f t="shared" si="46"/>
        <v>742</v>
      </c>
      <c r="I466" s="17">
        <v>742</v>
      </c>
      <c r="J466" s="19">
        <f t="shared" si="47"/>
        <v>2585.2049170402283</v>
      </c>
      <c r="K466" s="19">
        <f t="shared" si="48"/>
        <v>2663.3210170402285</v>
      </c>
      <c r="L466" s="19">
        <f t="shared" si="49"/>
        <v>2663.3210170402285</v>
      </c>
      <c r="M466" s="23">
        <f t="shared" si="50"/>
        <v>2663.3210170402285</v>
      </c>
      <c r="O466" s="17">
        <v>40.8</v>
      </c>
      <c r="P466" s="24">
        <v>0.528</v>
      </c>
      <c r="Q466" s="19">
        <f t="shared" si="51"/>
        <v>43.800000000000004</v>
      </c>
      <c r="R466" s="17">
        <v>43.8</v>
      </c>
      <c r="S466" s="24">
        <v>1.828</v>
      </c>
      <c r="V466" s="26">
        <v>0.013</v>
      </c>
      <c r="W466" s="23">
        <v>2663.3210170402285</v>
      </c>
    </row>
    <row r="467" spans="1:23" ht="12.75">
      <c r="A467" s="1">
        <v>36346</v>
      </c>
      <c r="B467" s="14">
        <v>186</v>
      </c>
      <c r="C467" s="2">
        <v>0.642824054</v>
      </c>
      <c r="D467" s="15">
        <v>0.642824054</v>
      </c>
      <c r="E467" s="3">
        <v>4571</v>
      </c>
      <c r="F467" s="16">
        <v>0</v>
      </c>
      <c r="G467" s="18">
        <v>777</v>
      </c>
      <c r="H467" s="19">
        <f t="shared" si="46"/>
        <v>742</v>
      </c>
      <c r="I467" s="17">
        <v>742</v>
      </c>
      <c r="J467" s="19">
        <f t="shared" si="47"/>
        <v>2585.2049170402283</v>
      </c>
      <c r="K467" s="19">
        <f t="shared" si="48"/>
        <v>2663.3210170402285</v>
      </c>
      <c r="L467" s="19">
        <f t="shared" si="49"/>
        <v>2663.3210170402285</v>
      </c>
      <c r="M467" s="23">
        <f t="shared" si="50"/>
        <v>2663.3210170402285</v>
      </c>
      <c r="O467" s="17">
        <v>40.7</v>
      </c>
      <c r="P467" s="24">
        <v>0.52</v>
      </c>
      <c r="Q467" s="19">
        <f t="shared" si="51"/>
        <v>43</v>
      </c>
      <c r="R467" s="17">
        <v>43</v>
      </c>
      <c r="S467" s="24">
        <v>2.005</v>
      </c>
      <c r="V467" s="26">
        <v>0.012</v>
      </c>
      <c r="W467" s="23">
        <v>2663.3210170402285</v>
      </c>
    </row>
    <row r="468" spans="1:23" ht="12.75">
      <c r="A468" s="1">
        <v>36346</v>
      </c>
      <c r="B468" s="14">
        <v>186</v>
      </c>
      <c r="C468" s="2">
        <v>0.642939806</v>
      </c>
      <c r="D468" s="15">
        <v>0.642939806</v>
      </c>
      <c r="E468" s="3">
        <v>4581</v>
      </c>
      <c r="F468" s="16">
        <v>0</v>
      </c>
      <c r="G468" s="18">
        <v>778</v>
      </c>
      <c r="H468" s="19">
        <f t="shared" si="46"/>
        <v>743</v>
      </c>
      <c r="I468" s="17">
        <v>743</v>
      </c>
      <c r="J468" s="19">
        <f t="shared" si="47"/>
        <v>2574.0211424581494</v>
      </c>
      <c r="K468" s="19">
        <f t="shared" si="48"/>
        <v>2652.1372424581496</v>
      </c>
      <c r="L468" s="19">
        <f t="shared" si="49"/>
        <v>2652.1372424581496</v>
      </c>
      <c r="M468" s="23">
        <f t="shared" si="50"/>
        <v>2652.1372424581496</v>
      </c>
      <c r="O468" s="17">
        <v>40.4</v>
      </c>
      <c r="P468" s="24">
        <v>0.535</v>
      </c>
      <c r="Q468" s="19">
        <f t="shared" si="51"/>
        <v>44.5</v>
      </c>
      <c r="R468" s="17">
        <v>44.5</v>
      </c>
      <c r="S468" s="24">
        <v>1.899</v>
      </c>
      <c r="V468" s="26">
        <v>0.012</v>
      </c>
      <c r="W468" s="23">
        <v>2652.1372424581496</v>
      </c>
    </row>
    <row r="469" spans="1:23" ht="12.75">
      <c r="A469" s="1">
        <v>36346</v>
      </c>
      <c r="B469" s="14">
        <v>186</v>
      </c>
      <c r="C469" s="2">
        <v>0.643055558</v>
      </c>
      <c r="D469" s="15">
        <v>0.643055558</v>
      </c>
      <c r="E469" s="3">
        <v>4591</v>
      </c>
      <c r="F469" s="16">
        <v>0</v>
      </c>
      <c r="G469" s="18">
        <v>778</v>
      </c>
      <c r="H469" s="19">
        <f t="shared" si="46"/>
        <v>743</v>
      </c>
      <c r="I469" s="17">
        <v>743</v>
      </c>
      <c r="J469" s="19">
        <f t="shared" si="47"/>
        <v>2574.0211424581494</v>
      </c>
      <c r="K469" s="19">
        <f t="shared" si="48"/>
        <v>2652.1372424581496</v>
      </c>
      <c r="L469" s="19">
        <f t="shared" si="49"/>
        <v>2652.1372424581496</v>
      </c>
      <c r="M469" s="23">
        <f t="shared" si="50"/>
        <v>2652.1372424581496</v>
      </c>
      <c r="O469" s="17">
        <v>40.5</v>
      </c>
      <c r="P469" s="24">
        <v>0.51</v>
      </c>
      <c r="Q469" s="19">
        <f t="shared" si="51"/>
        <v>42</v>
      </c>
      <c r="R469" s="17">
        <v>42</v>
      </c>
      <c r="S469" s="24">
        <v>1.989</v>
      </c>
      <c r="V469" s="26">
        <v>0.014</v>
      </c>
      <c r="W469" s="23">
        <v>2652.1372424581496</v>
      </c>
    </row>
    <row r="470" spans="1:23" ht="12.75">
      <c r="A470" s="1">
        <v>36346</v>
      </c>
      <c r="B470" s="14">
        <v>186</v>
      </c>
      <c r="C470" s="2">
        <v>0.64317131</v>
      </c>
      <c r="D470" s="15">
        <v>0.64317131</v>
      </c>
      <c r="E470" s="3">
        <v>4601</v>
      </c>
      <c r="F470" s="16">
        <v>0</v>
      </c>
      <c r="G470" s="18">
        <v>779</v>
      </c>
      <c r="H470" s="19">
        <f t="shared" si="46"/>
        <v>744</v>
      </c>
      <c r="I470" s="17">
        <v>744</v>
      </c>
      <c r="J470" s="19">
        <f t="shared" si="47"/>
        <v>2562.852409944605</v>
      </c>
      <c r="K470" s="19">
        <f t="shared" si="48"/>
        <v>2640.968509944605</v>
      </c>
      <c r="L470" s="19">
        <f t="shared" si="49"/>
        <v>2640.968509944605</v>
      </c>
      <c r="M470" s="23">
        <f t="shared" si="50"/>
        <v>2640.968509944605</v>
      </c>
      <c r="O470" s="17">
        <v>40.4</v>
      </c>
      <c r="P470" s="24">
        <v>0.525</v>
      </c>
      <c r="Q470" s="19">
        <f t="shared" si="51"/>
        <v>43.5</v>
      </c>
      <c r="R470" s="17">
        <v>43.5</v>
      </c>
      <c r="S470" s="24">
        <v>2.176</v>
      </c>
      <c r="V470" s="26">
        <v>0.012</v>
      </c>
      <c r="W470" s="23">
        <v>2640.968509944605</v>
      </c>
    </row>
    <row r="471" spans="1:23" ht="12.75">
      <c r="A471" s="1">
        <v>36346</v>
      </c>
      <c r="B471" s="14">
        <v>186</v>
      </c>
      <c r="C471" s="2">
        <v>0.643287063</v>
      </c>
      <c r="D471" s="15">
        <v>0.643287063</v>
      </c>
      <c r="E471" s="3">
        <v>4611</v>
      </c>
      <c r="F471" s="16">
        <v>0</v>
      </c>
      <c r="G471" s="18">
        <v>779</v>
      </c>
      <c r="H471" s="19">
        <f t="shared" si="46"/>
        <v>744</v>
      </c>
      <c r="I471" s="17">
        <v>744</v>
      </c>
      <c r="J471" s="19">
        <f t="shared" si="47"/>
        <v>2562.852409944605</v>
      </c>
      <c r="K471" s="19">
        <f t="shared" si="48"/>
        <v>2640.968509944605</v>
      </c>
      <c r="L471" s="19">
        <f t="shared" si="49"/>
        <v>2640.968509944605</v>
      </c>
      <c r="M471" s="23">
        <f t="shared" si="50"/>
        <v>2640.968509944605</v>
      </c>
      <c r="O471" s="17">
        <v>40.5</v>
      </c>
      <c r="P471" s="24">
        <v>0.524</v>
      </c>
      <c r="Q471" s="19">
        <f t="shared" si="51"/>
        <v>43.400000000000006</v>
      </c>
      <c r="R471" s="17">
        <v>43.4</v>
      </c>
      <c r="S471" s="24">
        <v>2.104</v>
      </c>
      <c r="V471" s="26">
        <v>0.013</v>
      </c>
      <c r="W471" s="23">
        <v>2640.968509944605</v>
      </c>
    </row>
    <row r="472" spans="1:23" ht="12.75">
      <c r="A472" s="1">
        <v>36346</v>
      </c>
      <c r="B472" s="14">
        <v>186</v>
      </c>
      <c r="C472" s="2">
        <v>0.643402755</v>
      </c>
      <c r="D472" s="15">
        <v>0.643402755</v>
      </c>
      <c r="E472" s="3">
        <v>4621</v>
      </c>
      <c r="F472" s="16">
        <v>0</v>
      </c>
      <c r="G472" s="18">
        <v>779</v>
      </c>
      <c r="H472" s="19">
        <f t="shared" si="46"/>
        <v>744</v>
      </c>
      <c r="I472" s="17">
        <v>744</v>
      </c>
      <c r="J472" s="19">
        <f t="shared" si="47"/>
        <v>2562.852409944605</v>
      </c>
      <c r="K472" s="19">
        <f t="shared" si="48"/>
        <v>2640.968509944605</v>
      </c>
      <c r="L472" s="19">
        <f t="shared" si="49"/>
        <v>2640.968509944605</v>
      </c>
      <c r="M472" s="23">
        <f t="shared" si="50"/>
        <v>2640.968509944605</v>
      </c>
      <c r="O472" s="17">
        <v>40.8</v>
      </c>
      <c r="P472" s="24">
        <v>0.548</v>
      </c>
      <c r="Q472" s="19">
        <f t="shared" si="51"/>
        <v>45.800000000000004</v>
      </c>
      <c r="R472" s="17">
        <v>45.8</v>
      </c>
      <c r="S472" s="24">
        <v>2.165</v>
      </c>
      <c r="V472" s="26">
        <v>0.013</v>
      </c>
      <c r="W472" s="23">
        <v>2640.968509944605</v>
      </c>
    </row>
    <row r="473" spans="1:23" ht="12.75">
      <c r="A473" s="1">
        <v>36346</v>
      </c>
      <c r="B473" s="14">
        <v>186</v>
      </c>
      <c r="C473" s="2">
        <v>0.643518507</v>
      </c>
      <c r="D473" s="15">
        <v>0.643518507</v>
      </c>
      <c r="E473" s="3">
        <v>4631</v>
      </c>
      <c r="F473" s="16">
        <v>0</v>
      </c>
      <c r="G473" s="18">
        <v>778</v>
      </c>
      <c r="H473" s="19">
        <f t="shared" si="46"/>
        <v>743</v>
      </c>
      <c r="I473" s="17">
        <v>743</v>
      </c>
      <c r="J473" s="19">
        <f t="shared" si="47"/>
        <v>2574.0211424581494</v>
      </c>
      <c r="K473" s="19">
        <f t="shared" si="48"/>
        <v>2652.1372424581496</v>
      </c>
      <c r="L473" s="19">
        <f t="shared" si="49"/>
        <v>2652.1372424581496</v>
      </c>
      <c r="M473" s="23">
        <f t="shared" si="50"/>
        <v>2652.1372424581496</v>
      </c>
      <c r="O473" s="17">
        <v>40.5</v>
      </c>
      <c r="P473" s="24">
        <v>0.528</v>
      </c>
      <c r="Q473" s="19">
        <f t="shared" si="51"/>
        <v>43.800000000000004</v>
      </c>
      <c r="R473" s="17">
        <v>43.8</v>
      </c>
      <c r="S473" s="24">
        <v>1.898</v>
      </c>
      <c r="V473" s="26">
        <v>0.013</v>
      </c>
      <c r="W473" s="23">
        <v>2652.1372424581496</v>
      </c>
    </row>
    <row r="474" spans="1:23" ht="12.75">
      <c r="A474" s="1">
        <v>36346</v>
      </c>
      <c r="B474" s="14">
        <v>186</v>
      </c>
      <c r="C474" s="2">
        <v>0.64363426</v>
      </c>
      <c r="D474" s="15">
        <v>0.64363426</v>
      </c>
      <c r="E474" s="3">
        <v>4641</v>
      </c>
      <c r="F474" s="16">
        <v>0</v>
      </c>
      <c r="G474" s="18">
        <v>778</v>
      </c>
      <c r="H474" s="19">
        <f t="shared" si="46"/>
        <v>743</v>
      </c>
      <c r="I474" s="17">
        <v>743</v>
      </c>
      <c r="J474" s="19">
        <f t="shared" si="47"/>
        <v>2574.0211424581494</v>
      </c>
      <c r="K474" s="19">
        <f t="shared" si="48"/>
        <v>2652.1372424581496</v>
      </c>
      <c r="L474" s="19">
        <f t="shared" si="49"/>
        <v>2652.1372424581496</v>
      </c>
      <c r="M474" s="23">
        <f t="shared" si="50"/>
        <v>2652.1372424581496</v>
      </c>
      <c r="O474" s="17">
        <v>40.5</v>
      </c>
      <c r="P474" s="24">
        <v>0.539</v>
      </c>
      <c r="Q474" s="19">
        <f t="shared" si="51"/>
        <v>44.900000000000006</v>
      </c>
      <c r="R474" s="17">
        <v>44.9</v>
      </c>
      <c r="S474" s="24">
        <v>2.256</v>
      </c>
      <c r="V474" s="26">
        <v>0.013</v>
      </c>
      <c r="W474" s="23">
        <v>2652.1372424581496</v>
      </c>
    </row>
    <row r="475" spans="1:23" ht="12.75">
      <c r="A475" s="1">
        <v>36346</v>
      </c>
      <c r="B475" s="14">
        <v>186</v>
      </c>
      <c r="C475" s="2">
        <v>0.643750012</v>
      </c>
      <c r="D475" s="15">
        <v>0.643750012</v>
      </c>
      <c r="E475" s="3">
        <v>4651</v>
      </c>
      <c r="F475" s="16">
        <v>0</v>
      </c>
      <c r="G475" s="18">
        <v>777</v>
      </c>
      <c r="H475" s="19">
        <f t="shared" si="46"/>
        <v>742</v>
      </c>
      <c r="I475" s="17">
        <v>742</v>
      </c>
      <c r="J475" s="19">
        <f t="shared" si="47"/>
        <v>2585.2049170402283</v>
      </c>
      <c r="K475" s="19">
        <f t="shared" si="48"/>
        <v>2663.3210170402285</v>
      </c>
      <c r="L475" s="19">
        <f t="shared" si="49"/>
        <v>2663.3210170402285</v>
      </c>
      <c r="M475" s="23">
        <f t="shared" si="50"/>
        <v>2663.3210170402285</v>
      </c>
      <c r="O475" s="17">
        <v>40.4</v>
      </c>
      <c r="P475" s="24">
        <v>0.513</v>
      </c>
      <c r="Q475" s="19">
        <f t="shared" si="51"/>
        <v>42.300000000000004</v>
      </c>
      <c r="R475" s="17">
        <v>42.3</v>
      </c>
      <c r="S475" s="24">
        <v>1.939</v>
      </c>
      <c r="V475" s="26">
        <v>0.013</v>
      </c>
      <c r="W475" s="23">
        <v>2663.3210170402285</v>
      </c>
    </row>
    <row r="476" spans="1:23" ht="12.75">
      <c r="A476" s="1">
        <v>36346</v>
      </c>
      <c r="B476" s="14">
        <v>186</v>
      </c>
      <c r="C476" s="2">
        <v>0.643865764</v>
      </c>
      <c r="D476" s="15">
        <v>0.643865764</v>
      </c>
      <c r="E476" s="3">
        <v>4661</v>
      </c>
      <c r="F476" s="16">
        <v>0</v>
      </c>
      <c r="G476" s="18">
        <v>777</v>
      </c>
      <c r="H476" s="19">
        <f t="shared" si="46"/>
        <v>742</v>
      </c>
      <c r="I476" s="17">
        <v>742</v>
      </c>
      <c r="J476" s="19">
        <f t="shared" si="47"/>
        <v>2585.2049170402283</v>
      </c>
      <c r="K476" s="19">
        <f t="shared" si="48"/>
        <v>2663.3210170402285</v>
      </c>
      <c r="L476" s="19">
        <f t="shared" si="49"/>
        <v>2663.3210170402285</v>
      </c>
      <c r="M476" s="23">
        <f t="shared" si="50"/>
        <v>2663.3210170402285</v>
      </c>
      <c r="O476" s="17">
        <v>40.1</v>
      </c>
      <c r="P476" s="24">
        <v>0.494</v>
      </c>
      <c r="Q476" s="19">
        <f t="shared" si="51"/>
        <v>40.4</v>
      </c>
      <c r="R476" s="17">
        <v>40.4</v>
      </c>
      <c r="S476" s="24">
        <v>1.827</v>
      </c>
      <c r="V476" s="26">
        <v>0.012</v>
      </c>
      <c r="W476" s="23">
        <v>2663.3210170402285</v>
      </c>
    </row>
    <row r="477" spans="1:23" ht="12.75">
      <c r="A477" s="1">
        <v>36346</v>
      </c>
      <c r="B477" s="14">
        <v>186</v>
      </c>
      <c r="C477" s="2">
        <v>0.643981457</v>
      </c>
      <c r="D477" s="15">
        <v>0.643981457</v>
      </c>
      <c r="E477" s="3">
        <v>4671</v>
      </c>
      <c r="F477" s="16">
        <v>0</v>
      </c>
      <c r="G477" s="18">
        <v>777</v>
      </c>
      <c r="H477" s="19">
        <f t="shared" si="46"/>
        <v>742</v>
      </c>
      <c r="I477" s="17">
        <v>742</v>
      </c>
      <c r="J477" s="19">
        <f t="shared" si="47"/>
        <v>2585.2049170402283</v>
      </c>
      <c r="K477" s="19">
        <f t="shared" si="48"/>
        <v>2663.3210170402285</v>
      </c>
      <c r="L477" s="19">
        <f t="shared" si="49"/>
        <v>2663.3210170402285</v>
      </c>
      <c r="M477" s="23">
        <f t="shared" si="50"/>
        <v>2663.3210170402285</v>
      </c>
      <c r="O477" s="17">
        <v>39.9</v>
      </c>
      <c r="P477" s="24">
        <v>0.494</v>
      </c>
      <c r="Q477" s="19">
        <f t="shared" si="51"/>
        <v>40.4</v>
      </c>
      <c r="R477" s="17">
        <v>40.4</v>
      </c>
      <c r="S477" s="24">
        <v>1.76</v>
      </c>
      <c r="V477" s="26">
        <v>0.013</v>
      </c>
      <c r="W477" s="23">
        <v>2663.3210170402285</v>
      </c>
    </row>
    <row r="478" spans="1:23" ht="12.75">
      <c r="A478" s="1">
        <v>36346</v>
      </c>
      <c r="B478" s="14">
        <v>186</v>
      </c>
      <c r="C478" s="2">
        <v>0.644097209</v>
      </c>
      <c r="D478" s="15">
        <v>0.644097209</v>
      </c>
      <c r="E478" s="3">
        <v>4681</v>
      </c>
      <c r="F478" s="16">
        <v>0</v>
      </c>
      <c r="G478" s="18">
        <v>778</v>
      </c>
      <c r="H478" s="19">
        <f t="shared" si="46"/>
        <v>743</v>
      </c>
      <c r="I478" s="17">
        <v>743</v>
      </c>
      <c r="J478" s="19">
        <f t="shared" si="47"/>
        <v>2574.0211424581494</v>
      </c>
      <c r="K478" s="19">
        <f t="shared" si="48"/>
        <v>2652.1372424581496</v>
      </c>
      <c r="L478" s="19">
        <f t="shared" si="49"/>
        <v>2652.1372424581496</v>
      </c>
      <c r="M478" s="23">
        <f t="shared" si="50"/>
        <v>2652.1372424581496</v>
      </c>
      <c r="O478" s="17">
        <v>39.5</v>
      </c>
      <c r="P478" s="24">
        <v>0.53</v>
      </c>
      <c r="Q478" s="19">
        <f t="shared" si="51"/>
        <v>44</v>
      </c>
      <c r="R478" s="17">
        <v>44</v>
      </c>
      <c r="S478" s="24">
        <v>1.96</v>
      </c>
      <c r="V478" s="26">
        <v>0.013</v>
      </c>
      <c r="W478" s="23">
        <v>2652.1372424581496</v>
      </c>
    </row>
    <row r="479" spans="1:23" ht="12.75">
      <c r="A479" s="1">
        <v>36346</v>
      </c>
      <c r="B479" s="14">
        <v>186</v>
      </c>
      <c r="C479" s="2">
        <v>0.644212961</v>
      </c>
      <c r="D479" s="15">
        <v>0.644212961</v>
      </c>
      <c r="E479" s="3">
        <v>4691</v>
      </c>
      <c r="F479" s="16">
        <v>0</v>
      </c>
      <c r="G479" s="18">
        <v>778</v>
      </c>
      <c r="H479" s="19">
        <f t="shared" si="46"/>
        <v>743</v>
      </c>
      <c r="I479" s="17">
        <v>743</v>
      </c>
      <c r="J479" s="19">
        <f t="shared" si="47"/>
        <v>2574.0211424581494</v>
      </c>
      <c r="K479" s="19">
        <f t="shared" si="48"/>
        <v>2652.1372424581496</v>
      </c>
      <c r="L479" s="19">
        <f t="shared" si="49"/>
        <v>2652.1372424581496</v>
      </c>
      <c r="M479" s="23">
        <f t="shared" si="50"/>
        <v>2652.1372424581496</v>
      </c>
      <c r="O479" s="17">
        <v>39.5</v>
      </c>
      <c r="P479" s="24">
        <v>0.51</v>
      </c>
      <c r="Q479" s="19">
        <f t="shared" si="51"/>
        <v>42</v>
      </c>
      <c r="R479" s="17">
        <v>42</v>
      </c>
      <c r="S479" s="24">
        <v>1.859</v>
      </c>
      <c r="V479" s="26">
        <v>0.012</v>
      </c>
      <c r="W479" s="23">
        <v>2652.1372424581496</v>
      </c>
    </row>
    <row r="480" spans="1:23" ht="12.75">
      <c r="A480" s="1">
        <v>36346</v>
      </c>
      <c r="B480" s="14">
        <v>186</v>
      </c>
      <c r="C480" s="2">
        <v>0.644328713</v>
      </c>
      <c r="D480" s="15">
        <v>0.644328713</v>
      </c>
      <c r="E480" s="3">
        <v>4701</v>
      </c>
      <c r="F480" s="16">
        <v>0</v>
      </c>
      <c r="G480" s="18">
        <v>778</v>
      </c>
      <c r="H480" s="19">
        <f t="shared" si="46"/>
        <v>743</v>
      </c>
      <c r="I480" s="17">
        <v>743</v>
      </c>
      <c r="J480" s="19">
        <f t="shared" si="47"/>
        <v>2574.0211424581494</v>
      </c>
      <c r="K480" s="19">
        <f t="shared" si="48"/>
        <v>2652.1372424581496</v>
      </c>
      <c r="L480" s="19">
        <f t="shared" si="49"/>
        <v>2652.1372424581496</v>
      </c>
      <c r="M480" s="23">
        <f t="shared" si="50"/>
        <v>2652.1372424581496</v>
      </c>
      <c r="O480" s="17">
        <v>39.4</v>
      </c>
      <c r="P480" s="24">
        <v>0.52</v>
      </c>
      <c r="Q480" s="19">
        <f t="shared" si="51"/>
        <v>43</v>
      </c>
      <c r="R480" s="17">
        <v>43</v>
      </c>
      <c r="S480" s="24">
        <v>2.255</v>
      </c>
      <c r="V480" s="26">
        <v>0.011</v>
      </c>
      <c r="W480" s="23">
        <v>2652.1372424581496</v>
      </c>
    </row>
    <row r="481" spans="1:23" ht="12.75">
      <c r="A481" s="1">
        <v>36346</v>
      </c>
      <c r="B481" s="14">
        <v>186</v>
      </c>
      <c r="C481" s="2">
        <v>0.644444466</v>
      </c>
      <c r="D481" s="15">
        <v>0.644444466</v>
      </c>
      <c r="E481" s="3">
        <v>4711</v>
      </c>
      <c r="F481" s="16">
        <v>0</v>
      </c>
      <c r="G481" s="18">
        <v>779</v>
      </c>
      <c r="H481" s="19">
        <f t="shared" si="46"/>
        <v>744</v>
      </c>
      <c r="I481" s="17">
        <v>744</v>
      </c>
      <c r="J481" s="19">
        <f t="shared" si="47"/>
        <v>2562.852409944605</v>
      </c>
      <c r="K481" s="19">
        <f t="shared" si="48"/>
        <v>2640.968509944605</v>
      </c>
      <c r="L481" s="19">
        <f t="shared" si="49"/>
        <v>2640.968509944605</v>
      </c>
      <c r="M481" s="23">
        <f t="shared" si="50"/>
        <v>2640.968509944605</v>
      </c>
      <c r="O481" s="17">
        <v>39.6</v>
      </c>
      <c r="P481" s="24">
        <v>0.509</v>
      </c>
      <c r="Q481" s="19">
        <f t="shared" si="51"/>
        <v>41.9</v>
      </c>
      <c r="R481" s="17">
        <v>41.9</v>
      </c>
      <c r="S481" s="24">
        <v>2.056</v>
      </c>
      <c r="V481" s="26">
        <v>0.012</v>
      </c>
      <c r="W481" s="23">
        <v>2640.968509944605</v>
      </c>
    </row>
    <row r="482" spans="1:23" ht="12.75">
      <c r="A482" s="1">
        <v>36346</v>
      </c>
      <c r="B482" s="14">
        <v>186</v>
      </c>
      <c r="C482" s="2">
        <v>0.644560158</v>
      </c>
      <c r="D482" s="15">
        <v>0.644560158</v>
      </c>
      <c r="E482" s="3">
        <v>4721</v>
      </c>
      <c r="F482" s="16">
        <v>0</v>
      </c>
      <c r="G482" s="18">
        <v>779</v>
      </c>
      <c r="H482" s="19">
        <f t="shared" si="46"/>
        <v>744</v>
      </c>
      <c r="I482" s="17">
        <v>744</v>
      </c>
      <c r="J482" s="19">
        <f t="shared" si="47"/>
        <v>2562.852409944605</v>
      </c>
      <c r="K482" s="19">
        <f t="shared" si="48"/>
        <v>2640.968509944605</v>
      </c>
      <c r="L482" s="19">
        <f t="shared" si="49"/>
        <v>2640.968509944605</v>
      </c>
      <c r="M482" s="23">
        <f t="shared" si="50"/>
        <v>2640.968509944605</v>
      </c>
      <c r="O482" s="17">
        <v>39.6</v>
      </c>
      <c r="P482" s="24">
        <v>0.524</v>
      </c>
      <c r="Q482" s="19">
        <f t="shared" si="51"/>
        <v>43.400000000000006</v>
      </c>
      <c r="R482" s="17">
        <v>43.4</v>
      </c>
      <c r="S482" s="24">
        <v>2.006</v>
      </c>
      <c r="V482" s="26">
        <v>0.011</v>
      </c>
      <c r="W482" s="23">
        <v>2640.968509944605</v>
      </c>
    </row>
    <row r="483" spans="1:23" ht="12.75">
      <c r="A483" s="1">
        <v>36346</v>
      </c>
      <c r="B483" s="14">
        <v>186</v>
      </c>
      <c r="C483" s="2">
        <v>0.64467591</v>
      </c>
      <c r="D483" s="15">
        <v>0.64467591</v>
      </c>
      <c r="E483" s="3">
        <v>4731</v>
      </c>
      <c r="F483" s="16">
        <v>0</v>
      </c>
      <c r="G483" s="18">
        <v>779</v>
      </c>
      <c r="H483" s="19">
        <f t="shared" si="46"/>
        <v>744</v>
      </c>
      <c r="I483" s="17">
        <v>744</v>
      </c>
      <c r="J483" s="19">
        <f t="shared" si="47"/>
        <v>2562.852409944605</v>
      </c>
      <c r="K483" s="19">
        <f t="shared" si="48"/>
        <v>2640.968509944605</v>
      </c>
      <c r="L483" s="19">
        <f t="shared" si="49"/>
        <v>2640.968509944605</v>
      </c>
      <c r="M483" s="23">
        <f t="shared" si="50"/>
        <v>2640.968509944605</v>
      </c>
      <c r="O483" s="17">
        <v>39.5</v>
      </c>
      <c r="P483" s="24">
        <v>0.519</v>
      </c>
      <c r="Q483" s="19">
        <f t="shared" si="51"/>
        <v>42.9</v>
      </c>
      <c r="R483" s="17">
        <v>42.9</v>
      </c>
      <c r="S483" s="24">
        <v>2.285</v>
      </c>
      <c r="V483" s="26">
        <v>0.011</v>
      </c>
      <c r="W483" s="23">
        <v>2640.968509944605</v>
      </c>
    </row>
    <row r="484" spans="1:23" ht="12.75">
      <c r="A484" s="1">
        <v>36346</v>
      </c>
      <c r="B484" s="14">
        <v>186</v>
      </c>
      <c r="C484" s="2">
        <v>0.644791663</v>
      </c>
      <c r="D484" s="15">
        <v>0.644791663</v>
      </c>
      <c r="E484" s="3">
        <v>4741</v>
      </c>
      <c r="F484" s="16">
        <v>0</v>
      </c>
      <c r="G484" s="18">
        <v>780</v>
      </c>
      <c r="H484" s="19">
        <f t="shared" si="46"/>
        <v>745</v>
      </c>
      <c r="I484" s="17">
        <v>745</v>
      </c>
      <c r="J484" s="19">
        <f t="shared" si="47"/>
        <v>2551.698679091067</v>
      </c>
      <c r="K484" s="19">
        <f t="shared" si="48"/>
        <v>2629.814779091067</v>
      </c>
      <c r="L484" s="19">
        <f t="shared" si="49"/>
        <v>2629.814779091067</v>
      </c>
      <c r="M484" s="23">
        <f t="shared" si="50"/>
        <v>2629.814779091067</v>
      </c>
      <c r="O484" s="17">
        <v>39.5</v>
      </c>
      <c r="P484" s="24">
        <v>0.519</v>
      </c>
      <c r="Q484" s="19">
        <f t="shared" si="51"/>
        <v>42.9</v>
      </c>
      <c r="R484" s="17">
        <v>42.9</v>
      </c>
      <c r="S484" s="24">
        <v>2.036</v>
      </c>
      <c r="V484" s="26">
        <v>0.011</v>
      </c>
      <c r="W484" s="23">
        <v>2629.814779091067</v>
      </c>
    </row>
    <row r="485" spans="1:23" ht="12.75">
      <c r="A485" s="1">
        <v>36346</v>
      </c>
      <c r="B485" s="14">
        <v>186</v>
      </c>
      <c r="C485" s="2">
        <v>0.644907415</v>
      </c>
      <c r="D485" s="15">
        <v>0.644907415</v>
      </c>
      <c r="E485" s="3">
        <v>4751</v>
      </c>
      <c r="F485" s="16">
        <v>0</v>
      </c>
      <c r="G485" s="18">
        <v>780</v>
      </c>
      <c r="H485" s="19">
        <f t="shared" si="46"/>
        <v>745</v>
      </c>
      <c r="I485" s="17">
        <v>745</v>
      </c>
      <c r="J485" s="19">
        <f t="shared" si="47"/>
        <v>2551.698679091067</v>
      </c>
      <c r="K485" s="19">
        <f t="shared" si="48"/>
        <v>2629.814779091067</v>
      </c>
      <c r="L485" s="19">
        <f t="shared" si="49"/>
        <v>2629.814779091067</v>
      </c>
      <c r="M485" s="23">
        <f t="shared" si="50"/>
        <v>2629.814779091067</v>
      </c>
      <c r="O485" s="17">
        <v>39.1</v>
      </c>
      <c r="P485" s="24">
        <v>0.543</v>
      </c>
      <c r="Q485" s="19">
        <f t="shared" si="51"/>
        <v>45.300000000000004</v>
      </c>
      <c r="R485" s="17">
        <v>45.3</v>
      </c>
      <c r="S485" s="24">
        <v>1.996</v>
      </c>
      <c r="V485" s="26">
        <v>0.012</v>
      </c>
      <c r="W485" s="23">
        <v>2629.814779091067</v>
      </c>
    </row>
    <row r="486" spans="1:23" ht="12.75">
      <c r="A486" s="1">
        <v>36346</v>
      </c>
      <c r="B486" s="14">
        <v>186</v>
      </c>
      <c r="C486" s="2">
        <v>0.645023167</v>
      </c>
      <c r="D486" s="15">
        <v>0.645023167</v>
      </c>
      <c r="E486" s="3">
        <v>4761</v>
      </c>
      <c r="F486" s="16">
        <v>0</v>
      </c>
      <c r="G486" s="18">
        <v>780</v>
      </c>
      <c r="H486" s="19">
        <f t="shared" si="46"/>
        <v>745</v>
      </c>
      <c r="I486" s="17">
        <v>745</v>
      </c>
      <c r="J486" s="19">
        <f t="shared" si="47"/>
        <v>2551.698679091067</v>
      </c>
      <c r="K486" s="19">
        <f t="shared" si="48"/>
        <v>2629.814779091067</v>
      </c>
      <c r="L486" s="19">
        <f t="shared" si="49"/>
        <v>2629.814779091067</v>
      </c>
      <c r="M486" s="23">
        <f t="shared" si="50"/>
        <v>2629.814779091067</v>
      </c>
      <c r="O486" s="17">
        <v>38.8</v>
      </c>
      <c r="P486" s="24">
        <v>0.539</v>
      </c>
      <c r="Q486" s="19">
        <f t="shared" si="51"/>
        <v>44.900000000000006</v>
      </c>
      <c r="R486" s="17">
        <v>44.9</v>
      </c>
      <c r="S486" s="24">
        <v>1.889</v>
      </c>
      <c r="V486" s="26">
        <v>0.013</v>
      </c>
      <c r="W486" s="23">
        <v>2629.814779091067</v>
      </c>
    </row>
    <row r="487" spans="1:23" ht="12.75">
      <c r="A487" s="1">
        <v>36346</v>
      </c>
      <c r="B487" s="14">
        <v>186</v>
      </c>
      <c r="C487" s="2">
        <v>0.64513886</v>
      </c>
      <c r="D487" s="15">
        <v>0.64513886</v>
      </c>
      <c r="E487" s="3">
        <v>4771</v>
      </c>
      <c r="F487" s="16">
        <v>0</v>
      </c>
      <c r="G487" s="18">
        <v>780</v>
      </c>
      <c r="H487" s="19">
        <f t="shared" si="46"/>
        <v>745</v>
      </c>
      <c r="I487" s="17">
        <v>745</v>
      </c>
      <c r="J487" s="19">
        <f t="shared" si="47"/>
        <v>2551.698679091067</v>
      </c>
      <c r="K487" s="19">
        <f t="shared" si="48"/>
        <v>2629.814779091067</v>
      </c>
      <c r="L487" s="19">
        <f t="shared" si="49"/>
        <v>2629.814779091067</v>
      </c>
      <c r="M487" s="23">
        <f t="shared" si="50"/>
        <v>2629.814779091067</v>
      </c>
      <c r="O487" s="17">
        <v>38.7</v>
      </c>
      <c r="P487" s="24">
        <v>0.509</v>
      </c>
      <c r="Q487" s="19">
        <f t="shared" si="51"/>
        <v>41.9</v>
      </c>
      <c r="R487" s="17">
        <v>41.9</v>
      </c>
      <c r="S487" s="24">
        <v>1.889</v>
      </c>
      <c r="V487" s="26">
        <v>0.013</v>
      </c>
      <c r="W487" s="23">
        <v>2629.814779091067</v>
      </c>
    </row>
    <row r="488" spans="1:23" ht="12.75">
      <c r="A488" s="1">
        <v>36346</v>
      </c>
      <c r="B488" s="14">
        <v>186</v>
      </c>
      <c r="C488" s="2">
        <v>0.645254612</v>
      </c>
      <c r="D488" s="15">
        <v>0.645254612</v>
      </c>
      <c r="E488" s="3">
        <v>4781</v>
      </c>
      <c r="F488" s="16">
        <v>0</v>
      </c>
      <c r="G488" s="18">
        <v>780</v>
      </c>
      <c r="H488" s="19">
        <f t="shared" si="46"/>
        <v>745</v>
      </c>
      <c r="I488" s="17">
        <v>745</v>
      </c>
      <c r="J488" s="19">
        <f t="shared" si="47"/>
        <v>2551.698679091067</v>
      </c>
      <c r="K488" s="19">
        <f t="shared" si="48"/>
        <v>2629.814779091067</v>
      </c>
      <c r="L488" s="19">
        <f t="shared" si="49"/>
        <v>2629.814779091067</v>
      </c>
      <c r="M488" s="23">
        <f t="shared" si="50"/>
        <v>2629.814779091067</v>
      </c>
      <c r="O488" s="17">
        <v>38.5</v>
      </c>
      <c r="P488" s="24">
        <v>0.534</v>
      </c>
      <c r="Q488" s="19">
        <f t="shared" si="51"/>
        <v>44.400000000000006</v>
      </c>
      <c r="R488" s="17">
        <v>44.4</v>
      </c>
      <c r="S488" s="24">
        <v>1.939</v>
      </c>
      <c r="V488" s="26">
        <v>0.011</v>
      </c>
      <c r="W488" s="23">
        <v>2629.814779091067</v>
      </c>
    </row>
    <row r="489" spans="1:23" ht="12.75">
      <c r="A489" s="1">
        <v>36346</v>
      </c>
      <c r="B489" s="14">
        <v>186</v>
      </c>
      <c r="C489" s="2">
        <v>0.645370364</v>
      </c>
      <c r="D489" s="15">
        <v>0.645370364</v>
      </c>
      <c r="E489" s="3">
        <v>4791</v>
      </c>
      <c r="F489" s="16">
        <v>0</v>
      </c>
      <c r="G489" s="18">
        <v>780</v>
      </c>
      <c r="H489" s="19">
        <f t="shared" si="46"/>
        <v>745</v>
      </c>
      <c r="I489" s="17">
        <v>745</v>
      </c>
      <c r="J489" s="19">
        <f t="shared" si="47"/>
        <v>2551.698679091067</v>
      </c>
      <c r="K489" s="19">
        <f t="shared" si="48"/>
        <v>2629.814779091067</v>
      </c>
      <c r="L489" s="19">
        <f t="shared" si="49"/>
        <v>2629.814779091067</v>
      </c>
      <c r="M489" s="23">
        <f t="shared" si="50"/>
        <v>2629.814779091067</v>
      </c>
      <c r="O489" s="17">
        <v>38.5</v>
      </c>
      <c r="P489" s="24">
        <v>0.529</v>
      </c>
      <c r="Q489" s="19">
        <f t="shared" si="51"/>
        <v>43.900000000000006</v>
      </c>
      <c r="R489" s="17">
        <v>43.9</v>
      </c>
      <c r="S489" s="24">
        <v>2.225</v>
      </c>
      <c r="V489" s="26">
        <v>0.013</v>
      </c>
      <c r="W489" s="23">
        <v>2629.814779091067</v>
      </c>
    </row>
    <row r="490" spans="1:23" ht="12.75">
      <c r="A490" s="1">
        <v>36346</v>
      </c>
      <c r="B490" s="14">
        <v>186</v>
      </c>
      <c r="C490" s="2">
        <v>0.645486116</v>
      </c>
      <c r="D490" s="15">
        <v>0.645486116</v>
      </c>
      <c r="E490" s="3">
        <v>4801</v>
      </c>
      <c r="F490" s="16">
        <v>0</v>
      </c>
      <c r="G490" s="18">
        <v>780</v>
      </c>
      <c r="H490" s="19">
        <f t="shared" si="46"/>
        <v>745</v>
      </c>
      <c r="I490" s="17">
        <v>745</v>
      </c>
      <c r="J490" s="19">
        <f t="shared" si="47"/>
        <v>2551.698679091067</v>
      </c>
      <c r="K490" s="19">
        <f t="shared" si="48"/>
        <v>2629.814779091067</v>
      </c>
      <c r="L490" s="19">
        <f t="shared" si="49"/>
        <v>2629.814779091067</v>
      </c>
      <c r="M490" s="23">
        <f t="shared" si="50"/>
        <v>2629.814779091067</v>
      </c>
      <c r="O490" s="17">
        <v>38.8</v>
      </c>
      <c r="P490" s="24">
        <v>0.524</v>
      </c>
      <c r="Q490" s="19">
        <f t="shared" si="51"/>
        <v>43.400000000000006</v>
      </c>
      <c r="R490" s="17">
        <v>43.4</v>
      </c>
      <c r="S490" s="24">
        <v>1.866</v>
      </c>
      <c r="V490" s="26">
        <v>0.011</v>
      </c>
      <c r="W490" s="23">
        <v>2629.814779091067</v>
      </c>
    </row>
    <row r="491" spans="1:23" ht="12.75">
      <c r="A491" s="1">
        <v>36346</v>
      </c>
      <c r="B491" s="14">
        <v>186</v>
      </c>
      <c r="C491" s="2">
        <v>0.645601869</v>
      </c>
      <c r="D491" s="15">
        <v>0.645601869</v>
      </c>
      <c r="E491" s="3">
        <v>4811</v>
      </c>
      <c r="F491" s="16">
        <v>0</v>
      </c>
      <c r="G491" s="18">
        <v>779</v>
      </c>
      <c r="H491" s="19">
        <f t="shared" si="46"/>
        <v>744</v>
      </c>
      <c r="I491" s="17">
        <v>744</v>
      </c>
      <c r="J491" s="19">
        <f t="shared" si="47"/>
        <v>2562.852409944605</v>
      </c>
      <c r="K491" s="19">
        <f t="shared" si="48"/>
        <v>2640.968509944605</v>
      </c>
      <c r="L491" s="19">
        <f t="shared" si="49"/>
        <v>2640.968509944605</v>
      </c>
      <c r="M491" s="23">
        <f t="shared" si="50"/>
        <v>2640.968509944605</v>
      </c>
      <c r="O491" s="17">
        <v>37.9</v>
      </c>
      <c r="P491" s="24">
        <v>0.515</v>
      </c>
      <c r="Q491" s="19">
        <f t="shared" si="51"/>
        <v>42.5</v>
      </c>
      <c r="R491" s="17">
        <v>42.5</v>
      </c>
      <c r="S491" s="24">
        <v>1.708</v>
      </c>
      <c r="V491" s="26">
        <v>0.012</v>
      </c>
      <c r="W491" s="23">
        <v>2640.968509944605</v>
      </c>
    </row>
    <row r="492" spans="1:23" ht="12.75">
      <c r="A492" s="1">
        <v>36346</v>
      </c>
      <c r="B492" s="14">
        <v>186</v>
      </c>
      <c r="C492" s="2">
        <v>0.645717621</v>
      </c>
      <c r="D492" s="15">
        <v>0.645717621</v>
      </c>
      <c r="E492" s="3">
        <v>4821</v>
      </c>
      <c r="F492" s="16">
        <v>0</v>
      </c>
      <c r="G492" s="18">
        <v>779</v>
      </c>
      <c r="H492" s="19">
        <f t="shared" si="46"/>
        <v>744</v>
      </c>
      <c r="I492" s="17">
        <v>744</v>
      </c>
      <c r="J492" s="19">
        <f t="shared" si="47"/>
        <v>2562.852409944605</v>
      </c>
      <c r="K492" s="19">
        <f t="shared" si="48"/>
        <v>2640.968509944605</v>
      </c>
      <c r="L492" s="19">
        <f t="shared" si="49"/>
        <v>2640.968509944605</v>
      </c>
      <c r="M492" s="23">
        <f t="shared" si="50"/>
        <v>2640.968509944605</v>
      </c>
      <c r="O492" s="17">
        <v>38</v>
      </c>
      <c r="P492" s="24">
        <v>0.514</v>
      </c>
      <c r="Q492" s="19">
        <f t="shared" si="51"/>
        <v>42.4</v>
      </c>
      <c r="R492" s="17">
        <v>42.4</v>
      </c>
      <c r="S492" s="24">
        <v>1.759</v>
      </c>
      <c r="V492" s="26">
        <v>0.012</v>
      </c>
      <c r="W492" s="23">
        <v>2640.968509944605</v>
      </c>
    </row>
    <row r="493" spans="1:23" ht="12.75">
      <c r="A493" s="1">
        <v>36346</v>
      </c>
      <c r="B493" s="14">
        <v>186</v>
      </c>
      <c r="C493" s="2">
        <v>0.645833313</v>
      </c>
      <c r="D493" s="15">
        <v>0.645833313</v>
      </c>
      <c r="E493" s="3">
        <v>4831</v>
      </c>
      <c r="F493" s="16">
        <v>0</v>
      </c>
      <c r="G493" s="18">
        <v>780</v>
      </c>
      <c r="H493" s="19">
        <f t="shared" si="46"/>
        <v>745</v>
      </c>
      <c r="I493" s="17">
        <v>745</v>
      </c>
      <c r="J493" s="19">
        <f t="shared" si="47"/>
        <v>2551.698679091067</v>
      </c>
      <c r="K493" s="19">
        <f t="shared" si="48"/>
        <v>2629.814779091067</v>
      </c>
      <c r="L493" s="19">
        <f t="shared" si="49"/>
        <v>2629.814779091067</v>
      </c>
      <c r="M493" s="23">
        <f t="shared" si="50"/>
        <v>2629.814779091067</v>
      </c>
      <c r="O493" s="17">
        <v>38.5</v>
      </c>
      <c r="P493" s="24">
        <v>0.519</v>
      </c>
      <c r="Q493" s="19">
        <f t="shared" si="51"/>
        <v>42.9</v>
      </c>
      <c r="R493" s="17">
        <v>42.9</v>
      </c>
      <c r="S493" s="24">
        <v>2</v>
      </c>
      <c r="V493" s="26">
        <v>15.226</v>
      </c>
      <c r="W493" s="23">
        <v>2629.814779091067</v>
      </c>
    </row>
    <row r="494" spans="1:23" ht="12.75">
      <c r="A494" s="1">
        <v>36346</v>
      </c>
      <c r="B494" s="14">
        <v>186</v>
      </c>
      <c r="C494" s="2">
        <v>0.645949066</v>
      </c>
      <c r="D494" s="15">
        <v>0.645949066</v>
      </c>
      <c r="E494" s="3">
        <v>4841</v>
      </c>
      <c r="F494" s="16">
        <v>0</v>
      </c>
      <c r="G494" s="18">
        <v>780</v>
      </c>
      <c r="H494" s="19">
        <f t="shared" si="46"/>
        <v>745</v>
      </c>
      <c r="I494" s="17">
        <v>745</v>
      </c>
      <c r="J494" s="19">
        <f t="shared" si="47"/>
        <v>2551.698679091067</v>
      </c>
      <c r="K494" s="19">
        <f t="shared" si="48"/>
        <v>2629.814779091067</v>
      </c>
      <c r="L494" s="19">
        <f t="shared" si="49"/>
        <v>2629.814779091067</v>
      </c>
      <c r="M494" s="23">
        <f t="shared" si="50"/>
        <v>2629.814779091067</v>
      </c>
      <c r="O494" s="17">
        <v>38.7</v>
      </c>
      <c r="P494" s="24">
        <v>0.524</v>
      </c>
      <c r="Q494" s="19">
        <f t="shared" si="51"/>
        <v>43.400000000000006</v>
      </c>
      <c r="R494" s="17">
        <v>43.4</v>
      </c>
      <c r="S494" s="24">
        <v>2.057</v>
      </c>
      <c r="V494" s="26">
        <v>15.232</v>
      </c>
      <c r="W494" s="23">
        <v>2629.814779091067</v>
      </c>
    </row>
    <row r="495" spans="1:23" ht="12.75">
      <c r="A495" s="1">
        <v>36346</v>
      </c>
      <c r="B495" s="14">
        <v>186</v>
      </c>
      <c r="C495" s="2">
        <v>0.646064818</v>
      </c>
      <c r="D495" s="15">
        <v>0.646064818</v>
      </c>
      <c r="E495" s="3">
        <v>4851</v>
      </c>
      <c r="F495" s="16">
        <v>0</v>
      </c>
      <c r="G495" s="18">
        <v>781</v>
      </c>
      <c r="H495" s="19">
        <f t="shared" si="46"/>
        <v>746</v>
      </c>
      <c r="I495" s="17">
        <v>746</v>
      </c>
      <c r="J495" s="19">
        <f t="shared" si="47"/>
        <v>2540.559909651614</v>
      </c>
      <c r="K495" s="19">
        <f t="shared" si="48"/>
        <v>2618.676009651614</v>
      </c>
      <c r="L495" s="19">
        <f t="shared" si="49"/>
        <v>2618.676009651614</v>
      </c>
      <c r="M495" s="23">
        <f t="shared" si="50"/>
        <v>2618.676009651614</v>
      </c>
      <c r="O495" s="17">
        <v>38.9</v>
      </c>
      <c r="P495" s="24">
        <v>0.519</v>
      </c>
      <c r="Q495" s="19">
        <f t="shared" si="51"/>
        <v>42.9</v>
      </c>
      <c r="R495" s="17">
        <v>42.9</v>
      </c>
      <c r="S495" s="24">
        <v>1.849</v>
      </c>
      <c r="V495" s="26">
        <v>15.213</v>
      </c>
      <c r="W495" s="23">
        <v>2618.676009651614</v>
      </c>
    </row>
    <row r="496" spans="1:23" ht="12.75">
      <c r="A496" s="1">
        <v>36346</v>
      </c>
      <c r="B496" s="14">
        <v>186</v>
      </c>
      <c r="C496" s="2">
        <v>0.64618057</v>
      </c>
      <c r="D496" s="15">
        <v>0.64618057</v>
      </c>
      <c r="E496" s="3">
        <v>4861</v>
      </c>
      <c r="F496" s="16">
        <v>0</v>
      </c>
      <c r="G496" s="18">
        <v>781</v>
      </c>
      <c r="H496" s="19">
        <f t="shared" si="46"/>
        <v>746</v>
      </c>
      <c r="I496" s="17">
        <v>746</v>
      </c>
      <c r="J496" s="19">
        <f t="shared" si="47"/>
        <v>2540.559909651614</v>
      </c>
      <c r="K496" s="19">
        <f t="shared" si="48"/>
        <v>2618.676009651614</v>
      </c>
      <c r="L496" s="19">
        <f t="shared" si="49"/>
        <v>2618.676009651614</v>
      </c>
      <c r="M496" s="23">
        <f t="shared" si="50"/>
        <v>2618.676009651614</v>
      </c>
      <c r="O496" s="17">
        <v>39.1</v>
      </c>
      <c r="P496" s="24">
        <v>0.544</v>
      </c>
      <c r="Q496" s="19">
        <f t="shared" si="51"/>
        <v>45.400000000000006</v>
      </c>
      <c r="R496" s="17">
        <v>45.4</v>
      </c>
      <c r="S496" s="24">
        <v>2.363</v>
      </c>
      <c r="V496" s="26">
        <v>15.267</v>
      </c>
      <c r="W496" s="23">
        <v>2618.676009651614</v>
      </c>
    </row>
    <row r="497" spans="1:23" ht="12.75">
      <c r="A497" s="1">
        <v>36346</v>
      </c>
      <c r="B497" s="14">
        <v>186</v>
      </c>
      <c r="C497" s="2">
        <v>0.646296322</v>
      </c>
      <c r="D497" s="15">
        <v>0.646296322</v>
      </c>
      <c r="E497" s="3">
        <v>4871</v>
      </c>
      <c r="F497" s="16">
        <v>0</v>
      </c>
      <c r="G497" s="18">
        <v>781</v>
      </c>
      <c r="H497" s="19">
        <f t="shared" si="46"/>
        <v>746</v>
      </c>
      <c r="I497" s="17">
        <v>746</v>
      </c>
      <c r="J497" s="19">
        <f t="shared" si="47"/>
        <v>2540.559909651614</v>
      </c>
      <c r="K497" s="19">
        <f t="shared" si="48"/>
        <v>2618.676009651614</v>
      </c>
      <c r="L497" s="19">
        <f t="shared" si="49"/>
        <v>2618.676009651614</v>
      </c>
      <c r="M497" s="23">
        <f t="shared" si="50"/>
        <v>2618.676009651614</v>
      </c>
      <c r="O497" s="17">
        <v>39</v>
      </c>
      <c r="P497" s="24">
        <v>0.529</v>
      </c>
      <c r="Q497" s="19">
        <f t="shared" si="51"/>
        <v>43.900000000000006</v>
      </c>
      <c r="R497" s="17">
        <v>43.9</v>
      </c>
      <c r="S497" s="24">
        <v>2.01</v>
      </c>
      <c r="V497" s="26">
        <v>15.212</v>
      </c>
      <c r="W497" s="23">
        <v>2618.676009651614</v>
      </c>
    </row>
    <row r="498" spans="1:23" ht="12.75">
      <c r="A498" s="1">
        <v>36346</v>
      </c>
      <c r="B498" s="14">
        <v>186</v>
      </c>
      <c r="C498" s="2">
        <v>0.646412015</v>
      </c>
      <c r="D498" s="15">
        <v>0.646412015</v>
      </c>
      <c r="E498" s="3">
        <v>4881</v>
      </c>
      <c r="F498" s="16">
        <v>0</v>
      </c>
      <c r="G498" s="18">
        <v>780</v>
      </c>
      <c r="H498" s="19">
        <f t="shared" si="46"/>
        <v>745</v>
      </c>
      <c r="I498" s="17">
        <v>745</v>
      </c>
      <c r="J498" s="19">
        <f t="shared" si="47"/>
        <v>2551.698679091067</v>
      </c>
      <c r="K498" s="19">
        <f t="shared" si="48"/>
        <v>2629.814779091067</v>
      </c>
      <c r="L498" s="19">
        <f t="shared" si="49"/>
        <v>2629.814779091067</v>
      </c>
      <c r="M498" s="23">
        <f t="shared" si="50"/>
        <v>2629.814779091067</v>
      </c>
      <c r="O498" s="17">
        <v>39.5</v>
      </c>
      <c r="P498" s="24">
        <v>0.534</v>
      </c>
      <c r="Q498" s="19">
        <f t="shared" si="51"/>
        <v>44.400000000000006</v>
      </c>
      <c r="R498" s="17">
        <v>44.4</v>
      </c>
      <c r="S498" s="24">
        <v>2.277</v>
      </c>
      <c r="V498" s="26">
        <v>15.283</v>
      </c>
      <c r="W498" s="23">
        <v>2629.814779091067</v>
      </c>
    </row>
    <row r="499" spans="1:23" ht="12.75">
      <c r="A499" s="1">
        <v>36346</v>
      </c>
      <c r="B499" s="14">
        <v>186</v>
      </c>
      <c r="C499" s="2">
        <v>0.646527767</v>
      </c>
      <c r="D499" s="15">
        <v>0.646527767</v>
      </c>
      <c r="E499" s="3">
        <v>4891</v>
      </c>
      <c r="F499" s="16">
        <v>0</v>
      </c>
      <c r="G499" s="18">
        <v>780</v>
      </c>
      <c r="H499" s="19">
        <f t="shared" si="46"/>
        <v>745</v>
      </c>
      <c r="I499" s="17">
        <v>745</v>
      </c>
      <c r="J499" s="19">
        <f t="shared" si="47"/>
        <v>2551.698679091067</v>
      </c>
      <c r="K499" s="19">
        <f t="shared" si="48"/>
        <v>2629.814779091067</v>
      </c>
      <c r="L499" s="19">
        <f t="shared" si="49"/>
        <v>2629.814779091067</v>
      </c>
      <c r="M499" s="23">
        <f t="shared" si="50"/>
        <v>2629.814779091067</v>
      </c>
      <c r="O499" s="17">
        <v>39.2</v>
      </c>
      <c r="P499" s="24">
        <v>0.514</v>
      </c>
      <c r="Q499" s="19">
        <f t="shared" si="51"/>
        <v>42.4</v>
      </c>
      <c r="R499" s="17">
        <v>42.4</v>
      </c>
      <c r="S499" s="24">
        <v>2.266</v>
      </c>
      <c r="T499" s="27">
        <v>85.156</v>
      </c>
      <c r="U499" s="27">
        <f aca="true" t="shared" si="52" ref="U499:U562">AVERAGE(T494:T499)</f>
        <v>85.156</v>
      </c>
      <c r="V499" s="26">
        <v>15.236</v>
      </c>
      <c r="W499" s="23">
        <v>2629.814779091067</v>
      </c>
    </row>
    <row r="500" spans="1:23" ht="12.75">
      <c r="A500" s="1">
        <v>36346</v>
      </c>
      <c r="B500" s="14">
        <v>186</v>
      </c>
      <c r="C500" s="2">
        <v>0.646643519</v>
      </c>
      <c r="D500" s="15">
        <v>0.646643519</v>
      </c>
      <c r="E500" s="3">
        <v>4901</v>
      </c>
      <c r="F500" s="16">
        <v>0</v>
      </c>
      <c r="G500" s="18">
        <v>780</v>
      </c>
      <c r="H500" s="19">
        <f t="shared" si="46"/>
        <v>745</v>
      </c>
      <c r="I500" s="17">
        <v>745</v>
      </c>
      <c r="J500" s="19">
        <f t="shared" si="47"/>
        <v>2551.698679091067</v>
      </c>
      <c r="K500" s="19">
        <f t="shared" si="48"/>
        <v>2629.814779091067</v>
      </c>
      <c r="L500" s="19">
        <f t="shared" si="49"/>
        <v>2629.814779091067</v>
      </c>
      <c r="M500" s="23">
        <f t="shared" si="50"/>
        <v>2629.814779091067</v>
      </c>
      <c r="O500" s="17">
        <v>39</v>
      </c>
      <c r="P500" s="24">
        <v>0.519</v>
      </c>
      <c r="Q500" s="19">
        <f t="shared" si="51"/>
        <v>42.9</v>
      </c>
      <c r="R500" s="17">
        <v>42.9</v>
      </c>
      <c r="S500" s="24">
        <v>2.545</v>
      </c>
      <c r="T500" s="27">
        <v>128.074</v>
      </c>
      <c r="U500" s="27">
        <f t="shared" si="52"/>
        <v>106.61500000000001</v>
      </c>
      <c r="V500" s="26">
        <v>15.258</v>
      </c>
      <c r="W500" s="23">
        <v>2629.814779091067</v>
      </c>
    </row>
    <row r="501" spans="1:23" ht="12.75">
      <c r="A501" s="1">
        <v>36346</v>
      </c>
      <c r="B501" s="14">
        <v>186</v>
      </c>
      <c r="C501" s="2">
        <v>0.646759272</v>
      </c>
      <c r="D501" s="15">
        <v>0.646759272</v>
      </c>
      <c r="E501" s="3">
        <v>4911</v>
      </c>
      <c r="F501" s="16">
        <v>0</v>
      </c>
      <c r="G501" s="18">
        <v>780</v>
      </c>
      <c r="H501" s="19">
        <f t="shared" si="46"/>
        <v>745</v>
      </c>
      <c r="I501" s="17">
        <v>745</v>
      </c>
      <c r="J501" s="19">
        <f t="shared" si="47"/>
        <v>2551.698679091067</v>
      </c>
      <c r="K501" s="19">
        <f t="shared" si="48"/>
        <v>2629.814779091067</v>
      </c>
      <c r="L501" s="19">
        <f t="shared" si="49"/>
        <v>2629.814779091067</v>
      </c>
      <c r="M501" s="23">
        <f t="shared" si="50"/>
        <v>2629.814779091067</v>
      </c>
      <c r="O501" s="17">
        <v>39</v>
      </c>
      <c r="P501" s="24">
        <v>0.518</v>
      </c>
      <c r="Q501" s="19">
        <f t="shared" si="51"/>
        <v>42.800000000000004</v>
      </c>
      <c r="R501" s="17">
        <v>42.8</v>
      </c>
      <c r="S501" s="24">
        <v>2.186</v>
      </c>
      <c r="T501" s="27">
        <v>65.9</v>
      </c>
      <c r="U501" s="27">
        <f t="shared" si="52"/>
        <v>93.04333333333334</v>
      </c>
      <c r="V501" s="26">
        <v>15.231</v>
      </c>
      <c r="W501" s="23">
        <v>2629.814779091067</v>
      </c>
    </row>
    <row r="502" spans="1:23" ht="12.75">
      <c r="A502" s="1">
        <v>36346</v>
      </c>
      <c r="B502" s="14">
        <v>186</v>
      </c>
      <c r="C502" s="2">
        <v>0.646875024</v>
      </c>
      <c r="D502" s="15">
        <v>0.646875024</v>
      </c>
      <c r="E502" s="3">
        <v>4921</v>
      </c>
      <c r="F502" s="16">
        <v>0</v>
      </c>
      <c r="G502" s="18">
        <v>779</v>
      </c>
      <c r="H502" s="19">
        <f t="shared" si="46"/>
        <v>744</v>
      </c>
      <c r="I502" s="17">
        <v>744</v>
      </c>
      <c r="J502" s="19">
        <f t="shared" si="47"/>
        <v>2562.852409944605</v>
      </c>
      <c r="K502" s="19">
        <f t="shared" si="48"/>
        <v>2640.968509944605</v>
      </c>
      <c r="L502" s="19">
        <f t="shared" si="49"/>
        <v>2640.968509944605</v>
      </c>
      <c r="M502" s="23">
        <f t="shared" si="50"/>
        <v>2640.968509944605</v>
      </c>
      <c r="O502" s="17">
        <v>38.8</v>
      </c>
      <c r="P502" s="24">
        <v>0.534</v>
      </c>
      <c r="Q502" s="19">
        <f t="shared" si="51"/>
        <v>44.400000000000006</v>
      </c>
      <c r="R502" s="17">
        <v>44.4</v>
      </c>
      <c r="S502" s="24">
        <v>2.267</v>
      </c>
      <c r="T502" s="27">
        <v>87.91</v>
      </c>
      <c r="U502" s="27">
        <f t="shared" si="52"/>
        <v>91.75999999999999</v>
      </c>
      <c r="V502" s="26">
        <v>15.263</v>
      </c>
      <c r="W502" s="23">
        <v>2640.968509944605</v>
      </c>
    </row>
    <row r="503" spans="1:23" ht="12.75">
      <c r="A503" s="1">
        <v>36346</v>
      </c>
      <c r="B503" s="14">
        <v>186</v>
      </c>
      <c r="C503" s="2">
        <v>0.646990716</v>
      </c>
      <c r="D503" s="15">
        <v>0.646990716</v>
      </c>
      <c r="E503" s="3">
        <v>4931</v>
      </c>
      <c r="F503" s="16">
        <v>0</v>
      </c>
      <c r="G503" s="18">
        <v>779</v>
      </c>
      <c r="H503" s="19">
        <f t="shared" si="46"/>
        <v>744</v>
      </c>
      <c r="I503" s="17">
        <v>744</v>
      </c>
      <c r="J503" s="19">
        <f t="shared" si="47"/>
        <v>2562.852409944605</v>
      </c>
      <c r="K503" s="19">
        <f t="shared" si="48"/>
        <v>2640.968509944605</v>
      </c>
      <c r="L503" s="19">
        <f t="shared" si="49"/>
        <v>2640.968509944605</v>
      </c>
      <c r="M503" s="23">
        <f t="shared" si="50"/>
        <v>2640.968509944605</v>
      </c>
      <c r="O503" s="17">
        <v>38.9</v>
      </c>
      <c r="P503" s="24">
        <v>0.524</v>
      </c>
      <c r="Q503" s="19">
        <f t="shared" si="51"/>
        <v>43.400000000000006</v>
      </c>
      <c r="R503" s="17">
        <v>43.4</v>
      </c>
      <c r="S503" s="24">
        <v>2.344</v>
      </c>
      <c r="T503" s="27">
        <v>88.828</v>
      </c>
      <c r="U503" s="27">
        <f t="shared" si="52"/>
        <v>91.1736</v>
      </c>
      <c r="V503" s="26">
        <v>15.271</v>
      </c>
      <c r="W503" s="23">
        <v>2640.968509944605</v>
      </c>
    </row>
    <row r="504" spans="1:23" ht="12.75">
      <c r="A504" s="1">
        <v>36346</v>
      </c>
      <c r="B504" s="14">
        <v>186</v>
      </c>
      <c r="C504" s="2">
        <v>0.647106469</v>
      </c>
      <c r="D504" s="15">
        <v>0.647106469</v>
      </c>
      <c r="E504" s="3">
        <v>4941</v>
      </c>
      <c r="F504" s="16">
        <v>0</v>
      </c>
      <c r="G504" s="18">
        <v>779</v>
      </c>
      <c r="H504" s="19">
        <f t="shared" si="46"/>
        <v>744</v>
      </c>
      <c r="I504" s="17">
        <v>744</v>
      </c>
      <c r="J504" s="19">
        <f t="shared" si="47"/>
        <v>2562.852409944605</v>
      </c>
      <c r="K504" s="19">
        <f t="shared" si="48"/>
        <v>2640.968509944605</v>
      </c>
      <c r="L504" s="19">
        <f t="shared" si="49"/>
        <v>2640.968509944605</v>
      </c>
      <c r="M504" s="23">
        <f t="shared" si="50"/>
        <v>2640.968509944605</v>
      </c>
      <c r="O504" s="17">
        <v>39</v>
      </c>
      <c r="P504" s="24">
        <v>0.525</v>
      </c>
      <c r="Q504" s="19">
        <f t="shared" si="51"/>
        <v>43.5</v>
      </c>
      <c r="R504" s="17">
        <v>43.5</v>
      </c>
      <c r="S504" s="24">
        <v>2.126</v>
      </c>
      <c r="T504" s="27">
        <v>47.654</v>
      </c>
      <c r="U504" s="27">
        <f t="shared" si="52"/>
        <v>83.92033333333332</v>
      </c>
      <c r="V504" s="26">
        <v>15.248</v>
      </c>
      <c r="W504" s="23">
        <v>2640.968509944605</v>
      </c>
    </row>
    <row r="505" spans="1:23" ht="12.75">
      <c r="A505" s="1">
        <v>36346</v>
      </c>
      <c r="B505" s="14">
        <v>186</v>
      </c>
      <c r="C505" s="2">
        <v>0.647222221</v>
      </c>
      <c r="D505" s="15">
        <v>0.647222221</v>
      </c>
      <c r="E505" s="3">
        <v>4951</v>
      </c>
      <c r="F505" s="16">
        <v>0</v>
      </c>
      <c r="G505" s="18">
        <v>779</v>
      </c>
      <c r="H505" s="19">
        <f t="shared" si="46"/>
        <v>744</v>
      </c>
      <c r="I505" s="17">
        <v>744</v>
      </c>
      <c r="J505" s="19">
        <f t="shared" si="47"/>
        <v>2562.852409944605</v>
      </c>
      <c r="K505" s="19">
        <f t="shared" si="48"/>
        <v>2640.968509944605</v>
      </c>
      <c r="L505" s="19">
        <f t="shared" si="49"/>
        <v>2640.968509944605</v>
      </c>
      <c r="M505" s="23">
        <f t="shared" si="50"/>
        <v>2640.968509944605</v>
      </c>
      <c r="O505" s="17">
        <v>39.4</v>
      </c>
      <c r="P505" s="24">
        <v>0.505</v>
      </c>
      <c r="Q505" s="19">
        <f t="shared" si="51"/>
        <v>41.5</v>
      </c>
      <c r="R505" s="17">
        <v>41.5</v>
      </c>
      <c r="S505" s="24">
        <v>2.552</v>
      </c>
      <c r="T505" s="27">
        <v>153.572</v>
      </c>
      <c r="U505" s="27">
        <f t="shared" si="52"/>
        <v>95.323</v>
      </c>
      <c r="V505" s="26">
        <v>15.236</v>
      </c>
      <c r="W505" s="23">
        <v>2640.968509944605</v>
      </c>
    </row>
    <row r="506" spans="1:23" ht="12.75">
      <c r="A506" s="1">
        <v>36346</v>
      </c>
      <c r="B506" s="14">
        <v>186</v>
      </c>
      <c r="C506" s="2">
        <v>0.647337973</v>
      </c>
      <c r="D506" s="15">
        <v>0.647337973</v>
      </c>
      <c r="E506" s="3">
        <v>4961</v>
      </c>
      <c r="F506" s="16">
        <v>0</v>
      </c>
      <c r="G506" s="18">
        <v>779</v>
      </c>
      <c r="H506" s="19">
        <f t="shared" si="46"/>
        <v>744</v>
      </c>
      <c r="I506" s="17">
        <v>744</v>
      </c>
      <c r="J506" s="19">
        <f t="shared" si="47"/>
        <v>2562.852409944605</v>
      </c>
      <c r="K506" s="19">
        <f t="shared" si="48"/>
        <v>2640.968509944605</v>
      </c>
      <c r="L506" s="19">
        <f t="shared" si="49"/>
        <v>2640.968509944605</v>
      </c>
      <c r="M506" s="23">
        <f t="shared" si="50"/>
        <v>2640.968509944605</v>
      </c>
      <c r="O506" s="17">
        <v>39.5</v>
      </c>
      <c r="P506" s="24">
        <v>0.51</v>
      </c>
      <c r="Q506" s="19">
        <f t="shared" si="51"/>
        <v>42</v>
      </c>
      <c r="R506" s="17">
        <v>42</v>
      </c>
      <c r="S506" s="24">
        <v>2.504</v>
      </c>
      <c r="T506" s="27">
        <v>133.581</v>
      </c>
      <c r="U506" s="27">
        <f t="shared" si="52"/>
        <v>96.24083333333334</v>
      </c>
      <c r="V506" s="26">
        <v>15.266</v>
      </c>
      <c r="W506" s="23">
        <v>2640.968509944605</v>
      </c>
    </row>
    <row r="507" spans="1:23" ht="12.75">
      <c r="A507" s="1">
        <v>36346</v>
      </c>
      <c r="B507" s="14">
        <v>186</v>
      </c>
      <c r="C507" s="2">
        <v>0.647453725</v>
      </c>
      <c r="D507" s="15">
        <v>0.647453725</v>
      </c>
      <c r="E507" s="3">
        <v>4971</v>
      </c>
      <c r="F507" s="16">
        <v>0</v>
      </c>
      <c r="G507" s="18">
        <v>779</v>
      </c>
      <c r="H507" s="19">
        <f t="shared" si="46"/>
        <v>744</v>
      </c>
      <c r="I507" s="17">
        <v>744</v>
      </c>
      <c r="J507" s="19">
        <f t="shared" si="47"/>
        <v>2562.852409944605</v>
      </c>
      <c r="K507" s="19">
        <f t="shared" si="48"/>
        <v>2640.968509944605</v>
      </c>
      <c r="L507" s="19">
        <f t="shared" si="49"/>
        <v>2640.968509944605</v>
      </c>
      <c r="M507" s="23">
        <f t="shared" si="50"/>
        <v>2640.968509944605</v>
      </c>
      <c r="O507" s="17">
        <v>39.7</v>
      </c>
      <c r="P507" s="24">
        <v>0.515</v>
      </c>
      <c r="Q507" s="19">
        <f t="shared" si="51"/>
        <v>42.5</v>
      </c>
      <c r="R507" s="17">
        <v>42.5</v>
      </c>
      <c r="S507" s="24">
        <v>2.363</v>
      </c>
      <c r="T507" s="27">
        <v>113.499</v>
      </c>
      <c r="U507" s="27">
        <f t="shared" si="52"/>
        <v>104.17399999999999</v>
      </c>
      <c r="V507" s="26">
        <v>15.299</v>
      </c>
      <c r="W507" s="23">
        <v>2640.968509944605</v>
      </c>
    </row>
    <row r="508" spans="1:23" ht="12.75">
      <c r="A508" s="1">
        <v>36346</v>
      </c>
      <c r="B508" s="14">
        <v>186</v>
      </c>
      <c r="C508" s="2">
        <v>0.647569418</v>
      </c>
      <c r="D508" s="15">
        <v>0.647569418</v>
      </c>
      <c r="E508" s="3">
        <v>4981</v>
      </c>
      <c r="F508" s="16">
        <v>0</v>
      </c>
      <c r="G508" s="18">
        <v>781</v>
      </c>
      <c r="H508" s="19">
        <f t="shared" si="46"/>
        <v>746</v>
      </c>
      <c r="I508" s="17">
        <v>746</v>
      </c>
      <c r="J508" s="19">
        <f t="shared" si="47"/>
        <v>2540.559909651614</v>
      </c>
      <c r="K508" s="19">
        <f t="shared" si="48"/>
        <v>2618.676009651614</v>
      </c>
      <c r="L508" s="19">
        <f t="shared" si="49"/>
        <v>2618.676009651614</v>
      </c>
      <c r="M508" s="23">
        <f t="shared" si="50"/>
        <v>2618.676009651614</v>
      </c>
      <c r="O508" s="17">
        <v>39.8</v>
      </c>
      <c r="P508" s="24">
        <v>0.519</v>
      </c>
      <c r="Q508" s="19">
        <f t="shared" si="51"/>
        <v>42.9</v>
      </c>
      <c r="R508" s="17">
        <v>42.9</v>
      </c>
      <c r="S508" s="24">
        <v>2.504</v>
      </c>
      <c r="T508" s="27">
        <v>135.325</v>
      </c>
      <c r="U508" s="27">
        <f t="shared" si="52"/>
        <v>112.07650000000001</v>
      </c>
      <c r="V508" s="26">
        <v>15.322</v>
      </c>
      <c r="W508" s="23">
        <v>2618.676009651614</v>
      </c>
    </row>
    <row r="509" spans="1:23" ht="12.75">
      <c r="A509" s="1">
        <v>36346</v>
      </c>
      <c r="B509" s="14">
        <v>186</v>
      </c>
      <c r="C509" s="2">
        <v>0.64768517</v>
      </c>
      <c r="D509" s="15">
        <v>0.64768517</v>
      </c>
      <c r="E509" s="3">
        <v>4991</v>
      </c>
      <c r="F509" s="16">
        <v>0</v>
      </c>
      <c r="G509" s="18">
        <v>782</v>
      </c>
      <c r="H509" s="19">
        <f t="shared" si="46"/>
        <v>747</v>
      </c>
      <c r="I509" s="17">
        <v>747</v>
      </c>
      <c r="J509" s="19">
        <f t="shared" si="47"/>
        <v>2529.4360615420655</v>
      </c>
      <c r="K509" s="19">
        <f t="shared" si="48"/>
        <v>2607.5521615420657</v>
      </c>
      <c r="L509" s="19">
        <f t="shared" si="49"/>
        <v>2607.5521615420657</v>
      </c>
      <c r="M509" s="23">
        <f t="shared" si="50"/>
        <v>2607.5521615420657</v>
      </c>
      <c r="O509" s="17">
        <v>39.4</v>
      </c>
      <c r="P509" s="24">
        <v>0.51</v>
      </c>
      <c r="Q509" s="19">
        <f t="shared" si="51"/>
        <v>42</v>
      </c>
      <c r="R509" s="17">
        <v>42</v>
      </c>
      <c r="S509" s="24">
        <v>1.751</v>
      </c>
      <c r="T509" s="27">
        <v>-10.757</v>
      </c>
      <c r="U509" s="27">
        <f t="shared" si="52"/>
        <v>95.47900000000003</v>
      </c>
      <c r="V509" s="26">
        <v>15.2</v>
      </c>
      <c r="W509" s="23">
        <v>2607.5521615420657</v>
      </c>
    </row>
    <row r="510" spans="1:23" ht="12.75">
      <c r="A510" s="1">
        <v>36346</v>
      </c>
      <c r="B510" s="14">
        <v>186</v>
      </c>
      <c r="C510" s="2">
        <v>0.647800922</v>
      </c>
      <c r="D510" s="15">
        <v>0.647800922</v>
      </c>
      <c r="E510" s="3">
        <v>5001</v>
      </c>
      <c r="F510" s="16">
        <v>0</v>
      </c>
      <c r="G510" s="18">
        <v>783</v>
      </c>
      <c r="H510" s="19">
        <f t="shared" si="46"/>
        <v>748</v>
      </c>
      <c r="I510" s="17">
        <v>748</v>
      </c>
      <c r="J510" s="19">
        <f t="shared" si="47"/>
        <v>2518.327094839112</v>
      </c>
      <c r="K510" s="19">
        <f t="shared" si="48"/>
        <v>2596.443194839112</v>
      </c>
      <c r="L510" s="19">
        <f t="shared" si="49"/>
        <v>2596.443194839112</v>
      </c>
      <c r="M510" s="23">
        <f t="shared" si="50"/>
        <v>2596.443194839112</v>
      </c>
      <c r="O510" s="17">
        <v>39.5</v>
      </c>
      <c r="P510" s="24">
        <v>0.509</v>
      </c>
      <c r="Q510" s="19">
        <f t="shared" si="51"/>
        <v>41.9</v>
      </c>
      <c r="R510" s="17">
        <v>41.9</v>
      </c>
      <c r="S510" s="24">
        <v>2.601</v>
      </c>
      <c r="T510" s="27">
        <v>158.253</v>
      </c>
      <c r="U510" s="27">
        <f t="shared" si="52"/>
        <v>113.91216666666669</v>
      </c>
      <c r="V510" s="26">
        <v>15.291</v>
      </c>
      <c r="W510" s="23">
        <v>2596.443194839112</v>
      </c>
    </row>
    <row r="511" spans="1:23" ht="12.75">
      <c r="A511" s="1">
        <v>36346</v>
      </c>
      <c r="B511" s="14">
        <v>186</v>
      </c>
      <c r="C511" s="2">
        <v>0.647916675</v>
      </c>
      <c r="D511" s="15">
        <v>0.647916675</v>
      </c>
      <c r="E511" s="3">
        <v>5011</v>
      </c>
      <c r="F511" s="16">
        <v>0</v>
      </c>
      <c r="G511" s="18">
        <v>783</v>
      </c>
      <c r="H511" s="19">
        <f t="shared" si="46"/>
        <v>748</v>
      </c>
      <c r="I511" s="17">
        <v>748</v>
      </c>
      <c r="J511" s="19">
        <f t="shared" si="47"/>
        <v>2518.327094839112</v>
      </c>
      <c r="K511" s="19">
        <f t="shared" si="48"/>
        <v>2596.443194839112</v>
      </c>
      <c r="L511" s="19">
        <f t="shared" si="49"/>
        <v>2596.443194839112</v>
      </c>
      <c r="M511" s="23">
        <f t="shared" si="50"/>
        <v>2596.443194839112</v>
      </c>
      <c r="O511" s="17">
        <v>39.3</v>
      </c>
      <c r="P511" s="24">
        <v>0.509</v>
      </c>
      <c r="Q511" s="19">
        <f t="shared" si="51"/>
        <v>41.9</v>
      </c>
      <c r="R511" s="17">
        <v>41.9</v>
      </c>
      <c r="S511" s="24">
        <v>2.167</v>
      </c>
      <c r="T511" s="27">
        <v>75.17</v>
      </c>
      <c r="U511" s="27">
        <f t="shared" si="52"/>
        <v>100.84516666666666</v>
      </c>
      <c r="V511" s="26">
        <v>15.196</v>
      </c>
      <c r="W511" s="23">
        <v>2596.443194839112</v>
      </c>
    </row>
    <row r="512" spans="1:23" ht="12.75">
      <c r="A512" s="1">
        <v>36346</v>
      </c>
      <c r="B512" s="14">
        <v>186</v>
      </c>
      <c r="C512" s="2">
        <v>0.648032427</v>
      </c>
      <c r="D512" s="15">
        <v>0.648032427</v>
      </c>
      <c r="E512" s="3">
        <v>5021</v>
      </c>
      <c r="F512" s="16">
        <v>0</v>
      </c>
      <c r="G512" s="18">
        <v>784</v>
      </c>
      <c r="H512" s="19">
        <f t="shared" si="46"/>
        <v>749</v>
      </c>
      <c r="I512" s="17">
        <v>749</v>
      </c>
      <c r="J512" s="19">
        <f t="shared" si="47"/>
        <v>2507.232969779458</v>
      </c>
      <c r="K512" s="19">
        <f t="shared" si="48"/>
        <v>2585.349069779458</v>
      </c>
      <c r="L512" s="19">
        <f t="shared" si="49"/>
        <v>2585.349069779458</v>
      </c>
      <c r="M512" s="23">
        <f t="shared" si="50"/>
        <v>2585.349069779458</v>
      </c>
      <c r="O512" s="17">
        <v>39.2</v>
      </c>
      <c r="P512" s="24">
        <v>0.519</v>
      </c>
      <c r="Q512" s="19">
        <f t="shared" si="51"/>
        <v>42.9</v>
      </c>
      <c r="R512" s="17">
        <v>42.9</v>
      </c>
      <c r="S512" s="24">
        <v>2.026</v>
      </c>
      <c r="T512" s="27">
        <v>33.996</v>
      </c>
      <c r="U512" s="27">
        <f t="shared" si="52"/>
        <v>84.24766666666666</v>
      </c>
      <c r="V512" s="26">
        <v>15.23</v>
      </c>
      <c r="W512" s="23">
        <v>2585.349069779458</v>
      </c>
    </row>
    <row r="513" spans="1:23" ht="12.75">
      <c r="A513" s="1">
        <v>36346</v>
      </c>
      <c r="B513" s="14">
        <v>186</v>
      </c>
      <c r="C513" s="2">
        <v>0.648148119</v>
      </c>
      <c r="D513" s="15">
        <v>0.648148119</v>
      </c>
      <c r="E513" s="3">
        <v>5031</v>
      </c>
      <c r="F513" s="16">
        <v>0</v>
      </c>
      <c r="G513" s="18">
        <v>785</v>
      </c>
      <c r="H513" s="19">
        <f t="shared" si="46"/>
        <v>750</v>
      </c>
      <c r="I513" s="17">
        <v>750</v>
      </c>
      <c r="J513" s="19">
        <f t="shared" si="47"/>
        <v>2496.153646758968</v>
      </c>
      <c r="K513" s="19">
        <f t="shared" si="48"/>
        <v>2574.2697467589683</v>
      </c>
      <c r="L513" s="19">
        <f t="shared" si="49"/>
        <v>2574.2697467589683</v>
      </c>
      <c r="M513" s="23">
        <f t="shared" si="50"/>
        <v>2574.2697467589683</v>
      </c>
      <c r="O513" s="17">
        <v>39.4</v>
      </c>
      <c r="P513" s="24">
        <v>0.515</v>
      </c>
      <c r="Q513" s="19">
        <f t="shared" si="51"/>
        <v>42.5</v>
      </c>
      <c r="R513" s="17">
        <v>42.5</v>
      </c>
      <c r="S513" s="24">
        <v>2.237</v>
      </c>
      <c r="T513" s="27">
        <v>76.914</v>
      </c>
      <c r="U513" s="27">
        <f t="shared" si="52"/>
        <v>78.15016666666666</v>
      </c>
      <c r="V513" s="26">
        <v>15.217</v>
      </c>
      <c r="W513" s="23">
        <v>2574.2697467589683</v>
      </c>
    </row>
    <row r="514" spans="1:23" ht="12.75">
      <c r="A514" s="1">
        <v>36346</v>
      </c>
      <c r="B514" s="14">
        <v>186</v>
      </c>
      <c r="C514" s="2">
        <v>0.648263872</v>
      </c>
      <c r="D514" s="15">
        <v>0.648263872</v>
      </c>
      <c r="E514" s="3">
        <v>5041</v>
      </c>
      <c r="F514" s="16">
        <v>0</v>
      </c>
      <c r="G514" s="18">
        <v>787</v>
      </c>
      <c r="H514" s="19">
        <f t="shared" si="46"/>
        <v>752</v>
      </c>
      <c r="I514" s="17">
        <v>752</v>
      </c>
      <c r="J514" s="19">
        <f t="shared" si="47"/>
        <v>2474.039249209649</v>
      </c>
      <c r="K514" s="19">
        <f t="shared" si="48"/>
        <v>2552.155349209649</v>
      </c>
      <c r="L514" s="19">
        <f t="shared" si="49"/>
        <v>2552.155349209649</v>
      </c>
      <c r="M514" s="23">
        <f t="shared" si="50"/>
        <v>2552.155349209649</v>
      </c>
      <c r="O514" s="17">
        <v>39.1</v>
      </c>
      <c r="P514" s="24">
        <v>0.539</v>
      </c>
      <c r="Q514" s="19">
        <f t="shared" si="51"/>
        <v>44.900000000000006</v>
      </c>
      <c r="R514" s="17">
        <v>44.9</v>
      </c>
      <c r="S514" s="24">
        <v>2.522</v>
      </c>
      <c r="T514" s="27">
        <v>140.924</v>
      </c>
      <c r="U514" s="27">
        <f t="shared" si="52"/>
        <v>79.08333333333333</v>
      </c>
      <c r="V514" s="26">
        <v>15.286</v>
      </c>
      <c r="W514" s="23">
        <v>2552.155349209649</v>
      </c>
    </row>
    <row r="515" spans="1:23" ht="12.75">
      <c r="A515" s="1">
        <v>36346</v>
      </c>
      <c r="B515" s="14">
        <v>186</v>
      </c>
      <c r="C515" s="2">
        <v>0.648379624</v>
      </c>
      <c r="D515" s="15">
        <v>0.648379624</v>
      </c>
      <c r="E515" s="3">
        <v>5051</v>
      </c>
      <c r="F515" s="16">
        <v>0</v>
      </c>
      <c r="G515" s="18">
        <v>788</v>
      </c>
      <c r="H515" s="19">
        <f t="shared" si="46"/>
        <v>753</v>
      </c>
      <c r="I515" s="17">
        <v>753</v>
      </c>
      <c r="J515" s="19">
        <f t="shared" si="47"/>
        <v>2463.0040962607386</v>
      </c>
      <c r="K515" s="19">
        <f t="shared" si="48"/>
        <v>2541.120196260739</v>
      </c>
      <c r="L515" s="19">
        <f t="shared" si="49"/>
        <v>2541.120196260739</v>
      </c>
      <c r="M515" s="23">
        <f t="shared" si="50"/>
        <v>2541.120196260739</v>
      </c>
      <c r="O515" s="17">
        <v>38.8</v>
      </c>
      <c r="P515" s="24">
        <v>0.51</v>
      </c>
      <c r="Q515" s="19">
        <f t="shared" si="51"/>
        <v>42</v>
      </c>
      <c r="R515" s="17">
        <v>42</v>
      </c>
      <c r="S515" s="24">
        <v>2.464</v>
      </c>
      <c r="T515" s="27">
        <v>141.842</v>
      </c>
      <c r="U515" s="27">
        <f t="shared" si="52"/>
        <v>104.5165</v>
      </c>
      <c r="V515" s="26">
        <v>15.256</v>
      </c>
      <c r="W515" s="23">
        <v>2541.120196260739</v>
      </c>
    </row>
    <row r="516" spans="1:23" ht="12.75">
      <c r="A516" s="1">
        <v>36346</v>
      </c>
      <c r="B516" s="14">
        <v>186</v>
      </c>
      <c r="C516" s="2">
        <v>0.648495376</v>
      </c>
      <c r="D516" s="15">
        <v>0.648495376</v>
      </c>
      <c r="E516" s="3">
        <v>5061</v>
      </c>
      <c r="F516" s="16">
        <v>0</v>
      </c>
      <c r="G516" s="18">
        <v>788</v>
      </c>
      <c r="H516" s="19">
        <f t="shared" si="46"/>
        <v>753</v>
      </c>
      <c r="I516" s="17">
        <v>753</v>
      </c>
      <c r="J516" s="19">
        <f t="shared" si="47"/>
        <v>2463.0040962607386</v>
      </c>
      <c r="K516" s="19">
        <f t="shared" si="48"/>
        <v>2541.120196260739</v>
      </c>
      <c r="L516" s="19">
        <f t="shared" si="49"/>
        <v>2541.120196260739</v>
      </c>
      <c r="M516" s="23">
        <f t="shared" si="50"/>
        <v>2541.120196260739</v>
      </c>
      <c r="O516" s="17">
        <v>38.9</v>
      </c>
      <c r="P516" s="24">
        <v>0.496</v>
      </c>
      <c r="Q516" s="19">
        <f t="shared" si="51"/>
        <v>40.6</v>
      </c>
      <c r="R516" s="17">
        <v>40.6</v>
      </c>
      <c r="S516" s="24">
        <v>2.392</v>
      </c>
      <c r="T516" s="27">
        <v>121.668</v>
      </c>
      <c r="U516" s="27">
        <f t="shared" si="52"/>
        <v>98.419</v>
      </c>
      <c r="V516" s="26">
        <v>15.32</v>
      </c>
      <c r="W516" s="23">
        <v>2541.120196260739</v>
      </c>
    </row>
    <row r="517" spans="1:23" ht="12.75">
      <c r="A517" s="1">
        <v>36346</v>
      </c>
      <c r="B517" s="14">
        <v>186</v>
      </c>
      <c r="C517" s="2">
        <v>0.648611128</v>
      </c>
      <c r="D517" s="15">
        <v>0.648611128</v>
      </c>
      <c r="E517" s="3">
        <v>5071</v>
      </c>
      <c r="F517" s="16">
        <v>0</v>
      </c>
      <c r="G517" s="18">
        <v>789</v>
      </c>
      <c r="H517" s="19">
        <f t="shared" si="46"/>
        <v>754</v>
      </c>
      <c r="I517" s="17">
        <v>754</v>
      </c>
      <c r="J517" s="19">
        <f t="shared" si="47"/>
        <v>2451.983588509162</v>
      </c>
      <c r="K517" s="19">
        <f t="shared" si="48"/>
        <v>2530.099688509162</v>
      </c>
      <c r="L517" s="19">
        <f t="shared" si="49"/>
        <v>2530.099688509162</v>
      </c>
      <c r="M517" s="23">
        <f t="shared" si="50"/>
        <v>2530.099688509162</v>
      </c>
      <c r="O517" s="17">
        <v>38.9</v>
      </c>
      <c r="P517" s="24">
        <v>0.516</v>
      </c>
      <c r="Q517" s="19">
        <f t="shared" si="51"/>
        <v>42.6</v>
      </c>
      <c r="R517" s="17">
        <v>42.6</v>
      </c>
      <c r="S517" s="24">
        <v>1.89</v>
      </c>
      <c r="T517" s="27">
        <v>17.586</v>
      </c>
      <c r="U517" s="27">
        <f t="shared" si="52"/>
        <v>88.82166666666667</v>
      </c>
      <c r="V517" s="26">
        <v>15.295</v>
      </c>
      <c r="W517" s="23">
        <v>2530.099688509162</v>
      </c>
    </row>
    <row r="518" spans="1:23" ht="12.75">
      <c r="A518" s="1">
        <v>36346</v>
      </c>
      <c r="B518" s="14">
        <v>186</v>
      </c>
      <c r="C518" s="2">
        <v>0.648726881</v>
      </c>
      <c r="D518" s="15">
        <v>0.648726881</v>
      </c>
      <c r="E518" s="3">
        <v>5081</v>
      </c>
      <c r="F518" s="16">
        <v>0</v>
      </c>
      <c r="G518" s="18">
        <v>791</v>
      </c>
      <c r="H518" s="19">
        <f t="shared" si="46"/>
        <v>756</v>
      </c>
      <c r="I518" s="17">
        <v>756</v>
      </c>
      <c r="J518" s="19">
        <f t="shared" si="47"/>
        <v>2429.986353468357</v>
      </c>
      <c r="K518" s="19">
        <f t="shared" si="48"/>
        <v>2508.102453468357</v>
      </c>
      <c r="L518" s="19">
        <f t="shared" si="49"/>
        <v>2508.102453468357</v>
      </c>
      <c r="M518" s="23">
        <f t="shared" si="50"/>
        <v>2508.102453468357</v>
      </c>
      <c r="O518" s="17">
        <v>38.8</v>
      </c>
      <c r="P518" s="24">
        <v>0.535</v>
      </c>
      <c r="Q518" s="19">
        <f t="shared" si="51"/>
        <v>44.5</v>
      </c>
      <c r="R518" s="17">
        <v>44.5</v>
      </c>
      <c r="S518" s="24">
        <v>2.651</v>
      </c>
      <c r="T518" s="27">
        <v>186.595</v>
      </c>
      <c r="U518" s="27">
        <f t="shared" si="52"/>
        <v>114.25483333333335</v>
      </c>
      <c r="V518" s="26">
        <v>15.23</v>
      </c>
      <c r="W518" s="23">
        <v>2508.102453468357</v>
      </c>
    </row>
    <row r="519" spans="1:23" ht="12.75">
      <c r="A519" s="1">
        <v>36346</v>
      </c>
      <c r="B519" s="14">
        <v>186</v>
      </c>
      <c r="C519" s="2">
        <v>0.648842573</v>
      </c>
      <c r="D519" s="15">
        <v>0.648842573</v>
      </c>
      <c r="E519" s="3">
        <v>5091</v>
      </c>
      <c r="F519" s="16">
        <v>0</v>
      </c>
      <c r="G519" s="18">
        <v>791</v>
      </c>
      <c r="H519" s="19">
        <f t="shared" si="46"/>
        <v>756</v>
      </c>
      <c r="I519" s="17">
        <v>756</v>
      </c>
      <c r="J519" s="19">
        <f t="shared" si="47"/>
        <v>2429.986353468357</v>
      </c>
      <c r="K519" s="19">
        <f t="shared" si="48"/>
        <v>2508.102453468357</v>
      </c>
      <c r="L519" s="19">
        <f t="shared" si="49"/>
        <v>2508.102453468357</v>
      </c>
      <c r="M519" s="23">
        <f t="shared" si="50"/>
        <v>2508.102453468357</v>
      </c>
      <c r="O519" s="17">
        <v>38.7</v>
      </c>
      <c r="P519" s="24">
        <v>0.515</v>
      </c>
      <c r="Q519" s="19">
        <f t="shared" si="51"/>
        <v>42.5</v>
      </c>
      <c r="R519" s="17">
        <v>42.5</v>
      </c>
      <c r="S519" s="24">
        <v>2.474</v>
      </c>
      <c r="T519" s="27">
        <v>145.513</v>
      </c>
      <c r="U519" s="27">
        <f t="shared" si="52"/>
        <v>125.688</v>
      </c>
      <c r="V519" s="26">
        <v>15.283</v>
      </c>
      <c r="W519" s="23">
        <v>2508.102453468357</v>
      </c>
    </row>
    <row r="520" spans="1:23" ht="12.75">
      <c r="A520" s="1">
        <v>36346</v>
      </c>
      <c r="B520" s="14">
        <v>186</v>
      </c>
      <c r="C520" s="2">
        <v>0.648958325</v>
      </c>
      <c r="D520" s="15">
        <v>0.648958325</v>
      </c>
      <c r="E520" s="3">
        <v>5101</v>
      </c>
      <c r="F520" s="16">
        <v>0</v>
      </c>
      <c r="G520" s="18">
        <v>793</v>
      </c>
      <c r="H520" s="19">
        <f t="shared" si="46"/>
        <v>758</v>
      </c>
      <c r="I520" s="17">
        <v>758</v>
      </c>
      <c r="J520" s="19">
        <f t="shared" si="47"/>
        <v>2408.0472353645805</v>
      </c>
      <c r="K520" s="19">
        <f t="shared" si="48"/>
        <v>2486.1633353645807</v>
      </c>
      <c r="L520" s="19">
        <f t="shared" si="49"/>
        <v>2486.1633353645807</v>
      </c>
      <c r="M520" s="23">
        <f t="shared" si="50"/>
        <v>2486.1633353645807</v>
      </c>
      <c r="O520" s="17">
        <v>38.7</v>
      </c>
      <c r="P520" s="24">
        <v>0.529</v>
      </c>
      <c r="Q520" s="19">
        <f t="shared" si="51"/>
        <v>43.900000000000006</v>
      </c>
      <c r="R520" s="17">
        <v>43.9</v>
      </c>
      <c r="S520" s="24">
        <v>2.098</v>
      </c>
      <c r="T520" s="27">
        <v>62.339</v>
      </c>
      <c r="U520" s="27">
        <f t="shared" si="52"/>
        <v>112.59050000000002</v>
      </c>
      <c r="V520" s="26">
        <v>15.236</v>
      </c>
      <c r="W520" s="23">
        <v>2486.1633353645807</v>
      </c>
    </row>
    <row r="521" spans="1:23" ht="12.75">
      <c r="A521" s="1">
        <v>36346</v>
      </c>
      <c r="B521" s="14">
        <v>186</v>
      </c>
      <c r="C521" s="2">
        <v>0.649074078</v>
      </c>
      <c r="D521" s="15">
        <v>0.649074078</v>
      </c>
      <c r="E521" s="3">
        <v>5111</v>
      </c>
      <c r="F521" s="16">
        <v>0</v>
      </c>
      <c r="G521" s="18">
        <v>795</v>
      </c>
      <c r="H521" s="19">
        <f t="shared" si="46"/>
        <v>760</v>
      </c>
      <c r="I521" s="17">
        <v>760</v>
      </c>
      <c r="J521" s="19">
        <f t="shared" si="47"/>
        <v>2386.165927915684</v>
      </c>
      <c r="K521" s="19">
        <f t="shared" si="48"/>
        <v>2464.282027915684</v>
      </c>
      <c r="L521" s="19">
        <f t="shared" si="49"/>
        <v>2464.282027915684</v>
      </c>
      <c r="M521" s="23">
        <f t="shared" si="50"/>
        <v>2464.282027915684</v>
      </c>
      <c r="O521" s="17">
        <v>38.3</v>
      </c>
      <c r="P521" s="24">
        <v>0.519</v>
      </c>
      <c r="Q521" s="19">
        <f t="shared" si="51"/>
        <v>42.9</v>
      </c>
      <c r="R521" s="17">
        <v>42.9</v>
      </c>
      <c r="S521" s="24">
        <v>2.126</v>
      </c>
      <c r="T521" s="27">
        <v>63.257</v>
      </c>
      <c r="U521" s="27">
        <f t="shared" si="52"/>
        <v>99.493</v>
      </c>
      <c r="V521" s="26">
        <v>15.25</v>
      </c>
      <c r="W521" s="23">
        <v>2464.282027915684</v>
      </c>
    </row>
    <row r="522" spans="1:23" ht="12.75">
      <c r="A522" s="1">
        <v>36346</v>
      </c>
      <c r="B522" s="14">
        <v>186</v>
      </c>
      <c r="C522" s="2">
        <v>0.64918983</v>
      </c>
      <c r="D522" s="15">
        <v>0.64918983</v>
      </c>
      <c r="E522" s="3">
        <v>5121</v>
      </c>
      <c r="F522" s="16">
        <v>0</v>
      </c>
      <c r="G522" s="18">
        <v>796</v>
      </c>
      <c r="H522" s="19">
        <f aca="true" t="shared" si="53" ref="H522:H585">(G522-35)</f>
        <v>761</v>
      </c>
      <c r="I522" s="17">
        <v>761</v>
      </c>
      <c r="J522" s="19">
        <f aca="true" t="shared" si="54" ref="J522:J585">(8303.951372*(LN(1013/H522)))</f>
        <v>2375.246858134645</v>
      </c>
      <c r="K522" s="19">
        <f aca="true" t="shared" si="55" ref="K522:K585">(J522+78.1161)</f>
        <v>2453.3629581346454</v>
      </c>
      <c r="L522" s="19">
        <f aca="true" t="shared" si="56" ref="L522:L585">(J522+78.1161)</f>
        <v>2453.3629581346454</v>
      </c>
      <c r="M522" s="23">
        <f aca="true" t="shared" si="57" ref="M522:M585">AVERAGE(K522:L522)</f>
        <v>2453.3629581346454</v>
      </c>
      <c r="O522" s="17">
        <v>38.2</v>
      </c>
      <c r="P522" s="24">
        <v>0.509</v>
      </c>
      <c r="Q522" s="19">
        <f aca="true" t="shared" si="58" ref="Q522:Q585">((P522*100)-9)</f>
        <v>41.9</v>
      </c>
      <c r="R522" s="17">
        <v>41.9</v>
      </c>
      <c r="S522" s="24">
        <v>2.751</v>
      </c>
      <c r="T522" s="27">
        <v>211.267</v>
      </c>
      <c r="U522" s="27">
        <f t="shared" si="52"/>
        <v>114.42616666666667</v>
      </c>
      <c r="V522" s="26">
        <v>15.246</v>
      </c>
      <c r="W522" s="23">
        <v>2453.3629581346454</v>
      </c>
    </row>
    <row r="523" spans="1:23" ht="12.75">
      <c r="A523" s="1">
        <v>36346</v>
      </c>
      <c r="B523" s="14">
        <v>186</v>
      </c>
      <c r="C523" s="2">
        <v>0.649305582</v>
      </c>
      <c r="D523" s="15">
        <v>0.649305582</v>
      </c>
      <c r="E523" s="3">
        <v>5131</v>
      </c>
      <c r="F523" s="16">
        <v>0</v>
      </c>
      <c r="G523" s="18">
        <v>797</v>
      </c>
      <c r="H523" s="19">
        <f t="shared" si="53"/>
        <v>762</v>
      </c>
      <c r="I523" s="17">
        <v>762</v>
      </c>
      <c r="J523" s="19">
        <f t="shared" si="54"/>
        <v>2364.342127254357</v>
      </c>
      <c r="K523" s="19">
        <f t="shared" si="55"/>
        <v>2442.458227254357</v>
      </c>
      <c r="L523" s="19">
        <f t="shared" si="56"/>
        <v>2442.458227254357</v>
      </c>
      <c r="M523" s="23">
        <f t="shared" si="57"/>
        <v>2442.458227254357</v>
      </c>
      <c r="O523" s="17">
        <v>37.9</v>
      </c>
      <c r="P523" s="24">
        <v>0.501</v>
      </c>
      <c r="Q523" s="19">
        <f t="shared" si="58"/>
        <v>41.1</v>
      </c>
      <c r="R523" s="17">
        <v>41.1</v>
      </c>
      <c r="S523" s="24">
        <v>2.354</v>
      </c>
      <c r="T523" s="27">
        <v>128.184</v>
      </c>
      <c r="U523" s="27">
        <f t="shared" si="52"/>
        <v>132.85916666666665</v>
      </c>
      <c r="V523" s="26">
        <v>15.228</v>
      </c>
      <c r="W523" s="23">
        <v>2442.458227254357</v>
      </c>
    </row>
    <row r="524" spans="1:23" ht="12.75">
      <c r="A524" s="1">
        <v>36346</v>
      </c>
      <c r="B524" s="14">
        <v>186</v>
      </c>
      <c r="C524" s="2">
        <v>0.649421275</v>
      </c>
      <c r="D524" s="15">
        <v>0.649421275</v>
      </c>
      <c r="E524" s="3">
        <v>5141</v>
      </c>
      <c r="F524" s="16">
        <v>0</v>
      </c>
      <c r="G524" s="18">
        <v>798</v>
      </c>
      <c r="H524" s="19">
        <f t="shared" si="53"/>
        <v>763</v>
      </c>
      <c r="I524" s="17">
        <v>763</v>
      </c>
      <c r="J524" s="19">
        <f t="shared" si="54"/>
        <v>2353.4516976645723</v>
      </c>
      <c r="K524" s="19">
        <f t="shared" si="55"/>
        <v>2431.5677976645725</v>
      </c>
      <c r="L524" s="19">
        <f t="shared" si="56"/>
        <v>2431.5677976645725</v>
      </c>
      <c r="M524" s="23">
        <f t="shared" si="57"/>
        <v>2431.5677976645725</v>
      </c>
      <c r="O524" s="17">
        <v>37.5</v>
      </c>
      <c r="P524" s="24">
        <v>0.515</v>
      </c>
      <c r="Q524" s="19">
        <f t="shared" si="58"/>
        <v>42.5</v>
      </c>
      <c r="R524" s="17">
        <v>42.5</v>
      </c>
      <c r="S524" s="24">
        <v>2.238</v>
      </c>
      <c r="T524" s="27">
        <v>87.011</v>
      </c>
      <c r="U524" s="27">
        <f t="shared" si="52"/>
        <v>116.26183333333331</v>
      </c>
      <c r="V524" s="26">
        <v>15.251</v>
      </c>
      <c r="W524" s="23">
        <v>2431.5677976645725</v>
      </c>
    </row>
    <row r="525" spans="1:23" ht="12.75">
      <c r="A525" s="1">
        <v>36346</v>
      </c>
      <c r="B525" s="14">
        <v>186</v>
      </c>
      <c r="C525" s="2">
        <v>0.649537027</v>
      </c>
      <c r="D525" s="15">
        <v>0.649537027</v>
      </c>
      <c r="E525" s="3">
        <v>5151</v>
      </c>
      <c r="F525" s="16">
        <v>0</v>
      </c>
      <c r="G525" s="18">
        <v>800</v>
      </c>
      <c r="H525" s="19">
        <f t="shared" si="53"/>
        <v>765</v>
      </c>
      <c r="I525" s="17">
        <v>765</v>
      </c>
      <c r="J525" s="19">
        <f t="shared" si="54"/>
        <v>2331.7135926536516</v>
      </c>
      <c r="K525" s="19">
        <f t="shared" si="55"/>
        <v>2409.829692653652</v>
      </c>
      <c r="L525" s="19">
        <f t="shared" si="56"/>
        <v>2409.829692653652</v>
      </c>
      <c r="M525" s="23">
        <f t="shared" si="57"/>
        <v>2409.829692653652</v>
      </c>
      <c r="O525" s="17">
        <v>37.6</v>
      </c>
      <c r="P525" s="24">
        <v>0.519</v>
      </c>
      <c r="Q525" s="19">
        <f t="shared" si="58"/>
        <v>42.9</v>
      </c>
      <c r="R525" s="17">
        <v>42.9</v>
      </c>
      <c r="S525" s="24">
        <v>2.086</v>
      </c>
      <c r="T525" s="27">
        <v>66.928</v>
      </c>
      <c r="U525" s="27">
        <f t="shared" si="52"/>
        <v>103.16433333333333</v>
      </c>
      <c r="V525" s="26">
        <v>15.254</v>
      </c>
      <c r="W525" s="23">
        <v>2409.829692653652</v>
      </c>
    </row>
    <row r="526" spans="1:23" ht="12.75">
      <c r="A526" s="1">
        <v>36346</v>
      </c>
      <c r="B526" s="14">
        <v>186</v>
      </c>
      <c r="C526" s="2">
        <v>0.649652779</v>
      </c>
      <c r="D526" s="15">
        <v>0.649652779</v>
      </c>
      <c r="E526" s="3">
        <v>5161</v>
      </c>
      <c r="F526" s="16">
        <v>0</v>
      </c>
      <c r="G526" s="18">
        <v>801</v>
      </c>
      <c r="H526" s="19">
        <f t="shared" si="53"/>
        <v>766</v>
      </c>
      <c r="I526" s="17">
        <v>766</v>
      </c>
      <c r="J526" s="19">
        <f t="shared" si="54"/>
        <v>2320.865842747838</v>
      </c>
      <c r="K526" s="19">
        <f t="shared" si="55"/>
        <v>2398.9819427478383</v>
      </c>
      <c r="L526" s="19">
        <f t="shared" si="56"/>
        <v>2398.9819427478383</v>
      </c>
      <c r="M526" s="23">
        <f t="shared" si="57"/>
        <v>2398.9819427478383</v>
      </c>
      <c r="O526" s="17">
        <v>37.4</v>
      </c>
      <c r="P526" s="24">
        <v>0.505</v>
      </c>
      <c r="Q526" s="19">
        <f t="shared" si="58"/>
        <v>41.5</v>
      </c>
      <c r="R526" s="17">
        <v>41.5</v>
      </c>
      <c r="S526" s="24">
        <v>2.278</v>
      </c>
      <c r="T526" s="27">
        <v>109.938</v>
      </c>
      <c r="U526" s="27">
        <f t="shared" si="52"/>
        <v>111.09749999999998</v>
      </c>
      <c r="V526" s="26">
        <v>15.25</v>
      </c>
      <c r="W526" s="23">
        <v>2398.9819427478383</v>
      </c>
    </row>
    <row r="527" spans="1:23" ht="12.75">
      <c r="A527" s="1">
        <v>36346</v>
      </c>
      <c r="B527" s="14">
        <v>186</v>
      </c>
      <c r="C527" s="2">
        <v>0.649768531</v>
      </c>
      <c r="D527" s="15">
        <v>0.649768531</v>
      </c>
      <c r="E527" s="3">
        <v>5171</v>
      </c>
      <c r="F527" s="16">
        <v>0</v>
      </c>
      <c r="G527" s="18">
        <v>802</v>
      </c>
      <c r="H527" s="19">
        <f t="shared" si="53"/>
        <v>767</v>
      </c>
      <c r="I527" s="17">
        <v>767</v>
      </c>
      <c r="J527" s="19">
        <f t="shared" si="54"/>
        <v>2310.0322451616394</v>
      </c>
      <c r="K527" s="19">
        <f t="shared" si="55"/>
        <v>2388.1483451616396</v>
      </c>
      <c r="L527" s="19">
        <f t="shared" si="56"/>
        <v>2388.1483451616396</v>
      </c>
      <c r="M527" s="23">
        <f t="shared" si="57"/>
        <v>2388.1483451616396</v>
      </c>
      <c r="O527" s="17">
        <v>36.9</v>
      </c>
      <c r="P527" s="24">
        <v>0.514</v>
      </c>
      <c r="Q527" s="19">
        <f t="shared" si="58"/>
        <v>42.4</v>
      </c>
      <c r="R527" s="17">
        <v>42.4</v>
      </c>
      <c r="S527" s="24">
        <v>2.206</v>
      </c>
      <c r="T527" s="27">
        <v>89.856</v>
      </c>
      <c r="U527" s="27">
        <f t="shared" si="52"/>
        <v>115.53066666666666</v>
      </c>
      <c r="V527" s="26">
        <v>15.252</v>
      </c>
      <c r="W527" s="23">
        <v>2388.1483451616396</v>
      </c>
    </row>
    <row r="528" spans="1:23" ht="12.75">
      <c r="A528" s="1">
        <v>36346</v>
      </c>
      <c r="B528" s="14">
        <v>186</v>
      </c>
      <c r="C528" s="2">
        <v>0.649884284</v>
      </c>
      <c r="D528" s="15">
        <v>0.649884284</v>
      </c>
      <c r="E528" s="3">
        <v>5181</v>
      </c>
      <c r="F528" s="16">
        <v>0</v>
      </c>
      <c r="G528" s="18">
        <v>804</v>
      </c>
      <c r="H528" s="19">
        <f t="shared" si="53"/>
        <v>769</v>
      </c>
      <c r="I528" s="17">
        <v>769</v>
      </c>
      <c r="J528" s="19">
        <f t="shared" si="54"/>
        <v>2288.407359575955</v>
      </c>
      <c r="K528" s="19">
        <f t="shared" si="55"/>
        <v>2366.5234595759553</v>
      </c>
      <c r="L528" s="19">
        <f t="shared" si="56"/>
        <v>2366.5234595759553</v>
      </c>
      <c r="M528" s="23">
        <f t="shared" si="57"/>
        <v>2366.5234595759553</v>
      </c>
      <c r="O528" s="17">
        <v>36.7</v>
      </c>
      <c r="P528" s="24">
        <v>0.534</v>
      </c>
      <c r="Q528" s="19">
        <f t="shared" si="58"/>
        <v>44.400000000000006</v>
      </c>
      <c r="R528" s="17">
        <v>44.4</v>
      </c>
      <c r="S528" s="24">
        <v>2.058</v>
      </c>
      <c r="T528" s="27">
        <v>69.682</v>
      </c>
      <c r="U528" s="27">
        <f t="shared" si="52"/>
        <v>91.93316666666665</v>
      </c>
      <c r="V528" s="26">
        <v>15.185</v>
      </c>
      <c r="W528" s="23">
        <v>2366.5234595759553</v>
      </c>
    </row>
    <row r="529" spans="1:23" ht="12.75">
      <c r="A529" s="1">
        <v>36346</v>
      </c>
      <c r="B529" s="14">
        <v>186</v>
      </c>
      <c r="C529" s="2">
        <v>0.649999976</v>
      </c>
      <c r="D529" s="15">
        <v>0.649999976</v>
      </c>
      <c r="E529" s="3">
        <v>5191</v>
      </c>
      <c r="F529" s="16">
        <v>0</v>
      </c>
      <c r="G529" s="18">
        <v>805</v>
      </c>
      <c r="H529" s="19">
        <f t="shared" si="53"/>
        <v>770</v>
      </c>
      <c r="I529" s="17">
        <v>770</v>
      </c>
      <c r="J529" s="19">
        <f t="shared" si="54"/>
        <v>2277.6159982495687</v>
      </c>
      <c r="K529" s="19">
        <f t="shared" si="55"/>
        <v>2355.732098249569</v>
      </c>
      <c r="L529" s="19">
        <f t="shared" si="56"/>
        <v>2355.732098249569</v>
      </c>
      <c r="M529" s="23">
        <f t="shared" si="57"/>
        <v>2355.732098249569</v>
      </c>
      <c r="O529" s="17">
        <v>36.6</v>
      </c>
      <c r="P529" s="24">
        <v>0.543</v>
      </c>
      <c r="Q529" s="19">
        <f t="shared" si="58"/>
        <v>45.300000000000004</v>
      </c>
      <c r="R529" s="17">
        <v>45.3</v>
      </c>
      <c r="S529" s="24">
        <v>1.981</v>
      </c>
      <c r="T529" s="27">
        <v>49.6</v>
      </c>
      <c r="U529" s="27">
        <f t="shared" si="52"/>
        <v>78.83583333333334</v>
      </c>
      <c r="V529" s="26">
        <v>15.233</v>
      </c>
      <c r="W529" s="23">
        <v>2355.732098249569</v>
      </c>
    </row>
    <row r="530" spans="1:23" ht="12.75">
      <c r="A530" s="1">
        <v>36346</v>
      </c>
      <c r="B530" s="14">
        <v>186</v>
      </c>
      <c r="C530" s="2">
        <v>0.650115728</v>
      </c>
      <c r="D530" s="15">
        <v>0.650115728</v>
      </c>
      <c r="E530" s="3">
        <v>5201</v>
      </c>
      <c r="F530" s="16">
        <v>0</v>
      </c>
      <c r="G530" s="18">
        <v>806</v>
      </c>
      <c r="H530" s="19">
        <f t="shared" si="53"/>
        <v>771</v>
      </c>
      <c r="I530" s="17">
        <v>771</v>
      </c>
      <c r="J530" s="19">
        <f t="shared" si="54"/>
        <v>2266.8386425874996</v>
      </c>
      <c r="K530" s="19">
        <f t="shared" si="55"/>
        <v>2344.9547425875</v>
      </c>
      <c r="L530" s="19">
        <f t="shared" si="56"/>
        <v>2344.9547425875</v>
      </c>
      <c r="M530" s="23">
        <f t="shared" si="57"/>
        <v>2344.9547425875</v>
      </c>
      <c r="O530" s="17">
        <v>36.5</v>
      </c>
      <c r="P530" s="24">
        <v>0.553</v>
      </c>
      <c r="Q530" s="19">
        <f t="shared" si="58"/>
        <v>46.300000000000004</v>
      </c>
      <c r="R530" s="17">
        <v>46.3</v>
      </c>
      <c r="S530" s="24">
        <v>2.187</v>
      </c>
      <c r="T530" s="27">
        <v>92.609</v>
      </c>
      <c r="U530" s="27">
        <f t="shared" si="52"/>
        <v>79.76883333333333</v>
      </c>
      <c r="V530" s="26">
        <v>15.254</v>
      </c>
      <c r="W530" s="23">
        <v>2344.9547425875</v>
      </c>
    </row>
    <row r="531" spans="1:23" ht="12.75">
      <c r="A531" s="1">
        <v>36346</v>
      </c>
      <c r="B531" s="14">
        <v>186</v>
      </c>
      <c r="C531" s="2">
        <v>0.650231481</v>
      </c>
      <c r="D531" s="15">
        <v>0.650231481</v>
      </c>
      <c r="E531" s="3">
        <v>5211</v>
      </c>
      <c r="F531" s="16">
        <v>0</v>
      </c>
      <c r="G531" s="18">
        <v>807</v>
      </c>
      <c r="H531" s="19">
        <f t="shared" si="53"/>
        <v>772</v>
      </c>
      <c r="I531" s="17">
        <v>772</v>
      </c>
      <c r="J531" s="19">
        <f t="shared" si="54"/>
        <v>2256.0752562821153</v>
      </c>
      <c r="K531" s="19">
        <f t="shared" si="55"/>
        <v>2334.1913562821155</v>
      </c>
      <c r="L531" s="19">
        <f t="shared" si="56"/>
        <v>2334.1913562821155</v>
      </c>
      <c r="M531" s="23">
        <f t="shared" si="57"/>
        <v>2334.1913562821155</v>
      </c>
      <c r="O531" s="17">
        <v>36.3</v>
      </c>
      <c r="P531" s="24">
        <v>0.529</v>
      </c>
      <c r="Q531" s="19">
        <f t="shared" si="58"/>
        <v>43.900000000000006</v>
      </c>
      <c r="R531" s="17">
        <v>43.9</v>
      </c>
      <c r="S531" s="24">
        <v>2.491</v>
      </c>
      <c r="T531" s="27">
        <v>156.435</v>
      </c>
      <c r="U531" s="27">
        <f t="shared" si="52"/>
        <v>94.68666666666667</v>
      </c>
      <c r="V531" s="26">
        <v>15.289</v>
      </c>
      <c r="W531" s="23">
        <v>2334.1913562821155</v>
      </c>
    </row>
    <row r="532" spans="1:23" ht="12.75">
      <c r="A532" s="1">
        <v>36346</v>
      </c>
      <c r="B532" s="14">
        <v>186</v>
      </c>
      <c r="C532" s="2">
        <v>0.650347233</v>
      </c>
      <c r="D532" s="15">
        <v>0.650347233</v>
      </c>
      <c r="E532" s="3">
        <v>5221</v>
      </c>
      <c r="F532" s="16">
        <v>0</v>
      </c>
      <c r="G532" s="18">
        <v>808</v>
      </c>
      <c r="H532" s="19">
        <f t="shared" si="53"/>
        <v>773</v>
      </c>
      <c r="I532" s="17">
        <v>773</v>
      </c>
      <c r="J532" s="19">
        <f t="shared" si="54"/>
        <v>2245.32580316678</v>
      </c>
      <c r="K532" s="19">
        <f t="shared" si="55"/>
        <v>2323.4419031667803</v>
      </c>
      <c r="L532" s="19">
        <f t="shared" si="56"/>
        <v>2323.4419031667803</v>
      </c>
      <c r="M532" s="23">
        <f t="shared" si="57"/>
        <v>2323.4419031667803</v>
      </c>
      <c r="O532" s="17">
        <v>35.9</v>
      </c>
      <c r="P532" s="24">
        <v>0.538</v>
      </c>
      <c r="Q532" s="19">
        <f t="shared" si="58"/>
        <v>44.800000000000004</v>
      </c>
      <c r="R532" s="17">
        <v>44.8</v>
      </c>
      <c r="S532" s="24">
        <v>2.269</v>
      </c>
      <c r="T532" s="27">
        <v>115.353</v>
      </c>
      <c r="U532" s="27">
        <f t="shared" si="52"/>
        <v>95.58916666666666</v>
      </c>
      <c r="V532" s="26">
        <v>15.261</v>
      </c>
      <c r="W532" s="23">
        <v>2323.4419031667803</v>
      </c>
    </row>
    <row r="533" spans="1:23" ht="12.75">
      <c r="A533" s="1">
        <v>36346</v>
      </c>
      <c r="B533" s="14">
        <v>186</v>
      </c>
      <c r="C533" s="2">
        <v>0.650462985</v>
      </c>
      <c r="D533" s="15">
        <v>0.650462985</v>
      </c>
      <c r="E533" s="3">
        <v>5231</v>
      </c>
      <c r="F533" s="16">
        <v>0</v>
      </c>
      <c r="G533" s="18">
        <v>808</v>
      </c>
      <c r="H533" s="19">
        <f t="shared" si="53"/>
        <v>773</v>
      </c>
      <c r="I533" s="17">
        <v>773</v>
      </c>
      <c r="J533" s="19">
        <f t="shared" si="54"/>
        <v>2245.32580316678</v>
      </c>
      <c r="K533" s="19">
        <f t="shared" si="55"/>
        <v>2323.4419031667803</v>
      </c>
      <c r="L533" s="19">
        <f t="shared" si="56"/>
        <v>2323.4419031667803</v>
      </c>
      <c r="M533" s="23">
        <f t="shared" si="57"/>
        <v>2323.4419031667803</v>
      </c>
      <c r="O533" s="17">
        <v>35.6</v>
      </c>
      <c r="P533" s="24">
        <v>0.54</v>
      </c>
      <c r="Q533" s="19">
        <f t="shared" si="58"/>
        <v>45</v>
      </c>
      <c r="R533" s="17">
        <v>45</v>
      </c>
      <c r="S533" s="24">
        <v>2.038</v>
      </c>
      <c r="T533" s="27">
        <v>53.363</v>
      </c>
      <c r="U533" s="27">
        <f t="shared" si="52"/>
        <v>89.507</v>
      </c>
      <c r="V533" s="26">
        <v>15.236</v>
      </c>
      <c r="W533" s="23">
        <v>2323.4419031667803</v>
      </c>
    </row>
    <row r="534" spans="1:23" ht="12.75">
      <c r="A534" s="1">
        <v>36346</v>
      </c>
      <c r="B534" s="14">
        <v>186</v>
      </c>
      <c r="C534" s="2">
        <v>0.650578678</v>
      </c>
      <c r="D534" s="15">
        <v>0.650578678</v>
      </c>
      <c r="E534" s="3">
        <v>5241</v>
      </c>
      <c r="F534" s="16">
        <v>0</v>
      </c>
      <c r="G534" s="18">
        <v>810</v>
      </c>
      <c r="H534" s="19">
        <f t="shared" si="53"/>
        <v>775</v>
      </c>
      <c r="I534" s="17">
        <v>775</v>
      </c>
      <c r="J534" s="19">
        <f t="shared" si="54"/>
        <v>2223.8685525403566</v>
      </c>
      <c r="K534" s="19">
        <f t="shared" si="55"/>
        <v>2301.984652540357</v>
      </c>
      <c r="L534" s="19">
        <f t="shared" si="56"/>
        <v>2301.984652540357</v>
      </c>
      <c r="M534" s="23">
        <f t="shared" si="57"/>
        <v>2301.984652540357</v>
      </c>
      <c r="O534" s="17">
        <v>35.9</v>
      </c>
      <c r="P534" s="24">
        <v>0.546</v>
      </c>
      <c r="Q534" s="19">
        <f t="shared" si="58"/>
        <v>45.6</v>
      </c>
      <c r="R534" s="17">
        <v>45.6</v>
      </c>
      <c r="S534" s="24">
        <v>2.107</v>
      </c>
      <c r="T534" s="27">
        <v>75.281</v>
      </c>
      <c r="U534" s="27">
        <f t="shared" si="52"/>
        <v>90.44016666666668</v>
      </c>
      <c r="V534" s="26">
        <v>15.306</v>
      </c>
      <c r="W534" s="23">
        <v>2301.984652540357</v>
      </c>
    </row>
    <row r="535" spans="1:23" ht="12.75">
      <c r="A535" s="1">
        <v>36346</v>
      </c>
      <c r="B535" s="14">
        <v>186</v>
      </c>
      <c r="C535" s="2">
        <v>0.65069443</v>
      </c>
      <c r="D535" s="15">
        <v>0.65069443</v>
      </c>
      <c r="E535" s="3">
        <v>5251</v>
      </c>
      <c r="F535" s="16">
        <v>0</v>
      </c>
      <c r="G535" s="18">
        <v>812</v>
      </c>
      <c r="H535" s="19">
        <f t="shared" si="53"/>
        <v>777</v>
      </c>
      <c r="I535" s="17">
        <v>777</v>
      </c>
      <c r="J535" s="19">
        <f t="shared" si="54"/>
        <v>2202.4666041675705</v>
      </c>
      <c r="K535" s="19">
        <f t="shared" si="55"/>
        <v>2280.5827041675707</v>
      </c>
      <c r="L535" s="19">
        <f t="shared" si="56"/>
        <v>2280.5827041675707</v>
      </c>
      <c r="M535" s="23">
        <f t="shared" si="57"/>
        <v>2280.5827041675707</v>
      </c>
      <c r="O535" s="17">
        <v>35.8</v>
      </c>
      <c r="P535" s="24">
        <v>0.539</v>
      </c>
      <c r="Q535" s="19">
        <f t="shared" si="58"/>
        <v>44.900000000000006</v>
      </c>
      <c r="R535" s="17">
        <v>44.9</v>
      </c>
      <c r="S535" s="24">
        <v>2.593</v>
      </c>
      <c r="T535" s="27">
        <v>181.107</v>
      </c>
      <c r="U535" s="27">
        <f t="shared" si="52"/>
        <v>112.358</v>
      </c>
      <c r="V535" s="26">
        <v>15.324</v>
      </c>
      <c r="W535" s="23">
        <v>2280.5827041675707</v>
      </c>
    </row>
    <row r="536" spans="1:23" ht="12.75">
      <c r="A536" s="1">
        <v>36346</v>
      </c>
      <c r="B536" s="14">
        <v>186</v>
      </c>
      <c r="C536" s="2">
        <v>0.650810182</v>
      </c>
      <c r="D536" s="15">
        <v>0.650810182</v>
      </c>
      <c r="E536" s="3">
        <v>5261</v>
      </c>
      <c r="F536" s="16">
        <v>0</v>
      </c>
      <c r="G536" s="18">
        <v>813</v>
      </c>
      <c r="H536" s="19">
        <f t="shared" si="53"/>
        <v>778</v>
      </c>
      <c r="I536" s="17">
        <v>778</v>
      </c>
      <c r="J536" s="19">
        <f t="shared" si="54"/>
        <v>2191.7862793872114</v>
      </c>
      <c r="K536" s="19">
        <f t="shared" si="55"/>
        <v>2269.9023793872116</v>
      </c>
      <c r="L536" s="19">
        <f t="shared" si="56"/>
        <v>2269.9023793872116</v>
      </c>
      <c r="M536" s="23">
        <f t="shared" si="57"/>
        <v>2269.9023793872116</v>
      </c>
      <c r="O536" s="17">
        <v>35.5</v>
      </c>
      <c r="P536" s="24">
        <v>0.529</v>
      </c>
      <c r="Q536" s="19">
        <f t="shared" si="58"/>
        <v>43.900000000000006</v>
      </c>
      <c r="R536" s="17">
        <v>43.9</v>
      </c>
      <c r="S536" s="24">
        <v>2.126</v>
      </c>
      <c r="T536" s="27">
        <v>77.024</v>
      </c>
      <c r="U536" s="27">
        <f t="shared" si="52"/>
        <v>109.7605</v>
      </c>
      <c r="V536" s="26">
        <v>15.226</v>
      </c>
      <c r="W536" s="23">
        <v>2269.9023793872116</v>
      </c>
    </row>
    <row r="537" spans="1:23" ht="12.75">
      <c r="A537" s="1">
        <v>36346</v>
      </c>
      <c r="B537" s="14">
        <v>186</v>
      </c>
      <c r="C537" s="2">
        <v>0.650925934</v>
      </c>
      <c r="D537" s="15">
        <v>0.650925934</v>
      </c>
      <c r="E537" s="3">
        <v>5271</v>
      </c>
      <c r="F537" s="16">
        <v>0</v>
      </c>
      <c r="G537" s="18">
        <v>815</v>
      </c>
      <c r="H537" s="19">
        <f t="shared" si="53"/>
        <v>780</v>
      </c>
      <c r="I537" s="17">
        <v>780</v>
      </c>
      <c r="J537" s="19">
        <f t="shared" si="54"/>
        <v>2170.46675195896</v>
      </c>
      <c r="K537" s="19">
        <f t="shared" si="55"/>
        <v>2248.58285195896</v>
      </c>
      <c r="L537" s="19">
        <f t="shared" si="56"/>
        <v>2248.58285195896</v>
      </c>
      <c r="M537" s="23">
        <f t="shared" si="57"/>
        <v>2248.58285195896</v>
      </c>
      <c r="O537" s="17">
        <v>36.9</v>
      </c>
      <c r="P537" s="24">
        <v>0.549</v>
      </c>
      <c r="Q537" s="19">
        <f t="shared" si="58"/>
        <v>45.900000000000006</v>
      </c>
      <c r="R537" s="17">
        <v>45.9</v>
      </c>
      <c r="S537" s="24">
        <v>2.206</v>
      </c>
      <c r="T537" s="27">
        <v>99.034</v>
      </c>
      <c r="U537" s="27">
        <f t="shared" si="52"/>
        <v>100.19366666666667</v>
      </c>
      <c r="V537" s="26">
        <v>15.211</v>
      </c>
      <c r="W537" s="23">
        <v>2248.58285195896</v>
      </c>
    </row>
    <row r="538" spans="1:23" ht="12.75">
      <c r="A538" s="1">
        <v>36346</v>
      </c>
      <c r="B538" s="14">
        <v>186</v>
      </c>
      <c r="C538" s="2">
        <v>0.651041687</v>
      </c>
      <c r="D538" s="15">
        <v>0.651041687</v>
      </c>
      <c r="E538" s="3">
        <v>5281</v>
      </c>
      <c r="F538" s="16">
        <v>0</v>
      </c>
      <c r="G538" s="18">
        <v>816</v>
      </c>
      <c r="H538" s="19">
        <f t="shared" si="53"/>
        <v>781</v>
      </c>
      <c r="I538" s="17">
        <v>781</v>
      </c>
      <c r="J538" s="19">
        <f t="shared" si="54"/>
        <v>2159.8274790467917</v>
      </c>
      <c r="K538" s="19">
        <f t="shared" si="55"/>
        <v>2237.943579046792</v>
      </c>
      <c r="L538" s="19">
        <f t="shared" si="56"/>
        <v>2237.943579046792</v>
      </c>
      <c r="M538" s="23">
        <f t="shared" si="57"/>
        <v>2237.943579046792</v>
      </c>
      <c r="O538" s="17">
        <v>38.4</v>
      </c>
      <c r="P538" s="24">
        <v>0.516</v>
      </c>
      <c r="Q538" s="19">
        <f t="shared" si="58"/>
        <v>42.6</v>
      </c>
      <c r="R538" s="17">
        <v>42.6</v>
      </c>
      <c r="S538" s="24">
        <v>2.239</v>
      </c>
      <c r="T538" s="27">
        <v>99.952</v>
      </c>
      <c r="U538" s="27">
        <f t="shared" si="52"/>
        <v>97.62683333333332</v>
      </c>
      <c r="V538" s="26">
        <v>15.188</v>
      </c>
      <c r="W538" s="23">
        <v>2237.943579046792</v>
      </c>
    </row>
    <row r="539" spans="1:23" ht="12.75">
      <c r="A539" s="1">
        <v>36346</v>
      </c>
      <c r="B539" s="14">
        <v>186</v>
      </c>
      <c r="C539" s="2">
        <v>0.651157379</v>
      </c>
      <c r="D539" s="15">
        <v>0.651157379</v>
      </c>
      <c r="E539" s="3">
        <v>5291</v>
      </c>
      <c r="F539" s="16">
        <v>0</v>
      </c>
      <c r="G539" s="18">
        <v>817</v>
      </c>
      <c r="H539" s="19">
        <f t="shared" si="53"/>
        <v>782</v>
      </c>
      <c r="I539" s="17">
        <v>782</v>
      </c>
      <c r="J539" s="19">
        <f t="shared" si="54"/>
        <v>2149.201820051218</v>
      </c>
      <c r="K539" s="19">
        <f t="shared" si="55"/>
        <v>2227.317920051218</v>
      </c>
      <c r="L539" s="19">
        <f t="shared" si="56"/>
        <v>2227.317920051218</v>
      </c>
      <c r="M539" s="23">
        <f t="shared" si="57"/>
        <v>2227.317920051218</v>
      </c>
      <c r="O539" s="17">
        <v>38.5</v>
      </c>
      <c r="P539" s="24">
        <v>0.454</v>
      </c>
      <c r="Q539" s="19">
        <f t="shared" si="58"/>
        <v>36.4</v>
      </c>
      <c r="R539" s="17">
        <v>36.4</v>
      </c>
      <c r="S539" s="24">
        <v>2.371</v>
      </c>
      <c r="T539" s="27">
        <v>142.778</v>
      </c>
      <c r="U539" s="27">
        <f t="shared" si="52"/>
        <v>112.52933333333334</v>
      </c>
      <c r="V539" s="26">
        <v>15.268</v>
      </c>
      <c r="W539" s="23">
        <v>2227.317920051218</v>
      </c>
    </row>
    <row r="540" spans="1:23" ht="12.75">
      <c r="A540" s="1">
        <v>36346</v>
      </c>
      <c r="B540" s="14">
        <v>186</v>
      </c>
      <c r="C540" s="2">
        <v>0.651273131</v>
      </c>
      <c r="D540" s="15">
        <v>0.651273131</v>
      </c>
      <c r="E540" s="3">
        <v>5301</v>
      </c>
      <c r="F540" s="16">
        <v>0</v>
      </c>
      <c r="G540" s="18">
        <v>819</v>
      </c>
      <c r="H540" s="19">
        <f t="shared" si="53"/>
        <v>784</v>
      </c>
      <c r="I540" s="17">
        <v>784</v>
      </c>
      <c r="J540" s="19">
        <f t="shared" si="54"/>
        <v>2127.9912047592125</v>
      </c>
      <c r="K540" s="19">
        <f t="shared" si="55"/>
        <v>2206.1073047592126</v>
      </c>
      <c r="L540" s="19">
        <f t="shared" si="56"/>
        <v>2206.1073047592126</v>
      </c>
      <c r="M540" s="23">
        <f t="shared" si="57"/>
        <v>2206.1073047592126</v>
      </c>
      <c r="O540" s="17">
        <v>40.1</v>
      </c>
      <c r="P540" s="24">
        <v>0.48</v>
      </c>
      <c r="Q540" s="19">
        <f t="shared" si="58"/>
        <v>39</v>
      </c>
      <c r="R540" s="17">
        <v>39</v>
      </c>
      <c r="S540" s="24">
        <v>2.472</v>
      </c>
      <c r="T540" s="27">
        <v>164.696</v>
      </c>
      <c r="U540" s="27">
        <f t="shared" si="52"/>
        <v>127.43183333333333</v>
      </c>
      <c r="V540" s="26">
        <v>15.22</v>
      </c>
      <c r="W540" s="23">
        <v>2206.1073047592126</v>
      </c>
    </row>
    <row r="541" spans="1:23" ht="12.75">
      <c r="A541" s="1">
        <v>36346</v>
      </c>
      <c r="B541" s="14">
        <v>186</v>
      </c>
      <c r="C541" s="2">
        <v>0.651388884</v>
      </c>
      <c r="D541" s="15">
        <v>0.651388884</v>
      </c>
      <c r="E541" s="3">
        <v>5311</v>
      </c>
      <c r="F541" s="16">
        <v>0</v>
      </c>
      <c r="G541" s="18">
        <v>820</v>
      </c>
      <c r="H541" s="19">
        <f t="shared" si="53"/>
        <v>785</v>
      </c>
      <c r="I541" s="17">
        <v>785</v>
      </c>
      <c r="J541" s="19">
        <f t="shared" si="54"/>
        <v>2117.4061792698662</v>
      </c>
      <c r="K541" s="19">
        <f t="shared" si="55"/>
        <v>2195.5222792698664</v>
      </c>
      <c r="L541" s="19">
        <f t="shared" si="56"/>
        <v>2195.5222792698664</v>
      </c>
      <c r="M541" s="23">
        <f t="shared" si="57"/>
        <v>2195.5222792698664</v>
      </c>
      <c r="O541" s="17">
        <v>42</v>
      </c>
      <c r="P541" s="24">
        <v>0.466</v>
      </c>
      <c r="Q541" s="19">
        <f t="shared" si="58"/>
        <v>37.6</v>
      </c>
      <c r="R541" s="17">
        <v>37.6</v>
      </c>
      <c r="S541" s="24">
        <v>1.711</v>
      </c>
      <c r="T541" s="27">
        <v>-2.295</v>
      </c>
      <c r="U541" s="27">
        <f t="shared" si="52"/>
        <v>96.86483333333335</v>
      </c>
      <c r="V541" s="26">
        <v>15.211</v>
      </c>
      <c r="W541" s="23">
        <v>2195.5222792698664</v>
      </c>
    </row>
    <row r="542" spans="1:23" ht="12.75">
      <c r="A542" s="1">
        <v>36346</v>
      </c>
      <c r="B542" s="14">
        <v>186</v>
      </c>
      <c r="C542" s="2">
        <v>0.651504636</v>
      </c>
      <c r="D542" s="15">
        <v>0.651504636</v>
      </c>
      <c r="E542" s="3">
        <v>5321</v>
      </c>
      <c r="F542" s="16">
        <v>0</v>
      </c>
      <c r="G542" s="18">
        <v>822</v>
      </c>
      <c r="H542" s="19">
        <f t="shared" si="53"/>
        <v>787</v>
      </c>
      <c r="I542" s="17">
        <v>787</v>
      </c>
      <c r="J542" s="19">
        <f t="shared" si="54"/>
        <v>2096.276520612306</v>
      </c>
      <c r="K542" s="19">
        <f t="shared" si="55"/>
        <v>2174.392620612306</v>
      </c>
      <c r="L542" s="19">
        <f t="shared" si="56"/>
        <v>2174.392620612306</v>
      </c>
      <c r="M542" s="23">
        <f t="shared" si="57"/>
        <v>2174.392620612306</v>
      </c>
      <c r="O542" s="17">
        <v>42.7</v>
      </c>
      <c r="P542" s="24">
        <v>0.451</v>
      </c>
      <c r="Q542" s="19">
        <f t="shared" si="58"/>
        <v>36.1</v>
      </c>
      <c r="R542" s="17">
        <v>36.1</v>
      </c>
      <c r="S542" s="24">
        <v>2.424</v>
      </c>
      <c r="T542" s="27">
        <v>145.623</v>
      </c>
      <c r="U542" s="27">
        <f t="shared" si="52"/>
        <v>108.298</v>
      </c>
      <c r="V542" s="26">
        <v>15.272</v>
      </c>
      <c r="W542" s="23">
        <v>2174.392620612306</v>
      </c>
    </row>
    <row r="543" spans="1:23" ht="12.75">
      <c r="A543" s="1">
        <v>36346</v>
      </c>
      <c r="B543" s="14">
        <v>186</v>
      </c>
      <c r="C543" s="2">
        <v>0.651620388</v>
      </c>
      <c r="D543" s="15">
        <v>0.651620388</v>
      </c>
      <c r="E543" s="3">
        <v>5331</v>
      </c>
      <c r="F543" s="16">
        <v>0</v>
      </c>
      <c r="G543" s="18">
        <v>823</v>
      </c>
      <c r="H543" s="19">
        <f t="shared" si="53"/>
        <v>788</v>
      </c>
      <c r="I543" s="17">
        <v>788</v>
      </c>
      <c r="J543" s="19">
        <f t="shared" si="54"/>
        <v>2085.7318190404435</v>
      </c>
      <c r="K543" s="19">
        <f t="shared" si="55"/>
        <v>2163.8479190404437</v>
      </c>
      <c r="L543" s="19">
        <f t="shared" si="56"/>
        <v>2163.8479190404437</v>
      </c>
      <c r="M543" s="23">
        <f t="shared" si="57"/>
        <v>2163.8479190404437</v>
      </c>
      <c r="O543" s="17">
        <v>43.1</v>
      </c>
      <c r="P543" s="24">
        <v>0.421</v>
      </c>
      <c r="Q543" s="19">
        <f t="shared" si="58"/>
        <v>33.1</v>
      </c>
      <c r="R543" s="17">
        <v>33.1</v>
      </c>
      <c r="S543" s="24">
        <v>1.991</v>
      </c>
      <c r="T543" s="27">
        <v>62.449</v>
      </c>
      <c r="U543" s="27">
        <f t="shared" si="52"/>
        <v>102.20049999999998</v>
      </c>
      <c r="V543" s="26">
        <v>15.309</v>
      </c>
      <c r="W543" s="23">
        <v>2163.8479190404437</v>
      </c>
    </row>
    <row r="544" spans="1:23" ht="12.75">
      <c r="A544" s="1">
        <v>36346</v>
      </c>
      <c r="B544" s="14">
        <v>186</v>
      </c>
      <c r="C544" s="2">
        <v>0.65173614</v>
      </c>
      <c r="D544" s="15">
        <v>0.65173614</v>
      </c>
      <c r="E544" s="3">
        <v>5341</v>
      </c>
      <c r="F544" s="16">
        <v>0</v>
      </c>
      <c r="G544" s="18">
        <v>825</v>
      </c>
      <c r="H544" s="19">
        <f t="shared" si="53"/>
        <v>790</v>
      </c>
      <c r="I544" s="17">
        <v>790</v>
      </c>
      <c r="J544" s="19">
        <f t="shared" si="54"/>
        <v>2064.682501376528</v>
      </c>
      <c r="K544" s="19">
        <f t="shared" si="55"/>
        <v>2142.798601376528</v>
      </c>
      <c r="L544" s="19">
        <f t="shared" si="56"/>
        <v>2142.798601376528</v>
      </c>
      <c r="M544" s="23">
        <f t="shared" si="57"/>
        <v>2142.798601376528</v>
      </c>
      <c r="O544" s="17">
        <v>41.4</v>
      </c>
      <c r="P544" s="24">
        <v>0.435</v>
      </c>
      <c r="Q544" s="19">
        <f t="shared" si="58"/>
        <v>34.5</v>
      </c>
      <c r="R544" s="17">
        <v>34.5</v>
      </c>
      <c r="S544" s="24">
        <v>2.364</v>
      </c>
      <c r="T544" s="27">
        <v>147.367</v>
      </c>
      <c r="U544" s="27">
        <f t="shared" si="52"/>
        <v>110.103</v>
      </c>
      <c r="V544" s="26">
        <v>15.32</v>
      </c>
      <c r="W544" s="23">
        <v>2142.798601376528</v>
      </c>
    </row>
    <row r="545" spans="1:23" ht="12.75">
      <c r="A545" s="1">
        <v>36346</v>
      </c>
      <c r="B545" s="14">
        <v>186</v>
      </c>
      <c r="C545" s="2">
        <v>0.651851833</v>
      </c>
      <c r="D545" s="15">
        <v>0.651851833</v>
      </c>
      <c r="E545" s="3">
        <v>5351</v>
      </c>
      <c r="F545" s="16">
        <v>0</v>
      </c>
      <c r="G545" s="18">
        <v>826</v>
      </c>
      <c r="H545" s="19">
        <f t="shared" si="53"/>
        <v>791</v>
      </c>
      <c r="I545" s="17">
        <v>791</v>
      </c>
      <c r="J545" s="19">
        <f t="shared" si="54"/>
        <v>2054.177817658136</v>
      </c>
      <c r="K545" s="19">
        <f t="shared" si="55"/>
        <v>2132.2939176581363</v>
      </c>
      <c r="L545" s="19">
        <f t="shared" si="56"/>
        <v>2132.2939176581363</v>
      </c>
      <c r="M545" s="23">
        <f t="shared" si="57"/>
        <v>2132.2939176581363</v>
      </c>
      <c r="O545" s="17">
        <v>40.2</v>
      </c>
      <c r="P545" s="24">
        <v>0.454</v>
      </c>
      <c r="Q545" s="19">
        <f t="shared" si="58"/>
        <v>36.4</v>
      </c>
      <c r="R545" s="17">
        <v>36.4</v>
      </c>
      <c r="S545" s="24">
        <v>2.186</v>
      </c>
      <c r="T545" s="27">
        <v>106.377</v>
      </c>
      <c r="U545" s="27">
        <f t="shared" si="52"/>
        <v>104.03616666666666</v>
      </c>
      <c r="V545" s="26">
        <v>15.163</v>
      </c>
      <c r="W545" s="23">
        <v>2132.2939176581363</v>
      </c>
    </row>
    <row r="546" spans="1:23" ht="12.75">
      <c r="A546" s="1">
        <v>36346</v>
      </c>
      <c r="B546" s="14">
        <v>186</v>
      </c>
      <c r="C546" s="2">
        <v>0.651967585</v>
      </c>
      <c r="D546" s="15">
        <v>0.651967585</v>
      </c>
      <c r="E546" s="3">
        <v>5361</v>
      </c>
      <c r="F546" s="16">
        <v>0</v>
      </c>
      <c r="G546" s="18">
        <v>829</v>
      </c>
      <c r="H546" s="19">
        <f t="shared" si="53"/>
        <v>794</v>
      </c>
      <c r="I546" s="17">
        <v>794</v>
      </c>
      <c r="J546" s="19">
        <f t="shared" si="54"/>
        <v>2022.7432638854973</v>
      </c>
      <c r="K546" s="19">
        <f t="shared" si="55"/>
        <v>2100.8593638854973</v>
      </c>
      <c r="L546" s="19">
        <f t="shared" si="56"/>
        <v>2100.8593638854973</v>
      </c>
      <c r="M546" s="23">
        <f t="shared" si="57"/>
        <v>2100.8593638854973</v>
      </c>
      <c r="O546" s="17">
        <v>41.9</v>
      </c>
      <c r="P546" s="24">
        <v>0.494</v>
      </c>
      <c r="Q546" s="19">
        <f t="shared" si="58"/>
        <v>40.4</v>
      </c>
      <c r="R546" s="17">
        <v>40.4</v>
      </c>
      <c r="S546" s="24">
        <v>1.751</v>
      </c>
      <c r="T546" s="27">
        <v>23.295</v>
      </c>
      <c r="U546" s="27">
        <f t="shared" si="52"/>
        <v>80.46933333333334</v>
      </c>
      <c r="V546" s="26">
        <v>15.2</v>
      </c>
      <c r="W546" s="23">
        <v>2100.8593638854973</v>
      </c>
    </row>
    <row r="547" spans="1:23" ht="12.75">
      <c r="A547" s="1">
        <v>36346</v>
      </c>
      <c r="B547" s="14">
        <v>186</v>
      </c>
      <c r="C547" s="2">
        <v>0.652083337</v>
      </c>
      <c r="D547" s="15">
        <v>0.652083337</v>
      </c>
      <c r="E547" s="3">
        <v>5371</v>
      </c>
      <c r="F547" s="16">
        <v>0</v>
      </c>
      <c r="G547" s="18">
        <v>831</v>
      </c>
      <c r="H547" s="19">
        <f t="shared" si="53"/>
        <v>796</v>
      </c>
      <c r="I547" s="17">
        <v>796</v>
      </c>
      <c r="J547" s="19">
        <f t="shared" si="54"/>
        <v>2001.852809164611</v>
      </c>
      <c r="K547" s="19">
        <f t="shared" si="55"/>
        <v>2079.968909164611</v>
      </c>
      <c r="L547" s="19">
        <f t="shared" si="56"/>
        <v>2079.968909164611</v>
      </c>
      <c r="M547" s="23">
        <f t="shared" si="57"/>
        <v>2079.968909164611</v>
      </c>
      <c r="O547" s="17">
        <v>43.9</v>
      </c>
      <c r="P547" s="24">
        <v>0.485</v>
      </c>
      <c r="Q547" s="19">
        <f t="shared" si="58"/>
        <v>39.5</v>
      </c>
      <c r="R547" s="17">
        <v>39.5</v>
      </c>
      <c r="S547" s="24">
        <v>2.099</v>
      </c>
      <c r="T547" s="27">
        <v>87.121</v>
      </c>
      <c r="U547" s="27">
        <f t="shared" si="52"/>
        <v>95.372</v>
      </c>
      <c r="V547" s="26">
        <v>15.251</v>
      </c>
      <c r="W547" s="23">
        <v>2079.968909164611</v>
      </c>
    </row>
    <row r="548" spans="1:23" ht="12.75">
      <c r="A548" s="1">
        <v>36346</v>
      </c>
      <c r="B548" s="14">
        <v>186</v>
      </c>
      <c r="C548" s="2">
        <v>0.65219909</v>
      </c>
      <c r="D548" s="15">
        <v>0.65219909</v>
      </c>
      <c r="E548" s="3">
        <v>5381</v>
      </c>
      <c r="F548" s="16">
        <v>0</v>
      </c>
      <c r="G548" s="18">
        <v>832</v>
      </c>
      <c r="H548" s="19">
        <f t="shared" si="53"/>
        <v>797</v>
      </c>
      <c r="I548" s="17">
        <v>797</v>
      </c>
      <c r="J548" s="19">
        <f t="shared" si="54"/>
        <v>1991.4272567945322</v>
      </c>
      <c r="K548" s="19">
        <f t="shared" si="55"/>
        <v>2069.5433567945324</v>
      </c>
      <c r="L548" s="19">
        <f t="shared" si="56"/>
        <v>2069.5433567945324</v>
      </c>
      <c r="M548" s="23">
        <f t="shared" si="57"/>
        <v>2069.5433567945324</v>
      </c>
      <c r="O548" s="17">
        <v>44.3</v>
      </c>
      <c r="P548" s="24">
        <v>0.44</v>
      </c>
      <c r="Q548" s="19">
        <f t="shared" si="58"/>
        <v>35</v>
      </c>
      <c r="R548" s="17">
        <v>35</v>
      </c>
      <c r="S548" s="24">
        <v>2.298</v>
      </c>
      <c r="T548" s="27">
        <v>130.038</v>
      </c>
      <c r="U548" s="27">
        <f t="shared" si="52"/>
        <v>92.77449999999999</v>
      </c>
      <c r="V548" s="26">
        <v>15.258</v>
      </c>
      <c r="W548" s="23">
        <v>2069.5433567945324</v>
      </c>
    </row>
    <row r="549" spans="1:23" ht="12.75">
      <c r="A549" s="1">
        <v>36346</v>
      </c>
      <c r="B549" s="14">
        <v>186</v>
      </c>
      <c r="C549" s="2">
        <v>0.652314842</v>
      </c>
      <c r="D549" s="15">
        <v>0.652314842</v>
      </c>
      <c r="E549" s="3">
        <v>5391</v>
      </c>
      <c r="F549" s="16">
        <v>0</v>
      </c>
      <c r="G549" s="18">
        <v>834</v>
      </c>
      <c r="H549" s="19">
        <f t="shared" si="53"/>
        <v>799</v>
      </c>
      <c r="I549" s="17">
        <v>799</v>
      </c>
      <c r="J549" s="19">
        <f t="shared" si="54"/>
        <v>1970.6153377000837</v>
      </c>
      <c r="K549" s="19">
        <f t="shared" si="55"/>
        <v>2048.731437700084</v>
      </c>
      <c r="L549" s="19">
        <f t="shared" si="56"/>
        <v>2048.731437700084</v>
      </c>
      <c r="M549" s="23">
        <f t="shared" si="57"/>
        <v>2048.731437700084</v>
      </c>
      <c r="O549" s="17">
        <v>44.4</v>
      </c>
      <c r="P549" s="24">
        <v>0.409</v>
      </c>
      <c r="Q549" s="19">
        <f t="shared" si="58"/>
        <v>31.9</v>
      </c>
      <c r="R549" s="17">
        <v>31.9</v>
      </c>
      <c r="S549" s="24">
        <v>2.393</v>
      </c>
      <c r="T549" s="27">
        <v>152.048</v>
      </c>
      <c r="U549" s="27">
        <f t="shared" si="52"/>
        <v>107.70766666666667</v>
      </c>
      <c r="V549" s="26">
        <v>15.27</v>
      </c>
      <c r="W549" s="23">
        <v>2048.731437700084</v>
      </c>
    </row>
    <row r="550" spans="1:23" ht="12.75">
      <c r="A550" s="1">
        <v>36346</v>
      </c>
      <c r="B550" s="14">
        <v>186</v>
      </c>
      <c r="C550" s="2">
        <v>0.652430534</v>
      </c>
      <c r="D550" s="15">
        <v>0.652430534</v>
      </c>
      <c r="E550" s="3">
        <v>5401</v>
      </c>
      <c r="F550" s="16">
        <v>0</v>
      </c>
      <c r="G550" s="18">
        <v>835</v>
      </c>
      <c r="H550" s="19">
        <f t="shared" si="53"/>
        <v>800</v>
      </c>
      <c r="I550" s="17">
        <v>800</v>
      </c>
      <c r="J550" s="19">
        <f t="shared" si="54"/>
        <v>1960.2289056117836</v>
      </c>
      <c r="K550" s="19">
        <f t="shared" si="55"/>
        <v>2038.3450056117836</v>
      </c>
      <c r="L550" s="19">
        <f t="shared" si="56"/>
        <v>2038.3450056117836</v>
      </c>
      <c r="M550" s="23">
        <f t="shared" si="57"/>
        <v>2038.3450056117836</v>
      </c>
      <c r="O550" s="17">
        <v>44.4</v>
      </c>
      <c r="P550" s="24">
        <v>0.426</v>
      </c>
      <c r="Q550" s="19">
        <f t="shared" si="58"/>
        <v>33.6</v>
      </c>
      <c r="R550" s="17">
        <v>33.6</v>
      </c>
      <c r="S550" s="24">
        <v>2.028</v>
      </c>
      <c r="T550" s="27">
        <v>68.966</v>
      </c>
      <c r="U550" s="27">
        <f t="shared" si="52"/>
        <v>94.64083333333333</v>
      </c>
      <c r="V550" s="26">
        <v>15.188</v>
      </c>
      <c r="W550" s="23">
        <v>2038.3450056117836</v>
      </c>
    </row>
    <row r="551" spans="1:23" ht="12.75">
      <c r="A551" s="1">
        <v>36346</v>
      </c>
      <c r="B551" s="14">
        <v>186</v>
      </c>
      <c r="C551" s="2">
        <v>0.652546287</v>
      </c>
      <c r="D551" s="15">
        <v>0.652546287</v>
      </c>
      <c r="E551" s="3">
        <v>5411</v>
      </c>
      <c r="F551" s="16">
        <v>0</v>
      </c>
      <c r="G551" s="18">
        <v>836</v>
      </c>
      <c r="H551" s="19">
        <f t="shared" si="53"/>
        <v>801</v>
      </c>
      <c r="I551" s="17">
        <v>801</v>
      </c>
      <c r="J551" s="19">
        <f t="shared" si="54"/>
        <v>1949.855448457637</v>
      </c>
      <c r="K551" s="19">
        <f t="shared" si="55"/>
        <v>2027.971548457637</v>
      </c>
      <c r="L551" s="19">
        <f t="shared" si="56"/>
        <v>2027.971548457637</v>
      </c>
      <c r="M551" s="23">
        <f t="shared" si="57"/>
        <v>2027.971548457637</v>
      </c>
      <c r="O551" s="17">
        <v>44.2</v>
      </c>
      <c r="P551" s="24">
        <v>0.4</v>
      </c>
      <c r="Q551" s="19">
        <f t="shared" si="58"/>
        <v>31</v>
      </c>
      <c r="R551" s="17">
        <v>31</v>
      </c>
      <c r="S551" s="24">
        <v>1.841</v>
      </c>
      <c r="T551" s="27">
        <v>27.792</v>
      </c>
      <c r="U551" s="27">
        <f t="shared" si="52"/>
        <v>81.54333333333334</v>
      </c>
      <c r="V551" s="26">
        <v>15.221</v>
      </c>
      <c r="W551" s="23">
        <v>2027.971548457637</v>
      </c>
    </row>
    <row r="552" spans="1:23" ht="12.75">
      <c r="A552" s="1">
        <v>36346</v>
      </c>
      <c r="B552" s="14">
        <v>186</v>
      </c>
      <c r="C552" s="2">
        <v>0.652662039</v>
      </c>
      <c r="D552" s="15">
        <v>0.652662039</v>
      </c>
      <c r="E552" s="3">
        <v>5421</v>
      </c>
      <c r="F552" s="16">
        <v>0</v>
      </c>
      <c r="G552" s="18">
        <v>837</v>
      </c>
      <c r="H552" s="19">
        <f t="shared" si="53"/>
        <v>802</v>
      </c>
      <c r="I552" s="17">
        <v>802</v>
      </c>
      <c r="J552" s="19">
        <f t="shared" si="54"/>
        <v>1939.494933861005</v>
      </c>
      <c r="K552" s="19">
        <f t="shared" si="55"/>
        <v>2017.611033861005</v>
      </c>
      <c r="L552" s="19">
        <f t="shared" si="56"/>
        <v>2017.611033861005</v>
      </c>
      <c r="M552" s="23">
        <f t="shared" si="57"/>
        <v>2017.611033861005</v>
      </c>
      <c r="O552" s="17">
        <v>44</v>
      </c>
      <c r="P552" s="24">
        <v>0.421</v>
      </c>
      <c r="Q552" s="19">
        <f t="shared" si="58"/>
        <v>33.1</v>
      </c>
      <c r="R552" s="17">
        <v>33.1</v>
      </c>
      <c r="S552" s="24">
        <v>2.086</v>
      </c>
      <c r="T552" s="27">
        <v>91.71</v>
      </c>
      <c r="U552" s="27">
        <f t="shared" si="52"/>
        <v>92.94583333333334</v>
      </c>
      <c r="V552" s="26">
        <v>15.231</v>
      </c>
      <c r="W552" s="23">
        <v>2017.611033861005</v>
      </c>
    </row>
    <row r="553" spans="1:23" ht="12.75">
      <c r="A553" s="1">
        <v>36346</v>
      </c>
      <c r="B553" s="14">
        <v>186</v>
      </c>
      <c r="C553" s="2">
        <v>0.652777791</v>
      </c>
      <c r="D553" s="15">
        <v>0.652777791</v>
      </c>
      <c r="E553" s="3">
        <v>5431</v>
      </c>
      <c r="F553" s="16">
        <v>0</v>
      </c>
      <c r="G553" s="18">
        <v>837</v>
      </c>
      <c r="H553" s="19">
        <f t="shared" si="53"/>
        <v>802</v>
      </c>
      <c r="I553" s="17">
        <v>802</v>
      </c>
      <c r="J553" s="19">
        <f t="shared" si="54"/>
        <v>1939.494933861005</v>
      </c>
      <c r="K553" s="19">
        <f t="shared" si="55"/>
        <v>2017.611033861005</v>
      </c>
      <c r="L553" s="19">
        <f t="shared" si="56"/>
        <v>2017.611033861005</v>
      </c>
      <c r="M553" s="23">
        <f t="shared" si="57"/>
        <v>2017.611033861005</v>
      </c>
      <c r="O553" s="17">
        <v>43.4</v>
      </c>
      <c r="P553" s="24">
        <v>0.435</v>
      </c>
      <c r="Q553" s="19">
        <f t="shared" si="58"/>
        <v>34.5</v>
      </c>
      <c r="R553" s="17">
        <v>34.5</v>
      </c>
      <c r="S553" s="24">
        <v>1.981</v>
      </c>
      <c r="T553" s="27">
        <v>71.719</v>
      </c>
      <c r="U553" s="27">
        <f t="shared" si="52"/>
        <v>90.37883333333333</v>
      </c>
      <c r="V553" s="26">
        <v>15.233</v>
      </c>
      <c r="W553" s="23">
        <v>2017.611033861005</v>
      </c>
    </row>
    <row r="554" spans="1:23" ht="12.75">
      <c r="A554" s="1">
        <v>36346</v>
      </c>
      <c r="B554" s="14">
        <v>186</v>
      </c>
      <c r="C554" s="2">
        <v>0.652893543</v>
      </c>
      <c r="D554" s="15">
        <v>0.652893543</v>
      </c>
      <c r="E554" s="3">
        <v>5441</v>
      </c>
      <c r="F554" s="16">
        <v>0</v>
      </c>
      <c r="G554" s="18">
        <v>837</v>
      </c>
      <c r="H554" s="19">
        <f t="shared" si="53"/>
        <v>802</v>
      </c>
      <c r="I554" s="17">
        <v>802</v>
      </c>
      <c r="J554" s="19">
        <f t="shared" si="54"/>
        <v>1939.494933861005</v>
      </c>
      <c r="K554" s="19">
        <f t="shared" si="55"/>
        <v>2017.611033861005</v>
      </c>
      <c r="L554" s="19">
        <f t="shared" si="56"/>
        <v>2017.611033861005</v>
      </c>
      <c r="M554" s="23">
        <f t="shared" si="57"/>
        <v>2017.611033861005</v>
      </c>
      <c r="O554" s="17">
        <v>40.1</v>
      </c>
      <c r="P554" s="24">
        <v>0.445</v>
      </c>
      <c r="Q554" s="19">
        <f t="shared" si="58"/>
        <v>35.5</v>
      </c>
      <c r="R554" s="17">
        <v>35.5</v>
      </c>
      <c r="S554" s="24">
        <v>1.991</v>
      </c>
      <c r="T554" s="27">
        <v>72.637</v>
      </c>
      <c r="U554" s="27">
        <f t="shared" si="52"/>
        <v>80.812</v>
      </c>
      <c r="V554" s="26">
        <v>15.232</v>
      </c>
      <c r="W554" s="23">
        <v>2017.611033861005</v>
      </c>
    </row>
    <row r="555" spans="1:23" ht="12.75">
      <c r="A555" s="1">
        <v>36346</v>
      </c>
      <c r="B555" s="14">
        <v>186</v>
      </c>
      <c r="C555" s="2">
        <v>0.653009236</v>
      </c>
      <c r="D555" s="15">
        <v>0.653009236</v>
      </c>
      <c r="E555" s="3">
        <v>5451</v>
      </c>
      <c r="F555" s="16">
        <v>0</v>
      </c>
      <c r="G555" s="18">
        <v>837</v>
      </c>
      <c r="H555" s="19">
        <f t="shared" si="53"/>
        <v>802</v>
      </c>
      <c r="I555" s="17">
        <v>802</v>
      </c>
      <c r="J555" s="19">
        <f t="shared" si="54"/>
        <v>1939.494933861005</v>
      </c>
      <c r="K555" s="19">
        <f t="shared" si="55"/>
        <v>2017.611033861005</v>
      </c>
      <c r="L555" s="19">
        <f t="shared" si="56"/>
        <v>2017.611033861005</v>
      </c>
      <c r="M555" s="23">
        <f t="shared" si="57"/>
        <v>2017.611033861005</v>
      </c>
      <c r="O555" s="17">
        <v>40.3</v>
      </c>
      <c r="P555" s="24">
        <v>0.471</v>
      </c>
      <c r="Q555" s="19">
        <f t="shared" si="58"/>
        <v>38.099999999999994</v>
      </c>
      <c r="R555" s="17">
        <v>38.1</v>
      </c>
      <c r="S555" s="24">
        <v>2.157</v>
      </c>
      <c r="T555" s="27">
        <v>115.463</v>
      </c>
      <c r="U555" s="27">
        <f t="shared" si="52"/>
        <v>74.7145</v>
      </c>
      <c r="V555" s="26">
        <v>15.242</v>
      </c>
      <c r="W555" s="23">
        <v>2017.611033861005</v>
      </c>
    </row>
    <row r="556" spans="1:23" ht="12.75">
      <c r="A556" s="1">
        <v>36346</v>
      </c>
      <c r="B556" s="14">
        <v>186</v>
      </c>
      <c r="C556" s="2">
        <v>0.653124988</v>
      </c>
      <c r="D556" s="15">
        <v>0.653124988</v>
      </c>
      <c r="E556" s="3">
        <v>5461</v>
      </c>
      <c r="F556" s="16">
        <v>0</v>
      </c>
      <c r="G556" s="18">
        <v>840</v>
      </c>
      <c r="H556" s="19">
        <f t="shared" si="53"/>
        <v>805</v>
      </c>
      <c r="I556" s="17">
        <v>805</v>
      </c>
      <c r="J556" s="19">
        <f t="shared" si="54"/>
        <v>1908.490723461674</v>
      </c>
      <c r="K556" s="19">
        <f t="shared" si="55"/>
        <v>1986.606823461674</v>
      </c>
      <c r="L556" s="19">
        <f t="shared" si="56"/>
        <v>1986.606823461674</v>
      </c>
      <c r="M556" s="23">
        <f t="shared" si="57"/>
        <v>1986.606823461674</v>
      </c>
      <c r="O556" s="17">
        <v>42</v>
      </c>
      <c r="P556" s="24">
        <v>0.49</v>
      </c>
      <c r="Q556" s="19">
        <f t="shared" si="58"/>
        <v>40</v>
      </c>
      <c r="R556" s="17">
        <v>40</v>
      </c>
      <c r="S556" s="24">
        <v>2.077</v>
      </c>
      <c r="T556" s="27">
        <v>95.381</v>
      </c>
      <c r="U556" s="27">
        <f t="shared" si="52"/>
        <v>79.117</v>
      </c>
      <c r="V556" s="26">
        <v>15.238</v>
      </c>
      <c r="W556" s="23">
        <v>1986.606823461674</v>
      </c>
    </row>
    <row r="557" spans="1:23" ht="12.75">
      <c r="A557" s="1">
        <v>36346</v>
      </c>
      <c r="B557" s="14">
        <v>186</v>
      </c>
      <c r="C557" s="2">
        <v>0.65324074</v>
      </c>
      <c r="D557" s="15">
        <v>0.65324074</v>
      </c>
      <c r="E557" s="3">
        <v>5471</v>
      </c>
      <c r="F557" s="16">
        <v>0</v>
      </c>
      <c r="G557" s="18">
        <v>840</v>
      </c>
      <c r="H557" s="19">
        <f t="shared" si="53"/>
        <v>805</v>
      </c>
      <c r="I557" s="17">
        <v>805</v>
      </c>
      <c r="J557" s="19">
        <f t="shared" si="54"/>
        <v>1908.490723461674</v>
      </c>
      <c r="K557" s="19">
        <f t="shared" si="55"/>
        <v>1986.606823461674</v>
      </c>
      <c r="L557" s="19">
        <f t="shared" si="56"/>
        <v>1986.606823461674</v>
      </c>
      <c r="M557" s="23">
        <f t="shared" si="57"/>
        <v>1986.606823461674</v>
      </c>
      <c r="O557" s="17">
        <v>42.4</v>
      </c>
      <c r="P557" s="24">
        <v>0.445</v>
      </c>
      <c r="Q557" s="19">
        <f t="shared" si="58"/>
        <v>35.5</v>
      </c>
      <c r="R557" s="17">
        <v>35.5</v>
      </c>
      <c r="S557" s="24">
        <v>2.158</v>
      </c>
      <c r="T557" s="27">
        <v>117.391</v>
      </c>
      <c r="U557" s="27">
        <f t="shared" si="52"/>
        <v>94.05016666666666</v>
      </c>
      <c r="V557" s="26">
        <v>15.213</v>
      </c>
      <c r="W557" s="23">
        <v>1986.606823461674</v>
      </c>
    </row>
    <row r="558" spans="1:23" ht="12.75">
      <c r="A558" s="1">
        <v>36346</v>
      </c>
      <c r="B558" s="14">
        <v>186</v>
      </c>
      <c r="C558" s="2">
        <v>0.653356493</v>
      </c>
      <c r="D558" s="15">
        <v>0.653356493</v>
      </c>
      <c r="E558" s="3">
        <v>5481</v>
      </c>
      <c r="F558" s="16">
        <v>0</v>
      </c>
      <c r="G558" s="18">
        <v>841</v>
      </c>
      <c r="H558" s="19">
        <f t="shared" si="53"/>
        <v>806</v>
      </c>
      <c r="I558" s="17">
        <v>806</v>
      </c>
      <c r="J558" s="19">
        <f t="shared" si="54"/>
        <v>1898.181657740347</v>
      </c>
      <c r="K558" s="19">
        <f t="shared" si="55"/>
        <v>1976.297757740347</v>
      </c>
      <c r="L558" s="19">
        <f t="shared" si="56"/>
        <v>1976.297757740347</v>
      </c>
      <c r="M558" s="23">
        <f t="shared" si="57"/>
        <v>1976.297757740347</v>
      </c>
      <c r="O558" s="17">
        <v>42.7</v>
      </c>
      <c r="P558" s="24">
        <v>0.42</v>
      </c>
      <c r="Q558" s="19">
        <f t="shared" si="58"/>
        <v>33</v>
      </c>
      <c r="R558" s="17">
        <v>33</v>
      </c>
      <c r="S558" s="24">
        <v>1.982</v>
      </c>
      <c r="T558" s="27">
        <v>76.217</v>
      </c>
      <c r="U558" s="27">
        <f t="shared" si="52"/>
        <v>91.468</v>
      </c>
      <c r="V558" s="26">
        <v>15.178</v>
      </c>
      <c r="W558" s="23">
        <v>1976.297757740347</v>
      </c>
    </row>
    <row r="559" spans="1:23" ht="12.75">
      <c r="A559" s="1">
        <v>36346</v>
      </c>
      <c r="B559" s="14">
        <v>186</v>
      </c>
      <c r="C559" s="2">
        <v>0.653472245</v>
      </c>
      <c r="D559" s="15">
        <v>0.653472245</v>
      </c>
      <c r="E559" s="3">
        <v>5491</v>
      </c>
      <c r="F559" s="16">
        <v>0</v>
      </c>
      <c r="G559" s="18">
        <v>843</v>
      </c>
      <c r="H559" s="19">
        <f t="shared" si="53"/>
        <v>808</v>
      </c>
      <c r="I559" s="17">
        <v>808</v>
      </c>
      <c r="J559" s="19">
        <f t="shared" si="54"/>
        <v>1877.6018420717633</v>
      </c>
      <c r="K559" s="19">
        <f t="shared" si="55"/>
        <v>1955.7179420717632</v>
      </c>
      <c r="L559" s="19">
        <f t="shared" si="56"/>
        <v>1955.7179420717632</v>
      </c>
      <c r="M559" s="23">
        <f t="shared" si="57"/>
        <v>1955.7179420717632</v>
      </c>
      <c r="O559" s="17">
        <v>42.4</v>
      </c>
      <c r="P559" s="24">
        <v>0.41</v>
      </c>
      <c r="Q559" s="19">
        <f t="shared" si="58"/>
        <v>32</v>
      </c>
      <c r="R559" s="17">
        <v>32</v>
      </c>
      <c r="S559" s="24">
        <v>1.941</v>
      </c>
      <c r="T559" s="27">
        <v>56.135</v>
      </c>
      <c r="U559" s="27">
        <f t="shared" si="52"/>
        <v>88.87066666666668</v>
      </c>
      <c r="V559" s="26">
        <v>15.223</v>
      </c>
      <c r="W559" s="23">
        <v>1955.7179420717632</v>
      </c>
    </row>
    <row r="560" spans="1:23" ht="12.75">
      <c r="A560" s="1">
        <v>36346</v>
      </c>
      <c r="B560" s="14">
        <v>186</v>
      </c>
      <c r="C560" s="2">
        <v>0.653587937</v>
      </c>
      <c r="D560" s="15">
        <v>0.653587937</v>
      </c>
      <c r="E560" s="3">
        <v>5501</v>
      </c>
      <c r="F560" s="16">
        <v>0</v>
      </c>
      <c r="G560" s="18">
        <v>844</v>
      </c>
      <c r="H560" s="19">
        <f t="shared" si="53"/>
        <v>809</v>
      </c>
      <c r="I560" s="17">
        <v>809</v>
      </c>
      <c r="J560" s="19">
        <f t="shared" si="54"/>
        <v>1867.331028923182</v>
      </c>
      <c r="K560" s="19">
        <f t="shared" si="55"/>
        <v>1945.447128923182</v>
      </c>
      <c r="L560" s="19">
        <f t="shared" si="56"/>
        <v>1945.447128923182</v>
      </c>
      <c r="M560" s="23">
        <f t="shared" si="57"/>
        <v>1945.447128923182</v>
      </c>
      <c r="O560" s="17">
        <v>42</v>
      </c>
      <c r="P560" s="24">
        <v>0.436</v>
      </c>
      <c r="Q560" s="19">
        <f t="shared" si="58"/>
        <v>34.6</v>
      </c>
      <c r="R560" s="17">
        <v>34.6</v>
      </c>
      <c r="S560" s="24">
        <v>1.891</v>
      </c>
      <c r="T560" s="27">
        <v>57.144</v>
      </c>
      <c r="U560" s="27">
        <f t="shared" si="52"/>
        <v>86.2885</v>
      </c>
      <c r="V560" s="26">
        <v>15.254</v>
      </c>
      <c r="W560" s="23">
        <v>1945.447128923182</v>
      </c>
    </row>
    <row r="561" spans="1:23" ht="12.75">
      <c r="A561" s="1">
        <v>36346</v>
      </c>
      <c r="B561" s="14">
        <v>186</v>
      </c>
      <c r="C561" s="2">
        <v>0.65370369</v>
      </c>
      <c r="D561" s="15">
        <v>0.65370369</v>
      </c>
      <c r="E561" s="3">
        <v>5511</v>
      </c>
      <c r="F561" s="16">
        <v>0</v>
      </c>
      <c r="G561" s="18">
        <v>844</v>
      </c>
      <c r="H561" s="19">
        <f t="shared" si="53"/>
        <v>809</v>
      </c>
      <c r="I561" s="17">
        <v>809</v>
      </c>
      <c r="J561" s="19">
        <f t="shared" si="54"/>
        <v>1867.331028923182</v>
      </c>
      <c r="K561" s="19">
        <f t="shared" si="55"/>
        <v>1945.447128923182</v>
      </c>
      <c r="L561" s="19">
        <f t="shared" si="56"/>
        <v>1945.447128923182</v>
      </c>
      <c r="M561" s="23">
        <f t="shared" si="57"/>
        <v>1945.447128923182</v>
      </c>
      <c r="O561" s="17">
        <v>41.8</v>
      </c>
      <c r="P561" s="24">
        <v>0.451</v>
      </c>
      <c r="Q561" s="19">
        <f t="shared" si="58"/>
        <v>36.1</v>
      </c>
      <c r="R561" s="17">
        <v>36.1</v>
      </c>
      <c r="S561" s="24">
        <v>2.099</v>
      </c>
      <c r="T561" s="27">
        <v>100.062</v>
      </c>
      <c r="U561" s="27">
        <f t="shared" si="52"/>
        <v>83.72166666666666</v>
      </c>
      <c r="V561" s="26">
        <v>15.325</v>
      </c>
      <c r="W561" s="23">
        <v>1945.447128923182</v>
      </c>
    </row>
    <row r="562" spans="1:23" ht="12.75">
      <c r="A562" s="1">
        <v>36346</v>
      </c>
      <c r="B562" s="14">
        <v>186</v>
      </c>
      <c r="C562" s="2">
        <v>0.653819442</v>
      </c>
      <c r="D562" s="15">
        <v>0.653819442</v>
      </c>
      <c r="E562" s="3">
        <v>5521</v>
      </c>
      <c r="F562" s="16">
        <v>0</v>
      </c>
      <c r="G562" s="18">
        <v>846</v>
      </c>
      <c r="H562" s="19">
        <f t="shared" si="53"/>
        <v>811</v>
      </c>
      <c r="I562" s="17">
        <v>811</v>
      </c>
      <c r="J562" s="19">
        <f t="shared" si="54"/>
        <v>1846.8274348717039</v>
      </c>
      <c r="K562" s="19">
        <f t="shared" si="55"/>
        <v>1924.9435348717038</v>
      </c>
      <c r="L562" s="19">
        <f t="shared" si="56"/>
        <v>1924.9435348717038</v>
      </c>
      <c r="M562" s="23">
        <f t="shared" si="57"/>
        <v>1924.9435348717038</v>
      </c>
      <c r="O562" s="17">
        <v>43</v>
      </c>
      <c r="P562" s="24">
        <v>0.451</v>
      </c>
      <c r="Q562" s="19">
        <f t="shared" si="58"/>
        <v>36.1</v>
      </c>
      <c r="R562" s="17">
        <v>36.1</v>
      </c>
      <c r="S562" s="24">
        <v>2.277</v>
      </c>
      <c r="T562" s="27">
        <v>142.888</v>
      </c>
      <c r="U562" s="27">
        <f t="shared" si="52"/>
        <v>91.6395</v>
      </c>
      <c r="V562" s="26">
        <v>15.32</v>
      </c>
      <c r="W562" s="23">
        <v>1924.9435348717038</v>
      </c>
    </row>
    <row r="563" spans="1:23" ht="12.75">
      <c r="A563" s="1">
        <v>36346</v>
      </c>
      <c r="B563" s="14">
        <v>186</v>
      </c>
      <c r="C563" s="2">
        <v>0.653935194</v>
      </c>
      <c r="D563" s="15">
        <v>0.653935194</v>
      </c>
      <c r="E563" s="3">
        <v>5531</v>
      </c>
      <c r="F563" s="16">
        <v>0</v>
      </c>
      <c r="G563" s="18">
        <v>848</v>
      </c>
      <c r="H563" s="19">
        <f t="shared" si="53"/>
        <v>813</v>
      </c>
      <c r="I563" s="17">
        <v>813</v>
      </c>
      <c r="J563" s="19">
        <f t="shared" si="54"/>
        <v>1826.374342334534</v>
      </c>
      <c r="K563" s="19">
        <f t="shared" si="55"/>
        <v>1904.490442334534</v>
      </c>
      <c r="L563" s="19">
        <f t="shared" si="56"/>
        <v>1904.490442334534</v>
      </c>
      <c r="M563" s="23">
        <f t="shared" si="57"/>
        <v>1904.490442334534</v>
      </c>
      <c r="O563" s="17">
        <v>44.4</v>
      </c>
      <c r="P563" s="24">
        <v>0.411</v>
      </c>
      <c r="Q563" s="19">
        <f t="shared" si="58"/>
        <v>32.099999999999994</v>
      </c>
      <c r="R563" s="17">
        <v>32.1</v>
      </c>
      <c r="S563" s="24">
        <v>1.852</v>
      </c>
      <c r="T563" s="27">
        <v>59.806</v>
      </c>
      <c r="U563" s="27">
        <f aca="true" t="shared" si="59" ref="U563:U586">AVERAGE(T558:T563)</f>
        <v>82.042</v>
      </c>
      <c r="V563" s="26">
        <v>15.216</v>
      </c>
      <c r="W563" s="23">
        <v>1904.490442334534</v>
      </c>
    </row>
    <row r="564" spans="1:23" ht="12.75">
      <c r="A564" s="1">
        <v>36346</v>
      </c>
      <c r="B564" s="14">
        <v>186</v>
      </c>
      <c r="C564" s="2">
        <v>0.654050946</v>
      </c>
      <c r="D564" s="15">
        <v>0.654050946</v>
      </c>
      <c r="E564" s="3">
        <v>5541</v>
      </c>
      <c r="F564" s="16">
        <v>0</v>
      </c>
      <c r="G564" s="18">
        <v>850</v>
      </c>
      <c r="H564" s="19">
        <f t="shared" si="53"/>
        <v>815</v>
      </c>
      <c r="I564" s="17">
        <v>815</v>
      </c>
      <c r="J564" s="19">
        <f t="shared" si="54"/>
        <v>1805.9715031466042</v>
      </c>
      <c r="K564" s="19">
        <f t="shared" si="55"/>
        <v>1884.0876031466041</v>
      </c>
      <c r="L564" s="19">
        <f t="shared" si="56"/>
        <v>1884.0876031466041</v>
      </c>
      <c r="M564" s="23">
        <f t="shared" si="57"/>
        <v>1884.0876031466041</v>
      </c>
      <c r="O564" s="17">
        <v>44.4</v>
      </c>
      <c r="P564" s="24">
        <v>0.406</v>
      </c>
      <c r="Q564" s="19">
        <f t="shared" si="58"/>
        <v>31.6</v>
      </c>
      <c r="R564" s="17">
        <v>31.6</v>
      </c>
      <c r="S564" s="24">
        <v>1.742</v>
      </c>
      <c r="T564" s="27">
        <v>18.816</v>
      </c>
      <c r="U564" s="27">
        <f t="shared" si="59"/>
        <v>72.47516666666667</v>
      </c>
      <c r="V564" s="26">
        <v>15.132</v>
      </c>
      <c r="W564" s="23">
        <v>1884.0876031466041</v>
      </c>
    </row>
    <row r="565" spans="1:23" ht="12.75">
      <c r="A565" s="1">
        <v>36346</v>
      </c>
      <c r="B565" s="14">
        <v>186</v>
      </c>
      <c r="C565" s="2">
        <v>0.654166639</v>
      </c>
      <c r="D565" s="15">
        <v>0.654166639</v>
      </c>
      <c r="E565" s="3">
        <v>5551</v>
      </c>
      <c r="F565" s="16">
        <v>0</v>
      </c>
      <c r="G565" s="18">
        <v>852</v>
      </c>
      <c r="H565" s="19">
        <f t="shared" si="53"/>
        <v>817</v>
      </c>
      <c r="I565" s="17">
        <v>817</v>
      </c>
      <c r="J565" s="19">
        <f t="shared" si="54"/>
        <v>1785.6186709675999</v>
      </c>
      <c r="K565" s="19">
        <f t="shared" si="55"/>
        <v>1863.7347709675998</v>
      </c>
      <c r="L565" s="19">
        <f t="shared" si="56"/>
        <v>1863.7347709675998</v>
      </c>
      <c r="M565" s="23">
        <f t="shared" si="57"/>
        <v>1863.7347709675998</v>
      </c>
      <c r="O565" s="17">
        <v>44</v>
      </c>
      <c r="P565" s="24">
        <v>0.406</v>
      </c>
      <c r="Q565" s="19">
        <f t="shared" si="58"/>
        <v>31.6</v>
      </c>
      <c r="R565" s="17">
        <v>31.6</v>
      </c>
      <c r="S565" s="24">
        <v>1.982</v>
      </c>
      <c r="T565" s="27">
        <v>82.733</v>
      </c>
      <c r="U565" s="27">
        <f t="shared" si="59"/>
        <v>76.90816666666666</v>
      </c>
      <c r="V565" s="26">
        <v>15.226</v>
      </c>
      <c r="W565" s="23">
        <v>1863.7347709675998</v>
      </c>
    </row>
    <row r="566" spans="1:23" ht="12.75">
      <c r="A566" s="1">
        <v>36346</v>
      </c>
      <c r="B566" s="14">
        <v>186</v>
      </c>
      <c r="C566" s="2">
        <v>0.654282391</v>
      </c>
      <c r="D566" s="15">
        <v>0.654282391</v>
      </c>
      <c r="E566" s="3">
        <v>5561</v>
      </c>
      <c r="F566" s="16">
        <v>0</v>
      </c>
      <c r="G566" s="18">
        <v>853</v>
      </c>
      <c r="H566" s="19">
        <f t="shared" si="53"/>
        <v>818</v>
      </c>
      <c r="I566" s="17">
        <v>818</v>
      </c>
      <c r="J566" s="19">
        <f t="shared" si="54"/>
        <v>1775.4609310196506</v>
      </c>
      <c r="K566" s="19">
        <f t="shared" si="55"/>
        <v>1853.5770310196506</v>
      </c>
      <c r="L566" s="19">
        <f t="shared" si="56"/>
        <v>1853.5770310196506</v>
      </c>
      <c r="M566" s="23">
        <f t="shared" si="57"/>
        <v>1853.5770310196506</v>
      </c>
      <c r="O566" s="17">
        <v>43.3</v>
      </c>
      <c r="P566" s="24">
        <v>0.399</v>
      </c>
      <c r="Q566" s="19">
        <f t="shared" si="58"/>
        <v>30.900000000000006</v>
      </c>
      <c r="R566" s="17">
        <v>30.9</v>
      </c>
      <c r="S566" s="24">
        <v>1.781</v>
      </c>
      <c r="T566" s="27">
        <v>41.559</v>
      </c>
      <c r="U566" s="27">
        <f t="shared" si="59"/>
        <v>74.31066666666665</v>
      </c>
      <c r="V566" s="26">
        <v>15.218</v>
      </c>
      <c r="W566" s="23">
        <v>1853.5770310196506</v>
      </c>
    </row>
    <row r="567" spans="1:23" ht="12.75">
      <c r="A567" s="1">
        <v>36346</v>
      </c>
      <c r="B567" s="14">
        <v>186</v>
      </c>
      <c r="C567" s="2">
        <v>0.654398143</v>
      </c>
      <c r="D567" s="15">
        <v>0.654398143</v>
      </c>
      <c r="E567" s="3">
        <v>5571</v>
      </c>
      <c r="F567" s="16">
        <v>0</v>
      </c>
      <c r="G567" s="18">
        <v>854</v>
      </c>
      <c r="H567" s="19">
        <f t="shared" si="53"/>
        <v>819</v>
      </c>
      <c r="I567" s="17">
        <v>819</v>
      </c>
      <c r="J567" s="19">
        <f t="shared" si="54"/>
        <v>1765.3156012640995</v>
      </c>
      <c r="K567" s="19">
        <f t="shared" si="55"/>
        <v>1843.4317012640995</v>
      </c>
      <c r="L567" s="19">
        <f t="shared" si="56"/>
        <v>1843.4317012640995</v>
      </c>
      <c r="M567" s="23">
        <f t="shared" si="57"/>
        <v>1843.4317012640995</v>
      </c>
      <c r="O567" s="17">
        <v>43.7</v>
      </c>
      <c r="P567" s="24">
        <v>0.425</v>
      </c>
      <c r="Q567" s="19">
        <f t="shared" si="58"/>
        <v>33.5</v>
      </c>
      <c r="R567" s="17">
        <v>33.5</v>
      </c>
      <c r="S567" s="24">
        <v>1.741</v>
      </c>
      <c r="T567" s="27">
        <v>21.477</v>
      </c>
      <c r="U567" s="27">
        <f t="shared" si="59"/>
        <v>61.213166666666666</v>
      </c>
      <c r="V567" s="26">
        <v>15.222</v>
      </c>
      <c r="W567" s="23">
        <v>1843.4317012640995</v>
      </c>
    </row>
    <row r="568" spans="1:23" ht="12.75">
      <c r="A568" s="1">
        <v>36346</v>
      </c>
      <c r="B568" s="14">
        <v>186</v>
      </c>
      <c r="C568" s="2">
        <v>0.654513896</v>
      </c>
      <c r="D568" s="15">
        <v>0.654513896</v>
      </c>
      <c r="E568" s="3">
        <v>5581</v>
      </c>
      <c r="F568" s="16">
        <v>0</v>
      </c>
      <c r="G568" s="18">
        <v>856</v>
      </c>
      <c r="H568" s="19">
        <f t="shared" si="53"/>
        <v>821</v>
      </c>
      <c r="I568" s="17">
        <v>821</v>
      </c>
      <c r="J568" s="19">
        <f t="shared" si="54"/>
        <v>1745.0620512919609</v>
      </c>
      <c r="K568" s="19">
        <f t="shared" si="55"/>
        <v>1823.1781512919608</v>
      </c>
      <c r="L568" s="19">
        <f t="shared" si="56"/>
        <v>1823.1781512919608</v>
      </c>
      <c r="M568" s="23">
        <f t="shared" si="57"/>
        <v>1823.1781512919608</v>
      </c>
      <c r="O568" s="17">
        <v>43.7</v>
      </c>
      <c r="P568" s="24">
        <v>0.425</v>
      </c>
      <c r="Q568" s="19">
        <f t="shared" si="58"/>
        <v>33.5</v>
      </c>
      <c r="R568" s="17">
        <v>33.5</v>
      </c>
      <c r="S568" s="24">
        <v>2.058</v>
      </c>
      <c r="T568" s="27">
        <v>106.487</v>
      </c>
      <c r="U568" s="27">
        <f t="shared" si="59"/>
        <v>55.14633333333334</v>
      </c>
      <c r="V568" s="26">
        <v>15.245</v>
      </c>
      <c r="W568" s="23">
        <v>1823.1781512919608</v>
      </c>
    </row>
    <row r="569" spans="1:23" ht="12.75">
      <c r="A569" s="1">
        <v>36346</v>
      </c>
      <c r="B569" s="14">
        <v>186</v>
      </c>
      <c r="C569" s="2">
        <v>0.654629648</v>
      </c>
      <c r="D569" s="15">
        <v>0.654629648</v>
      </c>
      <c r="E569" s="3">
        <v>5591</v>
      </c>
      <c r="F569" s="16">
        <v>0</v>
      </c>
      <c r="G569" s="18">
        <v>857</v>
      </c>
      <c r="H569" s="19">
        <f t="shared" si="53"/>
        <v>822</v>
      </c>
      <c r="I569" s="17">
        <v>822</v>
      </c>
      <c r="J569" s="19">
        <f t="shared" si="54"/>
        <v>1734.9537708325715</v>
      </c>
      <c r="K569" s="19">
        <f t="shared" si="55"/>
        <v>1813.0698708325715</v>
      </c>
      <c r="L569" s="19">
        <f t="shared" si="56"/>
        <v>1813.0698708325715</v>
      </c>
      <c r="M569" s="23">
        <f t="shared" si="57"/>
        <v>1813.0698708325715</v>
      </c>
      <c r="O569" s="17">
        <v>43.5</v>
      </c>
      <c r="P569" s="24">
        <v>0.396</v>
      </c>
      <c r="Q569" s="19">
        <f t="shared" si="58"/>
        <v>30.6</v>
      </c>
      <c r="R569" s="17">
        <v>30.6</v>
      </c>
      <c r="S569" s="24">
        <v>2.038</v>
      </c>
      <c r="T569" s="27">
        <v>86.405</v>
      </c>
      <c r="U569" s="27">
        <f t="shared" si="59"/>
        <v>59.579499999999996</v>
      </c>
      <c r="V569" s="26">
        <v>15.281</v>
      </c>
      <c r="W569" s="23">
        <v>1813.0698708325715</v>
      </c>
    </row>
    <row r="570" spans="1:23" ht="12.75">
      <c r="A570" s="1">
        <v>36346</v>
      </c>
      <c r="B570" s="14">
        <v>186</v>
      </c>
      <c r="C570" s="2">
        <v>0.6547454</v>
      </c>
      <c r="D570" s="15">
        <v>0.6547454</v>
      </c>
      <c r="E570" s="3">
        <v>5601</v>
      </c>
      <c r="F570" s="16">
        <v>0</v>
      </c>
      <c r="G570" s="18">
        <v>858</v>
      </c>
      <c r="H570" s="19">
        <f t="shared" si="53"/>
        <v>823</v>
      </c>
      <c r="I570" s="17">
        <v>823</v>
      </c>
      <c r="J570" s="19">
        <f t="shared" si="54"/>
        <v>1724.8577800788967</v>
      </c>
      <c r="K570" s="19">
        <f t="shared" si="55"/>
        <v>1802.9738800788966</v>
      </c>
      <c r="L570" s="19">
        <f t="shared" si="56"/>
        <v>1802.9738800788966</v>
      </c>
      <c r="M570" s="23">
        <f t="shared" si="57"/>
        <v>1802.9738800788966</v>
      </c>
      <c r="O570" s="17">
        <v>43.5</v>
      </c>
      <c r="P570" s="24">
        <v>0.391</v>
      </c>
      <c r="Q570" s="19">
        <f t="shared" si="58"/>
        <v>30.1</v>
      </c>
      <c r="R570" s="17">
        <v>30.1</v>
      </c>
      <c r="S570" s="24">
        <v>2.099</v>
      </c>
      <c r="T570" s="27">
        <v>108.231</v>
      </c>
      <c r="U570" s="27">
        <f t="shared" si="59"/>
        <v>74.482</v>
      </c>
      <c r="V570" s="26">
        <v>15.313</v>
      </c>
      <c r="W570" s="23">
        <v>1802.9738800788966</v>
      </c>
    </row>
    <row r="571" spans="1:23" ht="12.75">
      <c r="A571" s="1">
        <v>36346</v>
      </c>
      <c r="B571" s="14">
        <v>186</v>
      </c>
      <c r="C571" s="2">
        <v>0.654861093</v>
      </c>
      <c r="D571" s="15">
        <v>0.654861093</v>
      </c>
      <c r="E571" s="3">
        <v>5611</v>
      </c>
      <c r="F571" s="16">
        <v>0</v>
      </c>
      <c r="G571" s="18">
        <v>860</v>
      </c>
      <c r="H571" s="19">
        <f t="shared" si="53"/>
        <v>825</v>
      </c>
      <c r="I571" s="17">
        <v>825</v>
      </c>
      <c r="J571" s="19">
        <f t="shared" si="54"/>
        <v>1704.7025484072774</v>
      </c>
      <c r="K571" s="19">
        <f t="shared" si="55"/>
        <v>1782.8186484072774</v>
      </c>
      <c r="L571" s="19">
        <f t="shared" si="56"/>
        <v>1782.8186484072774</v>
      </c>
      <c r="M571" s="23">
        <f t="shared" si="57"/>
        <v>1782.8186484072774</v>
      </c>
      <c r="O571" s="17">
        <v>43.3</v>
      </c>
      <c r="P571" s="24">
        <v>0.406</v>
      </c>
      <c r="Q571" s="19">
        <f t="shared" si="58"/>
        <v>31.6</v>
      </c>
      <c r="R571" s="17">
        <v>31.6</v>
      </c>
      <c r="S571" s="24">
        <v>2.066</v>
      </c>
      <c r="T571" s="27">
        <v>109.149</v>
      </c>
      <c r="U571" s="27">
        <f t="shared" si="59"/>
        <v>78.88466666666666</v>
      </c>
      <c r="V571" s="26">
        <v>15.296</v>
      </c>
      <c r="W571" s="23">
        <v>1782.8186484072774</v>
      </c>
    </row>
    <row r="572" spans="1:23" ht="12.75">
      <c r="A572" s="1">
        <v>36346</v>
      </c>
      <c r="B572" s="14">
        <v>186</v>
      </c>
      <c r="C572" s="2">
        <v>0.654976845</v>
      </c>
      <c r="D572" s="15">
        <v>0.654976845</v>
      </c>
      <c r="E572" s="3">
        <v>5621</v>
      </c>
      <c r="F572" s="16">
        <v>0</v>
      </c>
      <c r="G572" s="18">
        <v>861</v>
      </c>
      <c r="H572" s="19">
        <f t="shared" si="53"/>
        <v>826</v>
      </c>
      <c r="I572" s="17">
        <v>826</v>
      </c>
      <c r="J572" s="19">
        <f t="shared" si="54"/>
        <v>1694.6432481196034</v>
      </c>
      <c r="K572" s="19">
        <f t="shared" si="55"/>
        <v>1772.7593481196034</v>
      </c>
      <c r="L572" s="19">
        <f t="shared" si="56"/>
        <v>1772.7593481196034</v>
      </c>
      <c r="M572" s="23">
        <f t="shared" si="57"/>
        <v>1772.7593481196034</v>
      </c>
      <c r="O572" s="17">
        <v>43.4</v>
      </c>
      <c r="P572" s="24">
        <v>0.409</v>
      </c>
      <c r="Q572" s="19">
        <f t="shared" si="58"/>
        <v>31.9</v>
      </c>
      <c r="R572" s="17">
        <v>31.9</v>
      </c>
      <c r="S572" s="24">
        <v>1.849</v>
      </c>
      <c r="T572" s="27">
        <v>47.158</v>
      </c>
      <c r="U572" s="27">
        <f t="shared" si="59"/>
        <v>79.81783333333334</v>
      </c>
      <c r="V572" s="26">
        <v>15.205</v>
      </c>
      <c r="W572" s="23">
        <v>1772.7593481196034</v>
      </c>
    </row>
    <row r="573" spans="1:23" ht="12.75">
      <c r="A573" s="1">
        <v>36346</v>
      </c>
      <c r="B573" s="14">
        <v>186</v>
      </c>
      <c r="C573" s="2">
        <v>0.655092597</v>
      </c>
      <c r="D573" s="15">
        <v>0.655092597</v>
      </c>
      <c r="E573" s="3">
        <v>5631</v>
      </c>
      <c r="F573" s="16">
        <v>0</v>
      </c>
      <c r="G573" s="18">
        <v>862</v>
      </c>
      <c r="H573" s="19">
        <f t="shared" si="53"/>
        <v>827</v>
      </c>
      <c r="I573" s="17">
        <v>827</v>
      </c>
      <c r="J573" s="19">
        <f t="shared" si="54"/>
        <v>1684.5961187971354</v>
      </c>
      <c r="K573" s="19">
        <f t="shared" si="55"/>
        <v>1762.7122187971354</v>
      </c>
      <c r="L573" s="19">
        <f t="shared" si="56"/>
        <v>1762.7122187971354</v>
      </c>
      <c r="M573" s="23">
        <f t="shared" si="57"/>
        <v>1762.7122187971354</v>
      </c>
      <c r="O573" s="17">
        <v>43.7</v>
      </c>
      <c r="P573" s="24">
        <v>0.394</v>
      </c>
      <c r="Q573" s="19">
        <f t="shared" si="58"/>
        <v>30.4</v>
      </c>
      <c r="R573" s="17">
        <v>30.4</v>
      </c>
      <c r="S573" s="24">
        <v>1.97</v>
      </c>
      <c r="T573" s="27">
        <v>90.076</v>
      </c>
      <c r="U573" s="27">
        <f t="shared" si="59"/>
        <v>91.25099999999999</v>
      </c>
      <c r="V573" s="26">
        <v>15.226</v>
      </c>
      <c r="W573" s="23">
        <v>1762.7122187971354</v>
      </c>
    </row>
    <row r="574" spans="1:23" ht="12.75">
      <c r="A574" s="1">
        <v>36346</v>
      </c>
      <c r="B574" s="14">
        <v>186</v>
      </c>
      <c r="C574" s="2">
        <v>0.655208349</v>
      </c>
      <c r="D574" s="15">
        <v>0.655208349</v>
      </c>
      <c r="E574" s="3">
        <v>5641</v>
      </c>
      <c r="F574" s="16">
        <v>0</v>
      </c>
      <c r="G574" s="18">
        <v>864</v>
      </c>
      <c r="H574" s="19">
        <f t="shared" si="53"/>
        <v>829</v>
      </c>
      <c r="I574" s="17">
        <v>829</v>
      </c>
      <c r="J574" s="19">
        <f t="shared" si="54"/>
        <v>1664.5382554893724</v>
      </c>
      <c r="K574" s="19">
        <f t="shared" si="55"/>
        <v>1742.6543554893724</v>
      </c>
      <c r="L574" s="19">
        <f t="shared" si="56"/>
        <v>1742.6543554893724</v>
      </c>
      <c r="M574" s="23">
        <f t="shared" si="57"/>
        <v>1742.6543554893724</v>
      </c>
      <c r="O574" s="17">
        <v>43.8</v>
      </c>
      <c r="P574" s="24">
        <v>0.4</v>
      </c>
      <c r="Q574" s="19">
        <f t="shared" si="58"/>
        <v>31</v>
      </c>
      <c r="R574" s="17">
        <v>31</v>
      </c>
      <c r="S574" s="24">
        <v>2.127</v>
      </c>
      <c r="T574" s="27">
        <v>111.902</v>
      </c>
      <c r="U574" s="27">
        <f t="shared" si="59"/>
        <v>92.15350000000001</v>
      </c>
      <c r="V574" s="26">
        <v>15.254</v>
      </c>
      <c r="W574" s="23">
        <v>1742.6543554893724</v>
      </c>
    </row>
    <row r="575" spans="1:23" ht="12.75">
      <c r="A575" s="1">
        <v>36346</v>
      </c>
      <c r="B575" s="14">
        <v>186</v>
      </c>
      <c r="C575" s="2">
        <v>0.655324101</v>
      </c>
      <c r="D575" s="15">
        <v>0.655324101</v>
      </c>
      <c r="E575" s="3">
        <v>5651</v>
      </c>
      <c r="F575" s="16">
        <v>0</v>
      </c>
      <c r="G575" s="18">
        <v>865</v>
      </c>
      <c r="H575" s="19">
        <f t="shared" si="53"/>
        <v>830</v>
      </c>
      <c r="I575" s="17">
        <v>830</v>
      </c>
      <c r="J575" s="19">
        <f t="shared" si="54"/>
        <v>1654.5274629906319</v>
      </c>
      <c r="K575" s="19">
        <f t="shared" si="55"/>
        <v>1732.6435629906318</v>
      </c>
      <c r="L575" s="19">
        <f t="shared" si="56"/>
        <v>1732.6435629906318</v>
      </c>
      <c r="M575" s="23">
        <f t="shared" si="57"/>
        <v>1732.6435629906318</v>
      </c>
      <c r="O575" s="17">
        <v>43.6</v>
      </c>
      <c r="P575" s="24">
        <v>0.4</v>
      </c>
      <c r="Q575" s="19">
        <f t="shared" si="58"/>
        <v>31</v>
      </c>
      <c r="R575" s="17">
        <v>31</v>
      </c>
      <c r="S575" s="24">
        <v>1.849</v>
      </c>
      <c r="T575" s="27">
        <v>49.82</v>
      </c>
      <c r="U575" s="27">
        <f t="shared" si="59"/>
        <v>86.056</v>
      </c>
      <c r="V575" s="26">
        <v>15.222</v>
      </c>
      <c r="W575" s="23">
        <v>1732.6435629906318</v>
      </c>
    </row>
    <row r="576" spans="1:23" ht="12.75">
      <c r="A576" s="1">
        <v>36346</v>
      </c>
      <c r="B576" s="14">
        <v>186</v>
      </c>
      <c r="C576" s="2">
        <v>0.655439794</v>
      </c>
      <c r="D576" s="15">
        <v>0.655439794</v>
      </c>
      <c r="E576" s="3">
        <v>5661</v>
      </c>
      <c r="F576" s="16">
        <v>0</v>
      </c>
      <c r="G576" s="18">
        <v>866</v>
      </c>
      <c r="H576" s="19">
        <f t="shared" si="53"/>
        <v>831</v>
      </c>
      <c r="I576" s="17">
        <v>831</v>
      </c>
      <c r="J576" s="19">
        <f t="shared" si="54"/>
        <v>1644.5287244291799</v>
      </c>
      <c r="K576" s="19">
        <f t="shared" si="55"/>
        <v>1722.6448244291798</v>
      </c>
      <c r="L576" s="19">
        <f t="shared" si="56"/>
        <v>1722.6448244291798</v>
      </c>
      <c r="M576" s="23">
        <f t="shared" si="57"/>
        <v>1722.6448244291798</v>
      </c>
      <c r="O576" s="17">
        <v>43.8</v>
      </c>
      <c r="P576" s="24">
        <v>0.404</v>
      </c>
      <c r="Q576" s="19">
        <f t="shared" si="58"/>
        <v>31.400000000000006</v>
      </c>
      <c r="R576" s="17">
        <v>31.4</v>
      </c>
      <c r="S576" s="24">
        <v>1.991</v>
      </c>
      <c r="T576" s="27">
        <v>92.83</v>
      </c>
      <c r="U576" s="27">
        <f t="shared" si="59"/>
        <v>83.48916666666666</v>
      </c>
      <c r="V576" s="26">
        <v>15.231</v>
      </c>
      <c r="W576" s="23">
        <v>1722.6448244291798</v>
      </c>
    </row>
    <row r="577" spans="1:23" ht="12.75">
      <c r="A577" s="1">
        <v>36346</v>
      </c>
      <c r="B577" s="14">
        <v>186</v>
      </c>
      <c r="C577" s="2">
        <v>0.655555546</v>
      </c>
      <c r="D577" s="15">
        <v>0.655555546</v>
      </c>
      <c r="E577" s="3">
        <v>5671</v>
      </c>
      <c r="F577" s="16">
        <v>0</v>
      </c>
      <c r="G577" s="18">
        <v>868</v>
      </c>
      <c r="H577" s="19">
        <f t="shared" si="53"/>
        <v>833</v>
      </c>
      <c r="I577" s="17">
        <v>833</v>
      </c>
      <c r="J577" s="19">
        <f t="shared" si="54"/>
        <v>1624.567293249648</v>
      </c>
      <c r="K577" s="19">
        <f t="shared" si="55"/>
        <v>1702.683393249648</v>
      </c>
      <c r="L577" s="19">
        <f t="shared" si="56"/>
        <v>1702.683393249648</v>
      </c>
      <c r="M577" s="23">
        <f t="shared" si="57"/>
        <v>1702.683393249648</v>
      </c>
      <c r="O577" s="17">
        <v>44</v>
      </c>
      <c r="P577" s="24">
        <v>0.405</v>
      </c>
      <c r="Q577" s="19">
        <f t="shared" si="58"/>
        <v>31.5</v>
      </c>
      <c r="R577" s="17">
        <v>31.5</v>
      </c>
      <c r="S577" s="24">
        <v>2.01</v>
      </c>
      <c r="T577" s="27">
        <v>93.747</v>
      </c>
      <c r="U577" s="27">
        <f t="shared" si="59"/>
        <v>80.92216666666666</v>
      </c>
      <c r="V577" s="26">
        <v>15.228</v>
      </c>
      <c r="W577" s="23">
        <v>1702.683393249648</v>
      </c>
    </row>
    <row r="578" spans="1:23" ht="12.75">
      <c r="A578" s="1">
        <v>36346</v>
      </c>
      <c r="B578" s="14">
        <v>186</v>
      </c>
      <c r="C578" s="2">
        <v>0.655671299</v>
      </c>
      <c r="D578" s="15">
        <v>0.655671299</v>
      </c>
      <c r="E578" s="3">
        <v>5681</v>
      </c>
      <c r="F578" s="16">
        <v>0</v>
      </c>
      <c r="G578" s="18">
        <v>870</v>
      </c>
      <c r="H578" s="19">
        <f t="shared" si="53"/>
        <v>835</v>
      </c>
      <c r="I578" s="17">
        <v>835</v>
      </c>
      <c r="J578" s="19">
        <f t="shared" si="54"/>
        <v>1604.6537312555708</v>
      </c>
      <c r="K578" s="19">
        <f t="shared" si="55"/>
        <v>1682.7698312555708</v>
      </c>
      <c r="L578" s="19">
        <f t="shared" si="56"/>
        <v>1682.7698312555708</v>
      </c>
      <c r="M578" s="23">
        <f t="shared" si="57"/>
        <v>1682.7698312555708</v>
      </c>
      <c r="O578" s="17">
        <v>45</v>
      </c>
      <c r="P578" s="24">
        <v>0.411</v>
      </c>
      <c r="Q578" s="19">
        <f t="shared" si="58"/>
        <v>32.099999999999994</v>
      </c>
      <c r="R578" s="17">
        <v>32.1</v>
      </c>
      <c r="S578" s="24">
        <v>2.001</v>
      </c>
      <c r="T578" s="27">
        <v>94.573</v>
      </c>
      <c r="U578" s="27">
        <f t="shared" si="59"/>
        <v>88.82466666666666</v>
      </c>
      <c r="V578" s="26">
        <v>15.257</v>
      </c>
      <c r="W578" s="23">
        <v>1682.7698312555708</v>
      </c>
    </row>
    <row r="579" spans="1:23" ht="12.75">
      <c r="A579" s="1">
        <v>36346</v>
      </c>
      <c r="B579" s="14">
        <v>186</v>
      </c>
      <c r="C579" s="2">
        <v>0.655787051</v>
      </c>
      <c r="D579" s="15">
        <v>0.655787051</v>
      </c>
      <c r="E579" s="3">
        <v>5691</v>
      </c>
      <c r="F579" s="16">
        <v>0</v>
      </c>
      <c r="G579" s="18">
        <v>870</v>
      </c>
      <c r="H579" s="19">
        <f t="shared" si="53"/>
        <v>835</v>
      </c>
      <c r="I579" s="17">
        <v>835</v>
      </c>
      <c r="J579" s="19">
        <f t="shared" si="54"/>
        <v>1604.6537312555708</v>
      </c>
      <c r="K579" s="19">
        <f t="shared" si="55"/>
        <v>1682.7698312555708</v>
      </c>
      <c r="L579" s="19">
        <f t="shared" si="56"/>
        <v>1682.7698312555708</v>
      </c>
      <c r="M579" s="23">
        <f t="shared" si="57"/>
        <v>1682.7698312555708</v>
      </c>
      <c r="O579" s="17">
        <v>44.6</v>
      </c>
      <c r="P579" s="24">
        <v>0.406</v>
      </c>
      <c r="Q579" s="19">
        <f t="shared" si="58"/>
        <v>31.6</v>
      </c>
      <c r="R579" s="17">
        <v>31.6</v>
      </c>
      <c r="S579" s="24">
        <v>1.601</v>
      </c>
      <c r="T579" s="27">
        <v>11.491</v>
      </c>
      <c r="U579" s="27">
        <f t="shared" si="59"/>
        <v>75.72716666666666</v>
      </c>
      <c r="V579" s="26">
        <v>15.289</v>
      </c>
      <c r="W579" s="23">
        <v>1682.7698312555708</v>
      </c>
    </row>
    <row r="580" spans="1:23" ht="12.75">
      <c r="A580" s="1">
        <v>36346</v>
      </c>
      <c r="B580" s="14">
        <v>186</v>
      </c>
      <c r="C580" s="2">
        <v>0.655902803</v>
      </c>
      <c r="D580" s="15">
        <v>0.655902803</v>
      </c>
      <c r="E580" s="3">
        <v>5701</v>
      </c>
      <c r="F580" s="16">
        <v>0</v>
      </c>
      <c r="G580" s="18">
        <v>869</v>
      </c>
      <c r="H580" s="19">
        <f t="shared" si="53"/>
        <v>834</v>
      </c>
      <c r="I580" s="17">
        <v>834</v>
      </c>
      <c r="J580" s="19">
        <f t="shared" si="54"/>
        <v>1614.604542958015</v>
      </c>
      <c r="K580" s="19">
        <f t="shared" si="55"/>
        <v>1692.7206429580149</v>
      </c>
      <c r="L580" s="19">
        <f t="shared" si="56"/>
        <v>1692.7206429580149</v>
      </c>
      <c r="M580" s="23">
        <f t="shared" si="57"/>
        <v>1692.7206429580149</v>
      </c>
      <c r="O580" s="17">
        <v>44.8</v>
      </c>
      <c r="P580" s="24">
        <v>0.391</v>
      </c>
      <c r="Q580" s="19">
        <f t="shared" si="58"/>
        <v>30.1</v>
      </c>
      <c r="R580" s="17">
        <v>30.1</v>
      </c>
      <c r="S580" s="24">
        <v>1.99</v>
      </c>
      <c r="T580" s="27">
        <v>96.501</v>
      </c>
      <c r="U580" s="27">
        <f t="shared" si="59"/>
        <v>73.16033333333333</v>
      </c>
      <c r="V580" s="26">
        <v>15.231</v>
      </c>
      <c r="W580" s="23">
        <v>1692.7206429580149</v>
      </c>
    </row>
    <row r="581" spans="1:23" ht="12.75">
      <c r="A581" s="1">
        <v>36346</v>
      </c>
      <c r="B581" s="14">
        <v>186</v>
      </c>
      <c r="C581" s="2">
        <v>0.656018496</v>
      </c>
      <c r="D581" s="15">
        <v>0.656018496</v>
      </c>
      <c r="E581" s="3">
        <v>5711</v>
      </c>
      <c r="F581" s="16">
        <v>0</v>
      </c>
      <c r="G581" s="18">
        <v>869</v>
      </c>
      <c r="H581" s="19">
        <f t="shared" si="53"/>
        <v>834</v>
      </c>
      <c r="I581" s="17">
        <v>834</v>
      </c>
      <c r="J581" s="19">
        <f t="shared" si="54"/>
        <v>1614.604542958015</v>
      </c>
      <c r="K581" s="19">
        <f t="shared" si="55"/>
        <v>1692.7206429580149</v>
      </c>
      <c r="L581" s="19">
        <f t="shared" si="56"/>
        <v>1692.7206429580149</v>
      </c>
      <c r="M581" s="23">
        <f t="shared" si="57"/>
        <v>1692.7206429580149</v>
      </c>
      <c r="O581" s="17">
        <v>44.7</v>
      </c>
      <c r="P581" s="24">
        <v>0.41</v>
      </c>
      <c r="Q581" s="19">
        <f t="shared" si="58"/>
        <v>32</v>
      </c>
      <c r="R581" s="17">
        <v>32</v>
      </c>
      <c r="S581" s="24">
        <v>1.871</v>
      </c>
      <c r="T581" s="27">
        <v>76.327</v>
      </c>
      <c r="U581" s="27">
        <f t="shared" si="59"/>
        <v>77.57816666666666</v>
      </c>
      <c r="V581" s="26">
        <v>15.206</v>
      </c>
      <c r="W581" s="23">
        <v>1692.7206429580149</v>
      </c>
    </row>
    <row r="582" spans="1:23" ht="12.75">
      <c r="A582" s="1">
        <v>36346</v>
      </c>
      <c r="B582" s="14">
        <v>186</v>
      </c>
      <c r="C582" s="2">
        <v>0.656134248</v>
      </c>
      <c r="D582" s="15">
        <v>0.656134248</v>
      </c>
      <c r="E582" s="3">
        <v>5721</v>
      </c>
      <c r="F582" s="16">
        <v>0</v>
      </c>
      <c r="G582" s="18">
        <v>869</v>
      </c>
      <c r="H582" s="19">
        <f t="shared" si="53"/>
        <v>834</v>
      </c>
      <c r="I582" s="17">
        <v>834</v>
      </c>
      <c r="J582" s="19">
        <f t="shared" si="54"/>
        <v>1614.604542958015</v>
      </c>
      <c r="K582" s="19">
        <f t="shared" si="55"/>
        <v>1692.7206429580149</v>
      </c>
      <c r="L582" s="19">
        <f t="shared" si="56"/>
        <v>1692.7206429580149</v>
      </c>
      <c r="M582" s="23">
        <f t="shared" si="57"/>
        <v>1692.7206429580149</v>
      </c>
      <c r="O582" s="17">
        <v>44.7</v>
      </c>
      <c r="P582" s="24">
        <v>0.396</v>
      </c>
      <c r="Q582" s="19">
        <f t="shared" si="58"/>
        <v>30.6</v>
      </c>
      <c r="R582" s="17">
        <v>30.6</v>
      </c>
      <c r="S582" s="24">
        <v>2.058</v>
      </c>
      <c r="T582" s="27">
        <v>119.245</v>
      </c>
      <c r="U582" s="27">
        <f t="shared" si="59"/>
        <v>81.98066666666666</v>
      </c>
      <c r="V582" s="26">
        <v>15.245</v>
      </c>
      <c r="W582" s="23">
        <v>1692.7206429580149</v>
      </c>
    </row>
    <row r="583" spans="1:23" ht="12.75">
      <c r="A583" s="1">
        <v>36346</v>
      </c>
      <c r="B583" s="14">
        <v>186</v>
      </c>
      <c r="C583" s="2">
        <v>0.65625</v>
      </c>
      <c r="D583" s="15">
        <v>0.65625</v>
      </c>
      <c r="E583" s="3">
        <v>5731</v>
      </c>
      <c r="F583" s="16">
        <v>0</v>
      </c>
      <c r="G583" s="18">
        <v>869</v>
      </c>
      <c r="H583" s="19">
        <f t="shared" si="53"/>
        <v>834</v>
      </c>
      <c r="I583" s="17">
        <v>834</v>
      </c>
      <c r="J583" s="19">
        <f t="shared" si="54"/>
        <v>1614.604542958015</v>
      </c>
      <c r="K583" s="19">
        <f t="shared" si="55"/>
        <v>1692.7206429580149</v>
      </c>
      <c r="L583" s="19">
        <f t="shared" si="56"/>
        <v>1692.7206429580149</v>
      </c>
      <c r="M583" s="23">
        <f t="shared" si="57"/>
        <v>1692.7206429580149</v>
      </c>
      <c r="O583" s="17">
        <v>45.2</v>
      </c>
      <c r="P583" s="24">
        <v>0.391</v>
      </c>
      <c r="Q583" s="19">
        <f t="shared" si="58"/>
        <v>30.1</v>
      </c>
      <c r="R583" s="17">
        <v>30.1</v>
      </c>
      <c r="S583" s="24">
        <v>1.991</v>
      </c>
      <c r="T583" s="27">
        <v>99.254</v>
      </c>
      <c r="U583" s="27">
        <f t="shared" si="59"/>
        <v>82.8985</v>
      </c>
      <c r="V583" s="26">
        <v>15.228</v>
      </c>
      <c r="W583" s="23">
        <v>1692.7206429580149</v>
      </c>
    </row>
    <row r="584" spans="1:23" ht="12.75">
      <c r="A584" s="1">
        <v>36346</v>
      </c>
      <c r="B584" s="14">
        <v>186</v>
      </c>
      <c r="C584" s="2">
        <v>0.656365752</v>
      </c>
      <c r="D584" s="15">
        <v>0.656365752</v>
      </c>
      <c r="E584" s="3">
        <v>5741</v>
      </c>
      <c r="F584" s="16">
        <v>0</v>
      </c>
      <c r="G584" s="18">
        <v>870</v>
      </c>
      <c r="H584" s="19">
        <f t="shared" si="53"/>
        <v>835</v>
      </c>
      <c r="I584" s="17">
        <v>835</v>
      </c>
      <c r="J584" s="19">
        <f t="shared" si="54"/>
        <v>1604.6537312555708</v>
      </c>
      <c r="K584" s="19">
        <f t="shared" si="55"/>
        <v>1682.7698312555708</v>
      </c>
      <c r="L584" s="19">
        <f t="shared" si="56"/>
        <v>1682.7698312555708</v>
      </c>
      <c r="M584" s="23">
        <f t="shared" si="57"/>
        <v>1682.7698312555708</v>
      </c>
      <c r="O584" s="17">
        <v>45.3</v>
      </c>
      <c r="P584" s="24">
        <v>0.394</v>
      </c>
      <c r="Q584" s="19">
        <f t="shared" si="58"/>
        <v>30.4</v>
      </c>
      <c r="R584" s="17">
        <v>30.4</v>
      </c>
      <c r="S584" s="24">
        <v>1.849</v>
      </c>
      <c r="U584" s="27">
        <f t="shared" si="59"/>
        <v>80.56360000000001</v>
      </c>
      <c r="V584" s="26">
        <v>0.047</v>
      </c>
      <c r="W584" s="23">
        <v>1682.7698312555708</v>
      </c>
    </row>
    <row r="585" spans="1:23" ht="12.75">
      <c r="A585" s="1">
        <v>36346</v>
      </c>
      <c r="B585" s="14">
        <v>186</v>
      </c>
      <c r="C585" s="2">
        <v>0.656481504</v>
      </c>
      <c r="D585" s="15">
        <v>0.656481504</v>
      </c>
      <c r="E585" s="3">
        <v>5751</v>
      </c>
      <c r="F585" s="16">
        <v>0</v>
      </c>
      <c r="G585" s="18">
        <v>871</v>
      </c>
      <c r="H585" s="19">
        <f t="shared" si="53"/>
        <v>836</v>
      </c>
      <c r="I585" s="17">
        <v>836</v>
      </c>
      <c r="J585" s="19">
        <f t="shared" si="54"/>
        <v>1594.714829563993</v>
      </c>
      <c r="K585" s="19">
        <f t="shared" si="55"/>
        <v>1672.8309295639929</v>
      </c>
      <c r="L585" s="19">
        <f t="shared" si="56"/>
        <v>1672.8309295639929</v>
      </c>
      <c r="M585" s="23">
        <f t="shared" si="57"/>
        <v>1672.8309295639929</v>
      </c>
      <c r="O585" s="17">
        <v>45.2</v>
      </c>
      <c r="P585" s="24">
        <v>0.39</v>
      </c>
      <c r="Q585" s="19">
        <f t="shared" si="58"/>
        <v>30</v>
      </c>
      <c r="R585" s="17">
        <v>30</v>
      </c>
      <c r="S585" s="24">
        <v>2.078</v>
      </c>
      <c r="U585" s="27">
        <f t="shared" si="59"/>
        <v>97.83175</v>
      </c>
      <c r="V585" s="26">
        <v>0.037</v>
      </c>
      <c r="W585" s="23">
        <v>1672.8309295639929</v>
      </c>
    </row>
    <row r="586" spans="1:23" ht="12.75">
      <c r="A586" s="1">
        <v>36346</v>
      </c>
      <c r="B586" s="14">
        <v>186</v>
      </c>
      <c r="C586" s="2">
        <v>0.656597197</v>
      </c>
      <c r="D586" s="15">
        <v>0.656597197</v>
      </c>
      <c r="E586" s="3">
        <v>5761</v>
      </c>
      <c r="F586" s="16">
        <v>0</v>
      </c>
      <c r="G586" s="18">
        <v>871</v>
      </c>
      <c r="H586" s="19">
        <f aca="true" t="shared" si="60" ref="H586:H649">(G586-35)</f>
        <v>836</v>
      </c>
      <c r="I586" s="17">
        <v>836</v>
      </c>
      <c r="J586" s="19">
        <f aca="true" t="shared" si="61" ref="J586:J649">(8303.951372*(LN(1013/H586)))</f>
        <v>1594.714829563993</v>
      </c>
      <c r="K586" s="19">
        <f aca="true" t="shared" si="62" ref="K586:K649">(J586+78.1161)</f>
        <v>1672.8309295639929</v>
      </c>
      <c r="L586" s="19">
        <f aca="true" t="shared" si="63" ref="L586:L649">(J586+78.1161)</f>
        <v>1672.8309295639929</v>
      </c>
      <c r="M586" s="23">
        <f aca="true" t="shared" si="64" ref="M586:M649">AVERAGE(K586:L586)</f>
        <v>1672.8309295639929</v>
      </c>
      <c r="O586" s="17">
        <v>44.8</v>
      </c>
      <c r="P586" s="24">
        <v>0.376</v>
      </c>
      <c r="Q586" s="19">
        <f aca="true" t="shared" si="65" ref="Q586:Q649">((P586*100)-9)</f>
        <v>28.6</v>
      </c>
      <c r="R586" s="17">
        <v>28.6</v>
      </c>
      <c r="S586" s="24">
        <v>1.629</v>
      </c>
      <c r="U586" s="27">
        <f t="shared" si="59"/>
        <v>98.27533333333334</v>
      </c>
      <c r="V586" s="26">
        <v>0.031</v>
      </c>
      <c r="W586" s="23">
        <v>1672.8309295639929</v>
      </c>
    </row>
    <row r="587" spans="1:23" ht="12.75">
      <c r="A587" s="1">
        <v>36346</v>
      </c>
      <c r="B587" s="14">
        <v>186</v>
      </c>
      <c r="C587" s="2">
        <v>0.656712949</v>
      </c>
      <c r="D587" s="15">
        <v>0.656712949</v>
      </c>
      <c r="E587" s="3">
        <v>5771</v>
      </c>
      <c r="F587" s="16">
        <v>0</v>
      </c>
      <c r="G587" s="18">
        <v>871</v>
      </c>
      <c r="H587" s="19">
        <f t="shared" si="60"/>
        <v>836</v>
      </c>
      <c r="I587" s="17">
        <v>836</v>
      </c>
      <c r="J587" s="19">
        <f t="shared" si="61"/>
        <v>1594.714829563993</v>
      </c>
      <c r="K587" s="19">
        <f t="shared" si="62"/>
        <v>1672.8309295639929</v>
      </c>
      <c r="L587" s="19">
        <f t="shared" si="63"/>
        <v>1672.8309295639929</v>
      </c>
      <c r="M587" s="23">
        <f t="shared" si="64"/>
        <v>1672.8309295639929</v>
      </c>
      <c r="O587" s="17">
        <v>45.4</v>
      </c>
      <c r="P587" s="24">
        <v>0.395</v>
      </c>
      <c r="Q587" s="19">
        <f t="shared" si="65"/>
        <v>30.5</v>
      </c>
      <c r="R587" s="17">
        <v>30.5</v>
      </c>
      <c r="S587" s="24">
        <v>1.419</v>
      </c>
      <c r="V587" s="26">
        <v>0.026</v>
      </c>
      <c r="W587" s="23">
        <v>1672.8309295639929</v>
      </c>
    </row>
    <row r="588" spans="1:23" ht="12.75">
      <c r="A588" s="1">
        <v>36346</v>
      </c>
      <c r="B588" s="14">
        <v>186</v>
      </c>
      <c r="C588" s="2">
        <v>0.656828701</v>
      </c>
      <c r="D588" s="15">
        <v>0.656828701</v>
      </c>
      <c r="E588" s="3">
        <v>5781</v>
      </c>
      <c r="F588" s="16">
        <v>0</v>
      </c>
      <c r="G588" s="18">
        <v>870</v>
      </c>
      <c r="H588" s="19">
        <f t="shared" si="60"/>
        <v>835</v>
      </c>
      <c r="I588" s="17">
        <v>835</v>
      </c>
      <c r="J588" s="19">
        <f t="shared" si="61"/>
        <v>1604.6537312555708</v>
      </c>
      <c r="K588" s="19">
        <f t="shared" si="62"/>
        <v>1682.7698312555708</v>
      </c>
      <c r="L588" s="19">
        <f t="shared" si="63"/>
        <v>1682.7698312555708</v>
      </c>
      <c r="M588" s="23">
        <f t="shared" si="64"/>
        <v>1682.7698312555708</v>
      </c>
      <c r="O588" s="17">
        <v>44.5</v>
      </c>
      <c r="P588" s="24">
        <v>0.392</v>
      </c>
      <c r="Q588" s="19">
        <f t="shared" si="65"/>
        <v>30.200000000000003</v>
      </c>
      <c r="R588" s="17">
        <v>30.2</v>
      </c>
      <c r="S588" s="24">
        <v>1.76</v>
      </c>
      <c r="V588" s="26">
        <v>0.026</v>
      </c>
      <c r="W588" s="23">
        <v>1682.7698312555708</v>
      </c>
    </row>
    <row r="589" spans="1:23" ht="12.75">
      <c r="A589" s="1">
        <v>36346</v>
      </c>
      <c r="B589" s="14">
        <v>186</v>
      </c>
      <c r="C589" s="2">
        <v>0.656944454</v>
      </c>
      <c r="D589" s="15">
        <v>0.656944454</v>
      </c>
      <c r="E589" s="3">
        <v>5791</v>
      </c>
      <c r="F589" s="16">
        <v>0</v>
      </c>
      <c r="G589" s="18">
        <v>871</v>
      </c>
      <c r="H589" s="19">
        <f t="shared" si="60"/>
        <v>836</v>
      </c>
      <c r="I589" s="17">
        <v>836</v>
      </c>
      <c r="J589" s="19">
        <f t="shared" si="61"/>
        <v>1594.714829563993</v>
      </c>
      <c r="K589" s="19">
        <f t="shared" si="62"/>
        <v>1672.8309295639929</v>
      </c>
      <c r="L589" s="19">
        <f t="shared" si="63"/>
        <v>1672.8309295639929</v>
      </c>
      <c r="M589" s="23">
        <f t="shared" si="64"/>
        <v>1672.8309295639929</v>
      </c>
      <c r="O589" s="17">
        <v>44.5</v>
      </c>
      <c r="P589" s="24">
        <v>0.396</v>
      </c>
      <c r="Q589" s="19">
        <f t="shared" si="65"/>
        <v>30.6</v>
      </c>
      <c r="R589" s="17">
        <v>30.6</v>
      </c>
      <c r="S589" s="24">
        <v>1.541</v>
      </c>
      <c r="V589" s="26">
        <v>0.024</v>
      </c>
      <c r="W589" s="23">
        <v>1672.8309295639929</v>
      </c>
    </row>
    <row r="590" spans="1:23" ht="12.75">
      <c r="A590" s="1">
        <v>36346</v>
      </c>
      <c r="B590" s="14">
        <v>186</v>
      </c>
      <c r="C590" s="2">
        <v>0.657060206</v>
      </c>
      <c r="D590" s="15">
        <v>0.657060206</v>
      </c>
      <c r="E590" s="3">
        <v>5801</v>
      </c>
      <c r="F590" s="16">
        <v>0</v>
      </c>
      <c r="G590" s="18">
        <v>871</v>
      </c>
      <c r="H590" s="19">
        <f t="shared" si="60"/>
        <v>836</v>
      </c>
      <c r="I590" s="17">
        <v>836</v>
      </c>
      <c r="J590" s="19">
        <f t="shared" si="61"/>
        <v>1594.714829563993</v>
      </c>
      <c r="K590" s="19">
        <f t="shared" si="62"/>
        <v>1672.8309295639929</v>
      </c>
      <c r="L590" s="19">
        <f t="shared" si="63"/>
        <v>1672.8309295639929</v>
      </c>
      <c r="M590" s="23">
        <f t="shared" si="64"/>
        <v>1672.8309295639929</v>
      </c>
      <c r="O590" s="17">
        <v>44.8</v>
      </c>
      <c r="P590" s="24">
        <v>0.416</v>
      </c>
      <c r="Q590" s="19">
        <f t="shared" si="65"/>
        <v>32.6</v>
      </c>
      <c r="R590" s="17">
        <v>32.6</v>
      </c>
      <c r="S590" s="24">
        <v>1.601</v>
      </c>
      <c r="V590" s="26">
        <v>0.023</v>
      </c>
      <c r="W590" s="23">
        <v>1672.8309295639929</v>
      </c>
    </row>
    <row r="591" spans="1:23" ht="12.75">
      <c r="A591" s="1">
        <v>36346</v>
      </c>
      <c r="B591" s="14">
        <v>186</v>
      </c>
      <c r="C591" s="2">
        <v>0.657175899</v>
      </c>
      <c r="D591" s="15">
        <v>0.657175899</v>
      </c>
      <c r="E591" s="3">
        <v>5811</v>
      </c>
      <c r="F591" s="16">
        <v>0</v>
      </c>
      <c r="G591" s="18">
        <v>871</v>
      </c>
      <c r="H591" s="19">
        <f t="shared" si="60"/>
        <v>836</v>
      </c>
      <c r="I591" s="17">
        <v>836</v>
      </c>
      <c r="J591" s="19">
        <f t="shared" si="61"/>
        <v>1594.714829563993</v>
      </c>
      <c r="K591" s="19">
        <f t="shared" si="62"/>
        <v>1672.8309295639929</v>
      </c>
      <c r="L591" s="19">
        <f t="shared" si="63"/>
        <v>1672.8309295639929</v>
      </c>
      <c r="M591" s="23">
        <f t="shared" si="64"/>
        <v>1672.8309295639929</v>
      </c>
      <c r="O591" s="17">
        <v>44.3</v>
      </c>
      <c r="P591" s="24">
        <v>0.411</v>
      </c>
      <c r="Q591" s="19">
        <f t="shared" si="65"/>
        <v>32.099999999999994</v>
      </c>
      <c r="R591" s="17">
        <v>32.1</v>
      </c>
      <c r="S591" s="24">
        <v>1.681</v>
      </c>
      <c r="V591" s="26">
        <v>0.024</v>
      </c>
      <c r="W591" s="23">
        <v>1672.8309295639929</v>
      </c>
    </row>
    <row r="592" spans="1:23" ht="12.75">
      <c r="A592" s="1">
        <v>36346</v>
      </c>
      <c r="B592" s="14">
        <v>186</v>
      </c>
      <c r="C592" s="2">
        <v>0.657291651</v>
      </c>
      <c r="D592" s="15">
        <v>0.657291651</v>
      </c>
      <c r="E592" s="3">
        <v>5821</v>
      </c>
      <c r="F592" s="16">
        <v>0</v>
      </c>
      <c r="G592" s="18">
        <v>871</v>
      </c>
      <c r="H592" s="19">
        <f t="shared" si="60"/>
        <v>836</v>
      </c>
      <c r="I592" s="17">
        <v>836</v>
      </c>
      <c r="J592" s="19">
        <f t="shared" si="61"/>
        <v>1594.714829563993</v>
      </c>
      <c r="K592" s="19">
        <f t="shared" si="62"/>
        <v>1672.8309295639929</v>
      </c>
      <c r="L592" s="19">
        <f t="shared" si="63"/>
        <v>1672.8309295639929</v>
      </c>
      <c r="M592" s="23">
        <f t="shared" si="64"/>
        <v>1672.8309295639929</v>
      </c>
      <c r="O592" s="17">
        <v>45.2</v>
      </c>
      <c r="P592" s="24">
        <v>0.38</v>
      </c>
      <c r="Q592" s="19">
        <f t="shared" si="65"/>
        <v>29</v>
      </c>
      <c r="R592" s="17">
        <v>29</v>
      </c>
      <c r="S592" s="24">
        <v>1.748</v>
      </c>
      <c r="V592" s="26">
        <v>0.023</v>
      </c>
      <c r="W592" s="23">
        <v>1672.8309295639929</v>
      </c>
    </row>
    <row r="593" spans="1:23" ht="12.75">
      <c r="A593" s="1">
        <v>36346</v>
      </c>
      <c r="B593" s="14">
        <v>186</v>
      </c>
      <c r="C593" s="2">
        <v>0.657407403</v>
      </c>
      <c r="D593" s="15">
        <v>0.657407403</v>
      </c>
      <c r="E593" s="3">
        <v>5831</v>
      </c>
      <c r="F593" s="16">
        <v>0</v>
      </c>
      <c r="G593" s="18">
        <v>871</v>
      </c>
      <c r="H593" s="19">
        <f t="shared" si="60"/>
        <v>836</v>
      </c>
      <c r="I593" s="17">
        <v>836</v>
      </c>
      <c r="J593" s="19">
        <f t="shared" si="61"/>
        <v>1594.714829563993</v>
      </c>
      <c r="K593" s="19">
        <f t="shared" si="62"/>
        <v>1672.8309295639929</v>
      </c>
      <c r="L593" s="19">
        <f t="shared" si="63"/>
        <v>1672.8309295639929</v>
      </c>
      <c r="M593" s="23">
        <f t="shared" si="64"/>
        <v>1672.8309295639929</v>
      </c>
      <c r="O593" s="17">
        <v>44.8</v>
      </c>
      <c r="P593" s="24">
        <v>0.396</v>
      </c>
      <c r="Q593" s="19">
        <f t="shared" si="65"/>
        <v>30.6</v>
      </c>
      <c r="R593" s="17">
        <v>30.6</v>
      </c>
      <c r="S593" s="24">
        <v>1.285</v>
      </c>
      <c r="V593" s="26">
        <v>0.024</v>
      </c>
      <c r="W593" s="23">
        <v>1672.8309295639929</v>
      </c>
    </row>
    <row r="594" spans="1:23" ht="12.75">
      <c r="A594" s="1">
        <v>36346</v>
      </c>
      <c r="B594" s="14">
        <v>186</v>
      </c>
      <c r="C594" s="2">
        <v>0.657523155</v>
      </c>
      <c r="D594" s="15">
        <v>0.657523155</v>
      </c>
      <c r="E594" s="3">
        <v>5841</v>
      </c>
      <c r="F594" s="16">
        <v>0</v>
      </c>
      <c r="G594" s="18">
        <v>872</v>
      </c>
      <c r="H594" s="19">
        <f t="shared" si="60"/>
        <v>837</v>
      </c>
      <c r="I594" s="17">
        <v>837</v>
      </c>
      <c r="J594" s="19">
        <f t="shared" si="61"/>
        <v>1584.7878094074551</v>
      </c>
      <c r="K594" s="19">
        <f t="shared" si="62"/>
        <v>1662.903909407455</v>
      </c>
      <c r="L594" s="19">
        <f t="shared" si="63"/>
        <v>1662.903909407455</v>
      </c>
      <c r="M594" s="23">
        <f t="shared" si="64"/>
        <v>1662.903909407455</v>
      </c>
      <c r="O594" s="17">
        <v>44</v>
      </c>
      <c r="P594" s="24">
        <v>0.406</v>
      </c>
      <c r="Q594" s="19">
        <f t="shared" si="65"/>
        <v>31.6</v>
      </c>
      <c r="R594" s="17">
        <v>31.6</v>
      </c>
      <c r="S594" s="24">
        <v>1.689</v>
      </c>
      <c r="V594" s="26">
        <v>0.024</v>
      </c>
      <c r="W594" s="23">
        <v>1662.903909407455</v>
      </c>
    </row>
    <row r="595" spans="1:23" ht="12.75">
      <c r="A595" s="1">
        <v>36346</v>
      </c>
      <c r="B595" s="14">
        <v>186</v>
      </c>
      <c r="C595" s="2">
        <v>0.657638907</v>
      </c>
      <c r="D595" s="15">
        <v>0.657638907</v>
      </c>
      <c r="E595" s="3">
        <v>5851</v>
      </c>
      <c r="F595" s="16">
        <v>0</v>
      </c>
      <c r="G595" s="18">
        <v>871</v>
      </c>
      <c r="H595" s="19">
        <f t="shared" si="60"/>
        <v>836</v>
      </c>
      <c r="I595" s="17">
        <v>836</v>
      </c>
      <c r="J595" s="19">
        <f t="shared" si="61"/>
        <v>1594.714829563993</v>
      </c>
      <c r="K595" s="19">
        <f t="shared" si="62"/>
        <v>1672.8309295639929</v>
      </c>
      <c r="L595" s="19">
        <f t="shared" si="63"/>
        <v>1672.8309295639929</v>
      </c>
      <c r="M595" s="23">
        <f t="shared" si="64"/>
        <v>1672.8309295639929</v>
      </c>
      <c r="O595" s="17">
        <v>44.3</v>
      </c>
      <c r="P595" s="24">
        <v>0.406</v>
      </c>
      <c r="Q595" s="19">
        <f t="shared" si="65"/>
        <v>31.6</v>
      </c>
      <c r="R595" s="17">
        <v>31.6</v>
      </c>
      <c r="S595" s="24">
        <v>1.69</v>
      </c>
      <c r="V595" s="26">
        <v>0.024</v>
      </c>
      <c r="W595" s="23">
        <v>1672.8309295639929</v>
      </c>
    </row>
    <row r="596" spans="1:23" ht="12.75">
      <c r="A596" s="1">
        <v>36346</v>
      </c>
      <c r="B596" s="14">
        <v>186</v>
      </c>
      <c r="C596" s="2">
        <v>0.6577546</v>
      </c>
      <c r="D596" s="15">
        <v>0.6577546</v>
      </c>
      <c r="E596" s="3">
        <v>5861</v>
      </c>
      <c r="F596" s="16">
        <v>0</v>
      </c>
      <c r="G596" s="18">
        <v>869</v>
      </c>
      <c r="H596" s="19">
        <f t="shared" si="60"/>
        <v>834</v>
      </c>
      <c r="I596" s="17">
        <v>834</v>
      </c>
      <c r="J596" s="19">
        <f t="shared" si="61"/>
        <v>1614.604542958015</v>
      </c>
      <c r="K596" s="19">
        <f t="shared" si="62"/>
        <v>1692.7206429580149</v>
      </c>
      <c r="L596" s="19">
        <f t="shared" si="63"/>
        <v>1692.7206429580149</v>
      </c>
      <c r="M596" s="23">
        <f t="shared" si="64"/>
        <v>1692.7206429580149</v>
      </c>
      <c r="O596" s="17">
        <v>45.1</v>
      </c>
      <c r="P596" s="24">
        <v>0.401</v>
      </c>
      <c r="Q596" s="19">
        <f t="shared" si="65"/>
        <v>31.1</v>
      </c>
      <c r="R596" s="17">
        <v>31.1</v>
      </c>
      <c r="S596" s="24">
        <v>1.869</v>
      </c>
      <c r="V596" s="26">
        <v>0.024</v>
      </c>
      <c r="W596" s="23">
        <v>1692.7206429580149</v>
      </c>
    </row>
    <row r="597" spans="1:23" ht="12.75">
      <c r="A597" s="1">
        <v>36346</v>
      </c>
      <c r="B597" s="14">
        <v>186</v>
      </c>
      <c r="C597" s="2">
        <v>0.657870352</v>
      </c>
      <c r="D597" s="15">
        <v>0.657870352</v>
      </c>
      <c r="E597" s="3">
        <v>5871</v>
      </c>
      <c r="F597" s="16">
        <v>0</v>
      </c>
      <c r="G597" s="18">
        <v>868</v>
      </c>
      <c r="H597" s="19">
        <f t="shared" si="60"/>
        <v>833</v>
      </c>
      <c r="I597" s="17">
        <v>833</v>
      </c>
      <c r="J597" s="19">
        <f t="shared" si="61"/>
        <v>1624.567293249648</v>
      </c>
      <c r="K597" s="19">
        <f t="shared" si="62"/>
        <v>1702.683393249648</v>
      </c>
      <c r="L597" s="19">
        <f t="shared" si="63"/>
        <v>1702.683393249648</v>
      </c>
      <c r="M597" s="23">
        <f t="shared" si="64"/>
        <v>1702.683393249648</v>
      </c>
      <c r="O597" s="17">
        <v>45.4</v>
      </c>
      <c r="P597" s="24">
        <v>0.39</v>
      </c>
      <c r="Q597" s="19">
        <f t="shared" si="65"/>
        <v>30</v>
      </c>
      <c r="R597" s="17">
        <v>30</v>
      </c>
      <c r="S597" s="24">
        <v>1.224</v>
      </c>
      <c r="V597" s="26">
        <v>0.025</v>
      </c>
      <c r="W597" s="23">
        <v>1702.683393249648</v>
      </c>
    </row>
    <row r="598" spans="1:23" ht="12.75">
      <c r="A598" s="1">
        <v>36346</v>
      </c>
      <c r="B598" s="14">
        <v>186</v>
      </c>
      <c r="C598" s="2">
        <v>0.657986104</v>
      </c>
      <c r="D598" s="15">
        <v>0.657986104</v>
      </c>
      <c r="E598" s="3">
        <v>5881</v>
      </c>
      <c r="F598" s="16">
        <v>0</v>
      </c>
      <c r="G598" s="18">
        <v>868</v>
      </c>
      <c r="H598" s="19">
        <f t="shared" si="60"/>
        <v>833</v>
      </c>
      <c r="I598" s="17">
        <v>833</v>
      </c>
      <c r="J598" s="19">
        <f t="shared" si="61"/>
        <v>1624.567293249648</v>
      </c>
      <c r="K598" s="19">
        <f t="shared" si="62"/>
        <v>1702.683393249648</v>
      </c>
      <c r="L598" s="19">
        <f t="shared" si="63"/>
        <v>1702.683393249648</v>
      </c>
      <c r="M598" s="23">
        <f t="shared" si="64"/>
        <v>1702.683393249648</v>
      </c>
      <c r="O598" s="17">
        <v>44.2</v>
      </c>
      <c r="P598" s="24">
        <v>0.391</v>
      </c>
      <c r="Q598" s="19">
        <f t="shared" si="65"/>
        <v>30.1</v>
      </c>
      <c r="R598" s="17">
        <v>30.1</v>
      </c>
      <c r="S598" s="24">
        <v>1.549</v>
      </c>
      <c r="V598" s="26">
        <v>0.031</v>
      </c>
      <c r="W598" s="23">
        <v>1702.683393249648</v>
      </c>
    </row>
    <row r="599" spans="1:23" ht="12.75">
      <c r="A599" s="1">
        <v>36346</v>
      </c>
      <c r="B599" s="14">
        <v>186</v>
      </c>
      <c r="C599" s="2">
        <v>0.658101857</v>
      </c>
      <c r="D599" s="15">
        <v>0.658101857</v>
      </c>
      <c r="E599" s="3">
        <v>5891</v>
      </c>
      <c r="F599" s="16">
        <v>0</v>
      </c>
      <c r="G599" s="18">
        <v>868</v>
      </c>
      <c r="H599" s="19">
        <f t="shared" si="60"/>
        <v>833</v>
      </c>
      <c r="I599" s="17">
        <v>833</v>
      </c>
      <c r="J599" s="19">
        <f t="shared" si="61"/>
        <v>1624.567293249648</v>
      </c>
      <c r="K599" s="19">
        <f t="shared" si="62"/>
        <v>1702.683393249648</v>
      </c>
      <c r="L599" s="19">
        <f t="shared" si="63"/>
        <v>1702.683393249648</v>
      </c>
      <c r="M599" s="23">
        <f t="shared" si="64"/>
        <v>1702.683393249648</v>
      </c>
      <c r="O599" s="17">
        <v>43.2</v>
      </c>
      <c r="P599" s="24">
        <v>0.41</v>
      </c>
      <c r="Q599" s="19">
        <f t="shared" si="65"/>
        <v>32</v>
      </c>
      <c r="R599" s="17">
        <v>32</v>
      </c>
      <c r="S599" s="24">
        <v>1.401</v>
      </c>
      <c r="V599" s="26">
        <v>0.031</v>
      </c>
      <c r="W599" s="23">
        <v>1702.683393249648</v>
      </c>
    </row>
    <row r="600" spans="1:23" ht="12.75">
      <c r="A600" s="1">
        <v>36346</v>
      </c>
      <c r="B600" s="14">
        <v>186</v>
      </c>
      <c r="C600" s="2">
        <v>0.658217609</v>
      </c>
      <c r="D600" s="15">
        <v>0.658217609</v>
      </c>
      <c r="E600" s="3">
        <v>5901</v>
      </c>
      <c r="F600" s="16">
        <v>0</v>
      </c>
      <c r="G600" s="18">
        <v>868</v>
      </c>
      <c r="H600" s="19">
        <f t="shared" si="60"/>
        <v>833</v>
      </c>
      <c r="I600" s="17">
        <v>833</v>
      </c>
      <c r="J600" s="19">
        <f t="shared" si="61"/>
        <v>1624.567293249648</v>
      </c>
      <c r="K600" s="19">
        <f t="shared" si="62"/>
        <v>1702.683393249648</v>
      </c>
      <c r="L600" s="19">
        <f t="shared" si="63"/>
        <v>1702.683393249648</v>
      </c>
      <c r="M600" s="23">
        <f t="shared" si="64"/>
        <v>1702.683393249648</v>
      </c>
      <c r="O600" s="17">
        <v>42</v>
      </c>
      <c r="P600" s="24">
        <v>0.415</v>
      </c>
      <c r="Q600" s="19">
        <f t="shared" si="65"/>
        <v>32.5</v>
      </c>
      <c r="R600" s="17">
        <v>32.5</v>
      </c>
      <c r="S600" s="24">
        <v>1.469</v>
      </c>
      <c r="V600" s="26">
        <v>0.026</v>
      </c>
      <c r="W600" s="23">
        <v>1702.683393249648</v>
      </c>
    </row>
    <row r="601" spans="1:23" ht="12.75">
      <c r="A601" s="1">
        <v>36346</v>
      </c>
      <c r="B601" s="14">
        <v>186</v>
      </c>
      <c r="C601" s="2">
        <v>0.658333361</v>
      </c>
      <c r="D601" s="15">
        <v>0.658333361</v>
      </c>
      <c r="E601" s="3">
        <v>5911</v>
      </c>
      <c r="F601" s="16">
        <v>0</v>
      </c>
      <c r="G601" s="18">
        <v>869</v>
      </c>
      <c r="H601" s="19">
        <f t="shared" si="60"/>
        <v>834</v>
      </c>
      <c r="I601" s="17">
        <v>834</v>
      </c>
      <c r="J601" s="19">
        <f t="shared" si="61"/>
        <v>1614.604542958015</v>
      </c>
      <c r="K601" s="19">
        <f t="shared" si="62"/>
        <v>1692.7206429580149</v>
      </c>
      <c r="L601" s="19">
        <f t="shared" si="63"/>
        <v>1692.7206429580149</v>
      </c>
      <c r="M601" s="23">
        <f t="shared" si="64"/>
        <v>1692.7206429580149</v>
      </c>
      <c r="O601" s="17">
        <v>41.8</v>
      </c>
      <c r="P601" s="24">
        <v>0.439</v>
      </c>
      <c r="Q601" s="19">
        <f t="shared" si="65"/>
        <v>34.9</v>
      </c>
      <c r="R601" s="17">
        <v>34.9</v>
      </c>
      <c r="S601" s="24">
        <v>1.303</v>
      </c>
      <c r="V601" s="26">
        <v>0.024</v>
      </c>
      <c r="W601" s="23">
        <v>1692.7206429580149</v>
      </c>
    </row>
    <row r="602" spans="1:23" ht="12.75">
      <c r="A602" s="1">
        <v>36346</v>
      </c>
      <c r="B602" s="14">
        <v>186</v>
      </c>
      <c r="C602" s="2">
        <v>0.658449054</v>
      </c>
      <c r="D602" s="15">
        <v>0.658449054</v>
      </c>
      <c r="E602" s="3">
        <v>5921</v>
      </c>
      <c r="F602" s="16">
        <v>0</v>
      </c>
      <c r="G602" s="18">
        <v>869</v>
      </c>
      <c r="H602" s="19">
        <f t="shared" si="60"/>
        <v>834</v>
      </c>
      <c r="I602" s="17">
        <v>834</v>
      </c>
      <c r="J602" s="19">
        <f t="shared" si="61"/>
        <v>1614.604542958015</v>
      </c>
      <c r="K602" s="19">
        <f t="shared" si="62"/>
        <v>1692.7206429580149</v>
      </c>
      <c r="L602" s="19">
        <f t="shared" si="63"/>
        <v>1692.7206429580149</v>
      </c>
      <c r="M602" s="23">
        <f t="shared" si="64"/>
        <v>1692.7206429580149</v>
      </c>
      <c r="O602" s="17">
        <v>42.1</v>
      </c>
      <c r="P602" s="24">
        <v>0.416</v>
      </c>
      <c r="Q602" s="19">
        <f t="shared" si="65"/>
        <v>32.6</v>
      </c>
      <c r="R602" s="17">
        <v>32.6</v>
      </c>
      <c r="S602" s="24">
        <v>1.469</v>
      </c>
      <c r="V602" s="26">
        <v>0.021</v>
      </c>
      <c r="W602" s="23">
        <v>1692.7206429580149</v>
      </c>
    </row>
    <row r="603" spans="1:23" ht="12.75">
      <c r="A603" s="1">
        <v>36346</v>
      </c>
      <c r="B603" s="14">
        <v>186</v>
      </c>
      <c r="C603" s="2">
        <v>0.658564806</v>
      </c>
      <c r="D603" s="15">
        <v>0.658564806</v>
      </c>
      <c r="E603" s="3">
        <v>5931</v>
      </c>
      <c r="F603" s="16">
        <v>0</v>
      </c>
      <c r="G603" s="18">
        <v>869</v>
      </c>
      <c r="H603" s="19">
        <f t="shared" si="60"/>
        <v>834</v>
      </c>
      <c r="I603" s="17">
        <v>834</v>
      </c>
      <c r="J603" s="19">
        <f t="shared" si="61"/>
        <v>1614.604542958015</v>
      </c>
      <c r="K603" s="19">
        <f t="shared" si="62"/>
        <v>1692.7206429580149</v>
      </c>
      <c r="L603" s="19">
        <f t="shared" si="63"/>
        <v>1692.7206429580149</v>
      </c>
      <c r="M603" s="23">
        <f t="shared" si="64"/>
        <v>1692.7206429580149</v>
      </c>
      <c r="O603" s="17">
        <v>41.6</v>
      </c>
      <c r="P603" s="24">
        <v>0.431</v>
      </c>
      <c r="Q603" s="19">
        <f t="shared" si="65"/>
        <v>34.1</v>
      </c>
      <c r="R603" s="17">
        <v>34.1</v>
      </c>
      <c r="S603" s="24">
        <v>1.313</v>
      </c>
      <c r="V603" s="26">
        <v>0.021</v>
      </c>
      <c r="W603" s="23">
        <v>1692.7206429580149</v>
      </c>
    </row>
    <row r="604" spans="1:23" ht="12.75">
      <c r="A604" s="1">
        <v>36346</v>
      </c>
      <c r="B604" s="14">
        <v>186</v>
      </c>
      <c r="C604" s="2">
        <v>0.658680558</v>
      </c>
      <c r="D604" s="15">
        <v>0.658680558</v>
      </c>
      <c r="E604" s="3">
        <v>5941</v>
      </c>
      <c r="F604" s="16">
        <v>0</v>
      </c>
      <c r="G604" s="18">
        <v>869</v>
      </c>
      <c r="H604" s="19">
        <f t="shared" si="60"/>
        <v>834</v>
      </c>
      <c r="I604" s="17">
        <v>834</v>
      </c>
      <c r="J604" s="19">
        <f t="shared" si="61"/>
        <v>1614.604542958015</v>
      </c>
      <c r="K604" s="19">
        <f t="shared" si="62"/>
        <v>1692.7206429580149</v>
      </c>
      <c r="L604" s="19">
        <f t="shared" si="63"/>
        <v>1692.7206429580149</v>
      </c>
      <c r="M604" s="23">
        <f t="shared" si="64"/>
        <v>1692.7206429580149</v>
      </c>
      <c r="O604" s="17">
        <v>41</v>
      </c>
      <c r="P604" s="24">
        <v>0.425</v>
      </c>
      <c r="Q604" s="19">
        <f t="shared" si="65"/>
        <v>33.5</v>
      </c>
      <c r="R604" s="17">
        <v>33.5</v>
      </c>
      <c r="S604" s="24">
        <v>1.602</v>
      </c>
      <c r="V604" s="26">
        <v>0.02</v>
      </c>
      <c r="W604" s="23">
        <v>1692.7206429580149</v>
      </c>
    </row>
    <row r="605" spans="1:23" ht="12.75">
      <c r="A605" s="1">
        <v>36346</v>
      </c>
      <c r="B605" s="14">
        <v>186</v>
      </c>
      <c r="C605" s="2">
        <v>0.65879631</v>
      </c>
      <c r="D605" s="15">
        <v>0.65879631</v>
      </c>
      <c r="E605" s="3">
        <v>5951</v>
      </c>
      <c r="F605" s="16">
        <v>0</v>
      </c>
      <c r="G605" s="18">
        <v>870</v>
      </c>
      <c r="H605" s="19">
        <f t="shared" si="60"/>
        <v>835</v>
      </c>
      <c r="I605" s="17">
        <v>835</v>
      </c>
      <c r="J605" s="19">
        <f t="shared" si="61"/>
        <v>1604.6537312555708</v>
      </c>
      <c r="K605" s="19">
        <f t="shared" si="62"/>
        <v>1682.7698312555708</v>
      </c>
      <c r="L605" s="19">
        <f t="shared" si="63"/>
        <v>1682.7698312555708</v>
      </c>
      <c r="M605" s="23">
        <f t="shared" si="64"/>
        <v>1682.7698312555708</v>
      </c>
      <c r="O605" s="17">
        <v>40.3</v>
      </c>
      <c r="P605" s="24">
        <v>0.435</v>
      </c>
      <c r="Q605" s="19">
        <f t="shared" si="65"/>
        <v>34.5</v>
      </c>
      <c r="R605" s="17">
        <v>34.5</v>
      </c>
      <c r="S605" s="24">
        <v>1.388</v>
      </c>
      <c r="V605" s="26">
        <v>0.019</v>
      </c>
      <c r="W605" s="23">
        <v>1682.7698312555708</v>
      </c>
    </row>
    <row r="606" spans="1:23" ht="12.75">
      <c r="A606" s="1">
        <v>36346</v>
      </c>
      <c r="B606" s="14">
        <v>186</v>
      </c>
      <c r="C606" s="2">
        <v>0.658912063</v>
      </c>
      <c r="D606" s="15">
        <v>0.658912063</v>
      </c>
      <c r="E606" s="3">
        <v>5961</v>
      </c>
      <c r="F606" s="16">
        <v>0</v>
      </c>
      <c r="G606" s="18">
        <v>870</v>
      </c>
      <c r="H606" s="19">
        <f t="shared" si="60"/>
        <v>835</v>
      </c>
      <c r="I606" s="17">
        <v>835</v>
      </c>
      <c r="J606" s="19">
        <f t="shared" si="61"/>
        <v>1604.6537312555708</v>
      </c>
      <c r="K606" s="19">
        <f t="shared" si="62"/>
        <v>1682.7698312555708</v>
      </c>
      <c r="L606" s="19">
        <f t="shared" si="63"/>
        <v>1682.7698312555708</v>
      </c>
      <c r="M606" s="23">
        <f t="shared" si="64"/>
        <v>1682.7698312555708</v>
      </c>
      <c r="O606" s="17">
        <v>40.2</v>
      </c>
      <c r="P606" s="24">
        <v>0.436</v>
      </c>
      <c r="Q606" s="19">
        <f t="shared" si="65"/>
        <v>34.6</v>
      </c>
      <c r="R606" s="17">
        <v>34.6</v>
      </c>
      <c r="S606" s="24">
        <v>1.651</v>
      </c>
      <c r="V606" s="26">
        <v>0.022</v>
      </c>
      <c r="W606" s="23">
        <v>1682.7698312555708</v>
      </c>
    </row>
    <row r="607" spans="1:23" ht="12.75">
      <c r="A607" s="1">
        <v>36346</v>
      </c>
      <c r="B607" s="14">
        <v>186</v>
      </c>
      <c r="C607" s="2">
        <v>0.659027755</v>
      </c>
      <c r="D607" s="15">
        <v>0.659027755</v>
      </c>
      <c r="E607" s="3">
        <v>5971</v>
      </c>
      <c r="F607" s="16">
        <v>0</v>
      </c>
      <c r="G607" s="18">
        <v>870</v>
      </c>
      <c r="H607" s="19">
        <f t="shared" si="60"/>
        <v>835</v>
      </c>
      <c r="I607" s="17">
        <v>835</v>
      </c>
      <c r="J607" s="19">
        <f t="shared" si="61"/>
        <v>1604.6537312555708</v>
      </c>
      <c r="K607" s="19">
        <f t="shared" si="62"/>
        <v>1682.7698312555708</v>
      </c>
      <c r="L607" s="19">
        <f t="shared" si="63"/>
        <v>1682.7698312555708</v>
      </c>
      <c r="M607" s="23">
        <f t="shared" si="64"/>
        <v>1682.7698312555708</v>
      </c>
      <c r="O607" s="17">
        <v>40.2</v>
      </c>
      <c r="P607" s="24">
        <v>0.435</v>
      </c>
      <c r="Q607" s="19">
        <f t="shared" si="65"/>
        <v>34.5</v>
      </c>
      <c r="R607" s="17">
        <v>34.5</v>
      </c>
      <c r="S607" s="24">
        <v>1.411</v>
      </c>
      <c r="V607" s="26">
        <v>0.021</v>
      </c>
      <c r="W607" s="23">
        <v>1682.7698312555708</v>
      </c>
    </row>
    <row r="608" spans="1:23" ht="12.75">
      <c r="A608" s="1">
        <v>36346</v>
      </c>
      <c r="B608" s="14">
        <v>186</v>
      </c>
      <c r="C608" s="2">
        <v>0.659143507</v>
      </c>
      <c r="D608" s="15">
        <v>0.659143507</v>
      </c>
      <c r="E608" s="3">
        <v>5981</v>
      </c>
      <c r="F608" s="16">
        <v>0</v>
      </c>
      <c r="G608" s="18">
        <v>869</v>
      </c>
      <c r="H608" s="19">
        <f t="shared" si="60"/>
        <v>834</v>
      </c>
      <c r="I608" s="17">
        <v>834</v>
      </c>
      <c r="J608" s="19">
        <f t="shared" si="61"/>
        <v>1614.604542958015</v>
      </c>
      <c r="K608" s="19">
        <f t="shared" si="62"/>
        <v>1692.7206429580149</v>
      </c>
      <c r="L608" s="19">
        <f t="shared" si="63"/>
        <v>1692.7206429580149</v>
      </c>
      <c r="M608" s="23">
        <f t="shared" si="64"/>
        <v>1692.7206429580149</v>
      </c>
      <c r="O608" s="17">
        <v>40</v>
      </c>
      <c r="P608" s="24">
        <v>0.425</v>
      </c>
      <c r="Q608" s="19">
        <f t="shared" si="65"/>
        <v>33.5</v>
      </c>
      <c r="R608" s="17">
        <v>33.5</v>
      </c>
      <c r="S608" s="24">
        <v>1.264</v>
      </c>
      <c r="V608" s="26">
        <v>0.024</v>
      </c>
      <c r="W608" s="23">
        <v>1692.7206429580149</v>
      </c>
    </row>
    <row r="609" spans="1:23" ht="12.75">
      <c r="A609" s="1">
        <v>36346</v>
      </c>
      <c r="B609" s="14">
        <v>186</v>
      </c>
      <c r="C609" s="2">
        <v>0.65925926</v>
      </c>
      <c r="D609" s="15">
        <v>0.65925926</v>
      </c>
      <c r="E609" s="3">
        <v>5991</v>
      </c>
      <c r="F609" s="16">
        <v>0</v>
      </c>
      <c r="G609" s="18">
        <v>869</v>
      </c>
      <c r="H609" s="19">
        <f t="shared" si="60"/>
        <v>834</v>
      </c>
      <c r="I609" s="17">
        <v>834</v>
      </c>
      <c r="J609" s="19">
        <f t="shared" si="61"/>
        <v>1614.604542958015</v>
      </c>
      <c r="K609" s="19">
        <f t="shared" si="62"/>
        <v>1692.7206429580149</v>
      </c>
      <c r="L609" s="19">
        <f t="shared" si="63"/>
        <v>1692.7206429580149</v>
      </c>
      <c r="M609" s="23">
        <f t="shared" si="64"/>
        <v>1692.7206429580149</v>
      </c>
      <c r="O609" s="17">
        <v>39.9</v>
      </c>
      <c r="P609" s="24">
        <v>0.44</v>
      </c>
      <c r="Q609" s="19">
        <f t="shared" si="65"/>
        <v>35</v>
      </c>
      <c r="R609" s="17">
        <v>35</v>
      </c>
      <c r="S609" s="24">
        <v>1.361</v>
      </c>
      <c r="V609" s="26">
        <v>0.021</v>
      </c>
      <c r="W609" s="23">
        <v>1692.7206429580149</v>
      </c>
    </row>
    <row r="610" spans="1:23" ht="12.75">
      <c r="A610" s="1">
        <v>36346</v>
      </c>
      <c r="B610" s="14">
        <v>186</v>
      </c>
      <c r="C610" s="2">
        <v>0.659375012</v>
      </c>
      <c r="D610" s="15">
        <v>0.659375012</v>
      </c>
      <c r="E610" s="3">
        <v>6001</v>
      </c>
      <c r="F610" s="16">
        <v>0</v>
      </c>
      <c r="G610" s="18">
        <v>869</v>
      </c>
      <c r="H610" s="19">
        <f t="shared" si="60"/>
        <v>834</v>
      </c>
      <c r="I610" s="17">
        <v>834</v>
      </c>
      <c r="J610" s="19">
        <f t="shared" si="61"/>
        <v>1614.604542958015</v>
      </c>
      <c r="K610" s="19">
        <f t="shared" si="62"/>
        <v>1692.7206429580149</v>
      </c>
      <c r="L610" s="19">
        <f t="shared" si="63"/>
        <v>1692.7206429580149</v>
      </c>
      <c r="M610" s="23">
        <f t="shared" si="64"/>
        <v>1692.7206429580149</v>
      </c>
      <c r="O610" s="17">
        <v>39.9</v>
      </c>
      <c r="P610" s="24">
        <v>0.434</v>
      </c>
      <c r="Q610" s="19">
        <f t="shared" si="65"/>
        <v>34.4</v>
      </c>
      <c r="R610" s="17">
        <v>34.4</v>
      </c>
      <c r="S610" s="24">
        <v>1.263</v>
      </c>
      <c r="V610" s="26">
        <v>0.019</v>
      </c>
      <c r="W610" s="23">
        <v>1692.7206429580149</v>
      </c>
    </row>
    <row r="611" spans="1:23" ht="12.75">
      <c r="A611" s="1">
        <v>36346</v>
      </c>
      <c r="B611" s="14">
        <v>186</v>
      </c>
      <c r="C611" s="2">
        <v>0.659490764</v>
      </c>
      <c r="D611" s="15">
        <v>0.659490764</v>
      </c>
      <c r="E611" s="3">
        <v>6011</v>
      </c>
      <c r="F611" s="16">
        <v>0</v>
      </c>
      <c r="G611" s="18">
        <v>869</v>
      </c>
      <c r="H611" s="19">
        <f t="shared" si="60"/>
        <v>834</v>
      </c>
      <c r="I611" s="17">
        <v>834</v>
      </c>
      <c r="J611" s="19">
        <f t="shared" si="61"/>
        <v>1614.604542958015</v>
      </c>
      <c r="K611" s="19">
        <f t="shared" si="62"/>
        <v>1692.7206429580149</v>
      </c>
      <c r="L611" s="19">
        <f t="shared" si="63"/>
        <v>1692.7206429580149</v>
      </c>
      <c r="M611" s="23">
        <f t="shared" si="64"/>
        <v>1692.7206429580149</v>
      </c>
      <c r="O611" s="17">
        <v>39.9</v>
      </c>
      <c r="P611" s="24">
        <v>0.44</v>
      </c>
      <c r="Q611" s="19">
        <f t="shared" si="65"/>
        <v>35</v>
      </c>
      <c r="R611" s="17">
        <v>35</v>
      </c>
      <c r="S611" s="24">
        <v>1.37</v>
      </c>
      <c r="V611" s="26">
        <v>0.04</v>
      </c>
      <c r="W611" s="23">
        <v>1692.7206429580149</v>
      </c>
    </row>
    <row r="612" spans="1:23" ht="12.75">
      <c r="A612" s="1">
        <v>36346</v>
      </c>
      <c r="B612" s="14">
        <v>186</v>
      </c>
      <c r="C612" s="2">
        <v>0.659606457</v>
      </c>
      <c r="D612" s="15">
        <v>0.659606457</v>
      </c>
      <c r="E612" s="3">
        <v>6021</v>
      </c>
      <c r="F612" s="16">
        <v>0</v>
      </c>
      <c r="G612" s="18">
        <v>868</v>
      </c>
      <c r="H612" s="19">
        <f t="shared" si="60"/>
        <v>833</v>
      </c>
      <c r="I612" s="17">
        <v>833</v>
      </c>
      <c r="J612" s="19">
        <f t="shared" si="61"/>
        <v>1624.567293249648</v>
      </c>
      <c r="K612" s="19">
        <f t="shared" si="62"/>
        <v>1702.683393249648</v>
      </c>
      <c r="L612" s="19">
        <f t="shared" si="63"/>
        <v>1702.683393249648</v>
      </c>
      <c r="M612" s="23">
        <f t="shared" si="64"/>
        <v>1702.683393249648</v>
      </c>
      <c r="O612" s="17">
        <v>39.9</v>
      </c>
      <c r="P612" s="24">
        <v>0.436</v>
      </c>
      <c r="Q612" s="19">
        <f t="shared" si="65"/>
        <v>34.6</v>
      </c>
      <c r="R612" s="17">
        <v>34.6</v>
      </c>
      <c r="S612" s="24">
        <v>1.264</v>
      </c>
      <c r="V612" s="26">
        <v>0.026</v>
      </c>
      <c r="W612" s="23">
        <v>1702.683393249648</v>
      </c>
    </row>
    <row r="613" spans="1:23" ht="12.75">
      <c r="A613" s="1">
        <v>36346</v>
      </c>
      <c r="B613" s="14">
        <v>186</v>
      </c>
      <c r="C613" s="2">
        <v>0.659722209</v>
      </c>
      <c r="D613" s="15">
        <v>0.659722209</v>
      </c>
      <c r="E613" s="3">
        <v>6031</v>
      </c>
      <c r="F613" s="16">
        <v>0</v>
      </c>
      <c r="G613" s="18">
        <v>868</v>
      </c>
      <c r="H613" s="19">
        <f t="shared" si="60"/>
        <v>833</v>
      </c>
      <c r="I613" s="17">
        <v>833</v>
      </c>
      <c r="J613" s="19">
        <f t="shared" si="61"/>
        <v>1624.567293249648</v>
      </c>
      <c r="K613" s="19">
        <f t="shared" si="62"/>
        <v>1702.683393249648</v>
      </c>
      <c r="L613" s="19">
        <f t="shared" si="63"/>
        <v>1702.683393249648</v>
      </c>
      <c r="M613" s="23">
        <f t="shared" si="64"/>
        <v>1702.683393249648</v>
      </c>
      <c r="O613" s="17">
        <v>40.2</v>
      </c>
      <c r="P613" s="24">
        <v>0.446</v>
      </c>
      <c r="Q613" s="19">
        <f t="shared" si="65"/>
        <v>35.6</v>
      </c>
      <c r="R613" s="17">
        <v>35.6</v>
      </c>
      <c r="S613" s="24">
        <v>1.124</v>
      </c>
      <c r="V613" s="26">
        <v>0.024</v>
      </c>
      <c r="W613" s="23">
        <v>1702.683393249648</v>
      </c>
    </row>
    <row r="614" spans="1:23" ht="12.75">
      <c r="A614" s="1">
        <v>36346</v>
      </c>
      <c r="B614" s="14">
        <v>186</v>
      </c>
      <c r="C614" s="2">
        <v>0.659837961</v>
      </c>
      <c r="D614" s="15">
        <v>0.659837961</v>
      </c>
      <c r="E614" s="3">
        <v>6041</v>
      </c>
      <c r="F614" s="16">
        <v>0</v>
      </c>
      <c r="G614" s="18">
        <v>868</v>
      </c>
      <c r="H614" s="19">
        <f t="shared" si="60"/>
        <v>833</v>
      </c>
      <c r="I614" s="17">
        <v>833</v>
      </c>
      <c r="J614" s="19">
        <f t="shared" si="61"/>
        <v>1624.567293249648</v>
      </c>
      <c r="K614" s="19">
        <f t="shared" si="62"/>
        <v>1702.683393249648</v>
      </c>
      <c r="L614" s="19">
        <f t="shared" si="63"/>
        <v>1702.683393249648</v>
      </c>
      <c r="M614" s="23">
        <f t="shared" si="64"/>
        <v>1702.683393249648</v>
      </c>
      <c r="O614" s="17">
        <v>40.2</v>
      </c>
      <c r="P614" s="24">
        <v>0.43</v>
      </c>
      <c r="Q614" s="19">
        <f t="shared" si="65"/>
        <v>34</v>
      </c>
      <c r="R614" s="17">
        <v>34</v>
      </c>
      <c r="S614" s="24">
        <v>1.354</v>
      </c>
      <c r="V614" s="26">
        <v>0.022</v>
      </c>
      <c r="W614" s="23">
        <v>1702.683393249648</v>
      </c>
    </row>
    <row r="615" spans="1:23" ht="12.75">
      <c r="A615" s="1">
        <v>36346</v>
      </c>
      <c r="B615" s="14">
        <v>186</v>
      </c>
      <c r="C615" s="2">
        <v>0.659953713</v>
      </c>
      <c r="D615" s="15">
        <v>0.659953713</v>
      </c>
      <c r="E615" s="3">
        <v>6051</v>
      </c>
      <c r="F615" s="16">
        <v>0</v>
      </c>
      <c r="G615" s="18">
        <v>868</v>
      </c>
      <c r="H615" s="19">
        <f t="shared" si="60"/>
        <v>833</v>
      </c>
      <c r="I615" s="17">
        <v>833</v>
      </c>
      <c r="J615" s="19">
        <f t="shared" si="61"/>
        <v>1624.567293249648</v>
      </c>
      <c r="K615" s="19">
        <f t="shared" si="62"/>
        <v>1702.683393249648</v>
      </c>
      <c r="L615" s="19">
        <f t="shared" si="63"/>
        <v>1702.683393249648</v>
      </c>
      <c r="M615" s="23">
        <f t="shared" si="64"/>
        <v>1702.683393249648</v>
      </c>
      <c r="O615" s="17">
        <v>40.3</v>
      </c>
      <c r="P615" s="24">
        <v>0.426</v>
      </c>
      <c r="Q615" s="19">
        <f t="shared" si="65"/>
        <v>33.6</v>
      </c>
      <c r="R615" s="17">
        <v>33.6</v>
      </c>
      <c r="S615" s="24">
        <v>1.294</v>
      </c>
      <c r="V615" s="26">
        <v>0.021</v>
      </c>
      <c r="W615" s="23">
        <v>1702.683393249648</v>
      </c>
    </row>
    <row r="616" spans="1:23" ht="12.75">
      <c r="A616" s="1">
        <v>36346</v>
      </c>
      <c r="B616" s="14">
        <v>186</v>
      </c>
      <c r="C616" s="2">
        <v>0.660069466</v>
      </c>
      <c r="D616" s="15">
        <v>0.660069466</v>
      </c>
      <c r="E616" s="3">
        <v>6061</v>
      </c>
      <c r="F616" s="16">
        <v>0</v>
      </c>
      <c r="G616" s="18">
        <v>868</v>
      </c>
      <c r="H616" s="19">
        <f t="shared" si="60"/>
        <v>833</v>
      </c>
      <c r="I616" s="17">
        <v>833</v>
      </c>
      <c r="J616" s="19">
        <f t="shared" si="61"/>
        <v>1624.567293249648</v>
      </c>
      <c r="K616" s="19">
        <f t="shared" si="62"/>
        <v>1702.683393249648</v>
      </c>
      <c r="L616" s="19">
        <f t="shared" si="63"/>
        <v>1702.683393249648</v>
      </c>
      <c r="M616" s="23">
        <f t="shared" si="64"/>
        <v>1702.683393249648</v>
      </c>
      <c r="O616" s="17">
        <v>40</v>
      </c>
      <c r="P616" s="24">
        <v>0.425</v>
      </c>
      <c r="Q616" s="19">
        <f t="shared" si="65"/>
        <v>33.5</v>
      </c>
      <c r="R616" s="17">
        <v>33.5</v>
      </c>
      <c r="S616" s="24">
        <v>1.312</v>
      </c>
      <c r="V616" s="26">
        <v>0.021</v>
      </c>
      <c r="W616" s="23">
        <v>1702.683393249648</v>
      </c>
    </row>
    <row r="617" spans="1:23" ht="12.75">
      <c r="A617" s="1">
        <v>36346</v>
      </c>
      <c r="B617" s="14">
        <v>186</v>
      </c>
      <c r="C617" s="2">
        <v>0.660185158</v>
      </c>
      <c r="D617" s="15">
        <v>0.660185158</v>
      </c>
      <c r="E617" s="3">
        <v>6071</v>
      </c>
      <c r="F617" s="16">
        <v>0</v>
      </c>
      <c r="G617" s="18">
        <v>868</v>
      </c>
      <c r="H617" s="19">
        <f t="shared" si="60"/>
        <v>833</v>
      </c>
      <c r="I617" s="17">
        <v>833</v>
      </c>
      <c r="J617" s="19">
        <f t="shared" si="61"/>
        <v>1624.567293249648</v>
      </c>
      <c r="K617" s="19">
        <f t="shared" si="62"/>
        <v>1702.683393249648</v>
      </c>
      <c r="L617" s="19">
        <f t="shared" si="63"/>
        <v>1702.683393249648</v>
      </c>
      <c r="M617" s="23">
        <f t="shared" si="64"/>
        <v>1702.683393249648</v>
      </c>
      <c r="O617" s="17">
        <v>40</v>
      </c>
      <c r="P617" s="24">
        <v>0.435</v>
      </c>
      <c r="Q617" s="19">
        <f t="shared" si="65"/>
        <v>34.5</v>
      </c>
      <c r="R617" s="17">
        <v>34.5</v>
      </c>
      <c r="S617" s="24">
        <v>1.111</v>
      </c>
      <c r="V617" s="26">
        <v>0.018</v>
      </c>
      <c r="W617" s="23">
        <v>1702.683393249648</v>
      </c>
    </row>
    <row r="618" spans="1:23" ht="12.75">
      <c r="A618" s="1">
        <v>36346</v>
      </c>
      <c r="B618" s="14">
        <v>186</v>
      </c>
      <c r="C618" s="2">
        <v>0.66030091</v>
      </c>
      <c r="D618" s="15">
        <v>0.66030091</v>
      </c>
      <c r="E618" s="3">
        <v>6081</v>
      </c>
      <c r="F618" s="16">
        <v>0</v>
      </c>
      <c r="G618" s="18">
        <v>868</v>
      </c>
      <c r="H618" s="19">
        <f t="shared" si="60"/>
        <v>833</v>
      </c>
      <c r="I618" s="17">
        <v>833</v>
      </c>
      <c r="J618" s="19">
        <f t="shared" si="61"/>
        <v>1624.567293249648</v>
      </c>
      <c r="K618" s="19">
        <f t="shared" si="62"/>
        <v>1702.683393249648</v>
      </c>
      <c r="L618" s="19">
        <f t="shared" si="63"/>
        <v>1702.683393249648</v>
      </c>
      <c r="M618" s="23">
        <f t="shared" si="64"/>
        <v>1702.683393249648</v>
      </c>
      <c r="O618" s="17">
        <v>40</v>
      </c>
      <c r="P618" s="24">
        <v>0.439</v>
      </c>
      <c r="Q618" s="19">
        <f t="shared" si="65"/>
        <v>34.9</v>
      </c>
      <c r="R618" s="17">
        <v>34.9</v>
      </c>
      <c r="S618" s="24">
        <v>1.193</v>
      </c>
      <c r="V618" s="26">
        <v>0.018</v>
      </c>
      <c r="W618" s="23">
        <v>1702.683393249648</v>
      </c>
    </row>
    <row r="619" spans="1:23" ht="12.75">
      <c r="A619" s="1">
        <v>36346</v>
      </c>
      <c r="B619" s="14">
        <v>186</v>
      </c>
      <c r="C619" s="2">
        <v>0.660416663</v>
      </c>
      <c r="D619" s="15">
        <v>0.660416663</v>
      </c>
      <c r="E619" s="3">
        <v>6091</v>
      </c>
      <c r="F619" s="16">
        <v>0</v>
      </c>
      <c r="G619" s="18">
        <v>868</v>
      </c>
      <c r="H619" s="19">
        <f t="shared" si="60"/>
        <v>833</v>
      </c>
      <c r="I619" s="17">
        <v>833</v>
      </c>
      <c r="J619" s="19">
        <f t="shared" si="61"/>
        <v>1624.567293249648</v>
      </c>
      <c r="K619" s="19">
        <f t="shared" si="62"/>
        <v>1702.683393249648</v>
      </c>
      <c r="L619" s="19">
        <f t="shared" si="63"/>
        <v>1702.683393249648</v>
      </c>
      <c r="M619" s="23">
        <f t="shared" si="64"/>
        <v>1702.683393249648</v>
      </c>
      <c r="O619" s="17">
        <v>39.8</v>
      </c>
      <c r="P619" s="24">
        <v>0.444</v>
      </c>
      <c r="Q619" s="19">
        <f t="shared" si="65"/>
        <v>35.4</v>
      </c>
      <c r="R619" s="17">
        <v>35.4</v>
      </c>
      <c r="S619" s="24">
        <v>1.262</v>
      </c>
      <c r="V619" s="26">
        <v>0.017</v>
      </c>
      <c r="W619" s="23">
        <v>1702.683393249648</v>
      </c>
    </row>
    <row r="620" spans="1:23" ht="12.75">
      <c r="A620" s="1">
        <v>36346</v>
      </c>
      <c r="B620" s="14">
        <v>186</v>
      </c>
      <c r="C620" s="2">
        <v>0.660532415</v>
      </c>
      <c r="D620" s="15">
        <v>0.660532415</v>
      </c>
      <c r="E620" s="3">
        <v>6101</v>
      </c>
      <c r="F620" s="16">
        <v>0</v>
      </c>
      <c r="G620" s="18">
        <v>869</v>
      </c>
      <c r="H620" s="19">
        <f t="shared" si="60"/>
        <v>834</v>
      </c>
      <c r="I620" s="17">
        <v>834</v>
      </c>
      <c r="J620" s="19">
        <f t="shared" si="61"/>
        <v>1614.604542958015</v>
      </c>
      <c r="K620" s="19">
        <f t="shared" si="62"/>
        <v>1692.7206429580149</v>
      </c>
      <c r="L620" s="19">
        <f t="shared" si="63"/>
        <v>1692.7206429580149</v>
      </c>
      <c r="M620" s="23">
        <f t="shared" si="64"/>
        <v>1692.7206429580149</v>
      </c>
      <c r="O620" s="17">
        <v>40.6</v>
      </c>
      <c r="P620" s="24">
        <v>0.425</v>
      </c>
      <c r="Q620" s="19">
        <f t="shared" si="65"/>
        <v>33.5</v>
      </c>
      <c r="R620" s="17">
        <v>33.5</v>
      </c>
      <c r="S620" s="24">
        <v>1.449</v>
      </c>
      <c r="V620" s="26">
        <v>0.019</v>
      </c>
      <c r="W620" s="23">
        <v>1692.7206429580149</v>
      </c>
    </row>
    <row r="621" spans="1:23" ht="12.75">
      <c r="A621" s="1">
        <v>36346</v>
      </c>
      <c r="B621" s="14">
        <v>186</v>
      </c>
      <c r="C621" s="2">
        <v>0.660648167</v>
      </c>
      <c r="D621" s="15">
        <v>0.660648167</v>
      </c>
      <c r="E621" s="3">
        <v>6111</v>
      </c>
      <c r="F621" s="16">
        <v>0</v>
      </c>
      <c r="G621" s="18">
        <v>869</v>
      </c>
      <c r="H621" s="19">
        <f t="shared" si="60"/>
        <v>834</v>
      </c>
      <c r="I621" s="17">
        <v>834</v>
      </c>
      <c r="J621" s="19">
        <f t="shared" si="61"/>
        <v>1614.604542958015</v>
      </c>
      <c r="K621" s="19">
        <f t="shared" si="62"/>
        <v>1692.7206429580149</v>
      </c>
      <c r="L621" s="19">
        <f t="shared" si="63"/>
        <v>1692.7206429580149</v>
      </c>
      <c r="M621" s="23">
        <f t="shared" si="64"/>
        <v>1692.7206429580149</v>
      </c>
      <c r="O621" s="17">
        <v>42</v>
      </c>
      <c r="P621" s="24">
        <v>0.425</v>
      </c>
      <c r="Q621" s="19">
        <f t="shared" si="65"/>
        <v>33.5</v>
      </c>
      <c r="R621" s="17">
        <v>33.5</v>
      </c>
      <c r="S621" s="24">
        <v>1.46</v>
      </c>
      <c r="V621" s="26">
        <v>0.019</v>
      </c>
      <c r="W621" s="23">
        <v>1692.7206429580149</v>
      </c>
    </row>
    <row r="622" spans="1:23" ht="12.75">
      <c r="A622" s="1">
        <v>36346</v>
      </c>
      <c r="B622" s="14">
        <v>186</v>
      </c>
      <c r="C622" s="2">
        <v>0.66076386</v>
      </c>
      <c r="D622" s="15">
        <v>0.66076386</v>
      </c>
      <c r="E622" s="3">
        <v>6121</v>
      </c>
      <c r="F622" s="16">
        <v>0</v>
      </c>
      <c r="G622" s="18">
        <v>870</v>
      </c>
      <c r="H622" s="19">
        <f t="shared" si="60"/>
        <v>835</v>
      </c>
      <c r="I622" s="17">
        <v>835</v>
      </c>
      <c r="J622" s="19">
        <f t="shared" si="61"/>
        <v>1604.6537312555708</v>
      </c>
      <c r="K622" s="19">
        <f t="shared" si="62"/>
        <v>1682.7698312555708</v>
      </c>
      <c r="L622" s="19">
        <f t="shared" si="63"/>
        <v>1682.7698312555708</v>
      </c>
      <c r="M622" s="23">
        <f t="shared" si="64"/>
        <v>1682.7698312555708</v>
      </c>
      <c r="O622" s="17">
        <v>42.5</v>
      </c>
      <c r="P622" s="24">
        <v>0.416</v>
      </c>
      <c r="Q622" s="19">
        <f t="shared" si="65"/>
        <v>32.6</v>
      </c>
      <c r="R622" s="17">
        <v>32.6</v>
      </c>
      <c r="S622" s="24">
        <v>1.401</v>
      </c>
      <c r="V622" s="26">
        <v>0.019</v>
      </c>
      <c r="W622" s="23">
        <v>1682.7698312555708</v>
      </c>
    </row>
    <row r="623" spans="1:23" ht="12.75">
      <c r="A623" s="1">
        <v>36346</v>
      </c>
      <c r="B623" s="14">
        <v>186</v>
      </c>
      <c r="C623" s="2">
        <v>0.660879612</v>
      </c>
      <c r="D623" s="15">
        <v>0.660879612</v>
      </c>
      <c r="E623" s="3">
        <v>6131</v>
      </c>
      <c r="F623" s="16">
        <v>0</v>
      </c>
      <c r="G623" s="18">
        <v>871</v>
      </c>
      <c r="H623" s="19">
        <f t="shared" si="60"/>
        <v>836</v>
      </c>
      <c r="I623" s="17">
        <v>836</v>
      </c>
      <c r="J623" s="19">
        <f t="shared" si="61"/>
        <v>1594.714829563993</v>
      </c>
      <c r="K623" s="19">
        <f t="shared" si="62"/>
        <v>1672.8309295639929</v>
      </c>
      <c r="L623" s="19">
        <f t="shared" si="63"/>
        <v>1672.8309295639929</v>
      </c>
      <c r="M623" s="23">
        <f t="shared" si="64"/>
        <v>1672.8309295639929</v>
      </c>
      <c r="O623" s="17">
        <v>42.7</v>
      </c>
      <c r="P623" s="24">
        <v>0.399</v>
      </c>
      <c r="Q623" s="19">
        <f t="shared" si="65"/>
        <v>30.900000000000006</v>
      </c>
      <c r="R623" s="17">
        <v>30.9</v>
      </c>
      <c r="S623" s="24">
        <v>1.511</v>
      </c>
      <c r="V623" s="26">
        <v>15.273</v>
      </c>
      <c r="W623" s="23">
        <v>1672.8309295639929</v>
      </c>
    </row>
    <row r="624" spans="1:23" ht="12.75">
      <c r="A624" s="1">
        <v>36346</v>
      </c>
      <c r="B624" s="14">
        <v>186</v>
      </c>
      <c r="C624" s="2">
        <v>0.660995364</v>
      </c>
      <c r="D624" s="15">
        <v>0.660995364</v>
      </c>
      <c r="E624" s="3">
        <v>6141</v>
      </c>
      <c r="F624" s="16">
        <v>0</v>
      </c>
      <c r="G624" s="18">
        <v>871</v>
      </c>
      <c r="H624" s="19">
        <f t="shared" si="60"/>
        <v>836</v>
      </c>
      <c r="I624" s="17">
        <v>836</v>
      </c>
      <c r="J624" s="19">
        <f t="shared" si="61"/>
        <v>1594.714829563993</v>
      </c>
      <c r="K624" s="19">
        <f t="shared" si="62"/>
        <v>1672.8309295639929</v>
      </c>
      <c r="L624" s="19">
        <f t="shared" si="63"/>
        <v>1672.8309295639929</v>
      </c>
      <c r="M624" s="23">
        <f t="shared" si="64"/>
        <v>1672.8309295639929</v>
      </c>
      <c r="O624" s="17">
        <v>42.7</v>
      </c>
      <c r="P624" s="24">
        <v>0.39</v>
      </c>
      <c r="Q624" s="19">
        <f t="shared" si="65"/>
        <v>30</v>
      </c>
      <c r="R624" s="17">
        <v>30</v>
      </c>
      <c r="S624" s="24">
        <v>1.255</v>
      </c>
      <c r="V624" s="26">
        <v>15.058</v>
      </c>
      <c r="W624" s="23">
        <v>1672.8309295639929</v>
      </c>
    </row>
    <row r="625" spans="1:23" ht="12.75">
      <c r="A625" s="1">
        <v>36346</v>
      </c>
      <c r="B625" s="14">
        <v>186</v>
      </c>
      <c r="C625" s="2">
        <v>0.661111116</v>
      </c>
      <c r="D625" s="15">
        <v>0.661111116</v>
      </c>
      <c r="E625" s="3">
        <v>6151</v>
      </c>
      <c r="F625" s="16">
        <v>0</v>
      </c>
      <c r="G625" s="18">
        <v>870</v>
      </c>
      <c r="H625" s="19">
        <f t="shared" si="60"/>
        <v>835</v>
      </c>
      <c r="I625" s="17">
        <v>835</v>
      </c>
      <c r="J625" s="19">
        <f t="shared" si="61"/>
        <v>1604.6537312555708</v>
      </c>
      <c r="K625" s="19">
        <f t="shared" si="62"/>
        <v>1682.7698312555708</v>
      </c>
      <c r="L625" s="19">
        <f t="shared" si="63"/>
        <v>1682.7698312555708</v>
      </c>
      <c r="M625" s="23">
        <f t="shared" si="64"/>
        <v>1682.7698312555708</v>
      </c>
      <c r="O625" s="17">
        <v>42.4</v>
      </c>
      <c r="P625" s="24">
        <v>0.395</v>
      </c>
      <c r="Q625" s="19">
        <f t="shared" si="65"/>
        <v>30.5</v>
      </c>
      <c r="R625" s="17">
        <v>30.5</v>
      </c>
      <c r="S625" s="24">
        <v>1.881</v>
      </c>
      <c r="V625" s="26">
        <v>15.229</v>
      </c>
      <c r="W625" s="23">
        <v>1682.7698312555708</v>
      </c>
    </row>
    <row r="626" spans="1:23" ht="12.75">
      <c r="A626" s="1">
        <v>36346</v>
      </c>
      <c r="B626" s="14">
        <v>186</v>
      </c>
      <c r="C626" s="2">
        <v>0.661226869</v>
      </c>
      <c r="D626" s="15">
        <v>0.661226869</v>
      </c>
      <c r="E626" s="3">
        <v>6161</v>
      </c>
      <c r="F626" s="16">
        <v>0</v>
      </c>
      <c r="G626" s="18">
        <v>871</v>
      </c>
      <c r="H626" s="19">
        <f t="shared" si="60"/>
        <v>836</v>
      </c>
      <c r="I626" s="17">
        <v>836</v>
      </c>
      <c r="J626" s="19">
        <f t="shared" si="61"/>
        <v>1594.714829563993</v>
      </c>
      <c r="K626" s="19">
        <f t="shared" si="62"/>
        <v>1672.8309295639929</v>
      </c>
      <c r="L626" s="19">
        <f t="shared" si="63"/>
        <v>1672.8309295639929</v>
      </c>
      <c r="M626" s="23">
        <f t="shared" si="64"/>
        <v>1672.8309295639929</v>
      </c>
      <c r="O626" s="17">
        <v>43.3</v>
      </c>
      <c r="P626" s="24">
        <v>0.399</v>
      </c>
      <c r="Q626" s="19">
        <f t="shared" si="65"/>
        <v>30.900000000000006</v>
      </c>
      <c r="R626" s="17">
        <v>30.9</v>
      </c>
      <c r="S626" s="24">
        <v>1.375</v>
      </c>
      <c r="V626" s="26">
        <v>15.158</v>
      </c>
      <c r="W626" s="23">
        <v>1672.8309295639929</v>
      </c>
    </row>
    <row r="627" spans="1:23" ht="12.75">
      <c r="A627" s="1">
        <v>36346</v>
      </c>
      <c r="B627" s="14">
        <v>186</v>
      </c>
      <c r="C627" s="2">
        <v>0.661342621</v>
      </c>
      <c r="D627" s="15">
        <v>0.661342621</v>
      </c>
      <c r="E627" s="3">
        <v>6171</v>
      </c>
      <c r="F627" s="16">
        <v>0</v>
      </c>
      <c r="G627" s="18">
        <v>871</v>
      </c>
      <c r="H627" s="19">
        <f t="shared" si="60"/>
        <v>836</v>
      </c>
      <c r="I627" s="17">
        <v>836</v>
      </c>
      <c r="J627" s="19">
        <f t="shared" si="61"/>
        <v>1594.714829563993</v>
      </c>
      <c r="K627" s="19">
        <f t="shared" si="62"/>
        <v>1672.8309295639929</v>
      </c>
      <c r="L627" s="19">
        <f t="shared" si="63"/>
        <v>1672.8309295639929</v>
      </c>
      <c r="M627" s="23">
        <f t="shared" si="64"/>
        <v>1672.8309295639929</v>
      </c>
      <c r="O627" s="17">
        <v>44</v>
      </c>
      <c r="P627" s="24">
        <v>0.4</v>
      </c>
      <c r="Q627" s="19">
        <f t="shared" si="65"/>
        <v>31</v>
      </c>
      <c r="R627" s="17">
        <v>31</v>
      </c>
      <c r="S627" s="24">
        <v>1.522</v>
      </c>
      <c r="V627" s="26">
        <v>15.181</v>
      </c>
      <c r="W627" s="23">
        <v>1672.8309295639929</v>
      </c>
    </row>
    <row r="628" spans="1:23" ht="12.75">
      <c r="A628" s="1">
        <v>36346</v>
      </c>
      <c r="B628" s="14">
        <v>186</v>
      </c>
      <c r="C628" s="2">
        <v>0.661458313</v>
      </c>
      <c r="D628" s="15">
        <v>0.661458313</v>
      </c>
      <c r="E628" s="3">
        <v>6181</v>
      </c>
      <c r="F628" s="16">
        <v>0</v>
      </c>
      <c r="G628" s="18">
        <v>871</v>
      </c>
      <c r="H628" s="19">
        <f t="shared" si="60"/>
        <v>836</v>
      </c>
      <c r="I628" s="17">
        <v>836</v>
      </c>
      <c r="J628" s="19">
        <f t="shared" si="61"/>
        <v>1594.714829563993</v>
      </c>
      <c r="K628" s="19">
        <f t="shared" si="62"/>
        <v>1672.8309295639929</v>
      </c>
      <c r="L628" s="19">
        <f t="shared" si="63"/>
        <v>1672.8309295639929</v>
      </c>
      <c r="M628" s="23">
        <f t="shared" si="64"/>
        <v>1672.8309295639929</v>
      </c>
      <c r="O628" s="17">
        <v>44</v>
      </c>
      <c r="P628" s="24">
        <v>0.395</v>
      </c>
      <c r="Q628" s="19">
        <f t="shared" si="65"/>
        <v>30.5</v>
      </c>
      <c r="R628" s="17">
        <v>30.5</v>
      </c>
      <c r="S628" s="24">
        <v>1.422</v>
      </c>
      <c r="V628" s="26">
        <v>15.133</v>
      </c>
      <c r="W628" s="23">
        <v>1672.8309295639929</v>
      </c>
    </row>
    <row r="629" spans="1:23" ht="12.75">
      <c r="A629" s="1">
        <v>36346</v>
      </c>
      <c r="B629" s="14">
        <v>186</v>
      </c>
      <c r="C629" s="2">
        <v>0.661574066</v>
      </c>
      <c r="D629" s="15">
        <v>0.661574066</v>
      </c>
      <c r="E629" s="3">
        <v>6191</v>
      </c>
      <c r="F629" s="16">
        <v>0</v>
      </c>
      <c r="G629" s="18">
        <v>871</v>
      </c>
      <c r="H629" s="19">
        <f t="shared" si="60"/>
        <v>836</v>
      </c>
      <c r="I629" s="17">
        <v>836</v>
      </c>
      <c r="J629" s="19">
        <f t="shared" si="61"/>
        <v>1594.714829563993</v>
      </c>
      <c r="K629" s="19">
        <f t="shared" si="62"/>
        <v>1672.8309295639929</v>
      </c>
      <c r="L629" s="19">
        <f t="shared" si="63"/>
        <v>1672.8309295639929</v>
      </c>
      <c r="M629" s="23">
        <f t="shared" si="64"/>
        <v>1672.8309295639929</v>
      </c>
      <c r="O629" s="17">
        <v>43.1</v>
      </c>
      <c r="P629" s="24">
        <v>0.395</v>
      </c>
      <c r="Q629" s="19">
        <f t="shared" si="65"/>
        <v>30.5</v>
      </c>
      <c r="R629" s="17">
        <v>30.5</v>
      </c>
      <c r="S629" s="24">
        <v>1.742</v>
      </c>
      <c r="T629" s="27">
        <v>51.313</v>
      </c>
      <c r="U629" s="27">
        <f aca="true" t="shared" si="66" ref="U629:U692">AVERAGE(T624:T629)</f>
        <v>51.313</v>
      </c>
      <c r="V629" s="26">
        <v>15.206</v>
      </c>
      <c r="W629" s="23">
        <v>1672.8309295639929</v>
      </c>
    </row>
    <row r="630" spans="1:23" ht="12.75">
      <c r="A630" s="1">
        <v>36346</v>
      </c>
      <c r="B630" s="14">
        <v>186</v>
      </c>
      <c r="C630" s="2">
        <v>0.661689818</v>
      </c>
      <c r="D630" s="15">
        <v>0.661689818</v>
      </c>
      <c r="E630" s="3">
        <v>6201</v>
      </c>
      <c r="F630" s="16">
        <v>0</v>
      </c>
      <c r="G630" s="18">
        <v>871</v>
      </c>
      <c r="H630" s="19">
        <f t="shared" si="60"/>
        <v>836</v>
      </c>
      <c r="I630" s="17">
        <v>836</v>
      </c>
      <c r="J630" s="19">
        <f t="shared" si="61"/>
        <v>1594.714829563993</v>
      </c>
      <c r="K630" s="19">
        <f t="shared" si="62"/>
        <v>1672.8309295639929</v>
      </c>
      <c r="L630" s="19">
        <f t="shared" si="63"/>
        <v>1672.8309295639929</v>
      </c>
      <c r="M630" s="23">
        <f t="shared" si="64"/>
        <v>1672.8309295639929</v>
      </c>
      <c r="O630" s="17">
        <v>42.9</v>
      </c>
      <c r="P630" s="24">
        <v>0.4</v>
      </c>
      <c r="Q630" s="19">
        <f t="shared" si="65"/>
        <v>31</v>
      </c>
      <c r="R630" s="17">
        <v>31</v>
      </c>
      <c r="S630" s="24">
        <v>1.781</v>
      </c>
      <c r="T630" s="27">
        <v>72.028</v>
      </c>
      <c r="U630" s="27">
        <f t="shared" si="66"/>
        <v>61.670500000000004</v>
      </c>
      <c r="V630" s="26">
        <v>15.208</v>
      </c>
      <c r="W630" s="23">
        <v>1672.8309295639929</v>
      </c>
    </row>
    <row r="631" spans="1:23" ht="12.75">
      <c r="A631" s="1">
        <v>36346</v>
      </c>
      <c r="B631" s="14">
        <v>186</v>
      </c>
      <c r="C631" s="2">
        <v>0.66180557</v>
      </c>
      <c r="D631" s="15">
        <v>0.66180557</v>
      </c>
      <c r="E631" s="3">
        <v>6211</v>
      </c>
      <c r="F631" s="16">
        <v>0</v>
      </c>
      <c r="G631" s="18">
        <v>871</v>
      </c>
      <c r="H631" s="19">
        <f t="shared" si="60"/>
        <v>836</v>
      </c>
      <c r="I631" s="17">
        <v>836</v>
      </c>
      <c r="J631" s="19">
        <f t="shared" si="61"/>
        <v>1594.714829563993</v>
      </c>
      <c r="K631" s="19">
        <f t="shared" si="62"/>
        <v>1672.8309295639929</v>
      </c>
      <c r="L631" s="19">
        <f t="shared" si="63"/>
        <v>1672.8309295639929</v>
      </c>
      <c r="M631" s="23">
        <f t="shared" si="64"/>
        <v>1672.8309295639929</v>
      </c>
      <c r="O631" s="17">
        <v>43</v>
      </c>
      <c r="P631" s="24">
        <v>0.416</v>
      </c>
      <c r="Q631" s="19">
        <f t="shared" si="65"/>
        <v>32.6</v>
      </c>
      <c r="R631" s="17">
        <v>32.6</v>
      </c>
      <c r="S631" s="24">
        <v>1.562</v>
      </c>
      <c r="T631" s="27">
        <v>29.769</v>
      </c>
      <c r="U631" s="27">
        <f t="shared" si="66"/>
        <v>51.03666666666667</v>
      </c>
      <c r="V631" s="26">
        <v>15.248</v>
      </c>
      <c r="W631" s="23">
        <v>1672.8309295639929</v>
      </c>
    </row>
    <row r="632" spans="1:23" ht="12.75">
      <c r="A632" s="1">
        <v>36346</v>
      </c>
      <c r="B632" s="14">
        <v>186</v>
      </c>
      <c r="C632" s="2">
        <v>0.661921322</v>
      </c>
      <c r="D632" s="15">
        <v>0.661921322</v>
      </c>
      <c r="E632" s="3">
        <v>6221</v>
      </c>
      <c r="F632" s="16">
        <v>0</v>
      </c>
      <c r="G632" s="18">
        <v>871</v>
      </c>
      <c r="H632" s="19">
        <f t="shared" si="60"/>
        <v>836</v>
      </c>
      <c r="I632" s="17">
        <v>836</v>
      </c>
      <c r="J632" s="19">
        <f t="shared" si="61"/>
        <v>1594.714829563993</v>
      </c>
      <c r="K632" s="19">
        <f t="shared" si="62"/>
        <v>1672.8309295639929</v>
      </c>
      <c r="L632" s="19">
        <f t="shared" si="63"/>
        <v>1672.8309295639929</v>
      </c>
      <c r="M632" s="23">
        <f t="shared" si="64"/>
        <v>1672.8309295639929</v>
      </c>
      <c r="O632" s="17">
        <v>42.8</v>
      </c>
      <c r="P632" s="24">
        <v>0.411</v>
      </c>
      <c r="Q632" s="19">
        <f t="shared" si="65"/>
        <v>32.099999999999994</v>
      </c>
      <c r="R632" s="17">
        <v>32.1</v>
      </c>
      <c r="S632" s="24">
        <v>1.571</v>
      </c>
      <c r="T632" s="27">
        <v>29.536</v>
      </c>
      <c r="U632" s="27">
        <f t="shared" si="66"/>
        <v>45.661500000000004</v>
      </c>
      <c r="V632" s="26">
        <v>15.258</v>
      </c>
      <c r="W632" s="23">
        <v>1672.8309295639929</v>
      </c>
    </row>
    <row r="633" spans="1:23" ht="12.75">
      <c r="A633" s="1">
        <v>36346</v>
      </c>
      <c r="B633" s="14">
        <v>186</v>
      </c>
      <c r="C633" s="2">
        <v>0.662037015</v>
      </c>
      <c r="D633" s="15">
        <v>0.662037015</v>
      </c>
      <c r="E633" s="3">
        <v>6231</v>
      </c>
      <c r="F633" s="16">
        <v>0</v>
      </c>
      <c r="G633" s="18">
        <v>872</v>
      </c>
      <c r="H633" s="19">
        <f t="shared" si="60"/>
        <v>837</v>
      </c>
      <c r="I633" s="17">
        <v>837</v>
      </c>
      <c r="J633" s="19">
        <f t="shared" si="61"/>
        <v>1584.7878094074551</v>
      </c>
      <c r="K633" s="19">
        <f t="shared" si="62"/>
        <v>1662.903909407455</v>
      </c>
      <c r="L633" s="19">
        <f t="shared" si="63"/>
        <v>1662.903909407455</v>
      </c>
      <c r="M633" s="23">
        <f t="shared" si="64"/>
        <v>1662.903909407455</v>
      </c>
      <c r="O633" s="17">
        <v>43.5</v>
      </c>
      <c r="P633" s="24">
        <v>0.405</v>
      </c>
      <c r="Q633" s="19">
        <f t="shared" si="65"/>
        <v>31.5</v>
      </c>
      <c r="R633" s="17">
        <v>31.5</v>
      </c>
      <c r="S633" s="24">
        <v>1.941</v>
      </c>
      <c r="T633" s="27">
        <v>92.277</v>
      </c>
      <c r="U633" s="27">
        <f t="shared" si="66"/>
        <v>54.9846</v>
      </c>
      <c r="V633" s="26">
        <v>15.224</v>
      </c>
      <c r="W633" s="23">
        <v>1662.903909407455</v>
      </c>
    </row>
    <row r="634" spans="1:23" ht="12.75">
      <c r="A634" s="1">
        <v>36346</v>
      </c>
      <c r="B634" s="14">
        <v>186</v>
      </c>
      <c r="C634" s="2">
        <v>0.662152767</v>
      </c>
      <c r="D634" s="15">
        <v>0.662152767</v>
      </c>
      <c r="E634" s="3">
        <v>6241</v>
      </c>
      <c r="F634" s="16">
        <v>0</v>
      </c>
      <c r="G634" s="18">
        <v>871</v>
      </c>
      <c r="H634" s="19">
        <f t="shared" si="60"/>
        <v>836</v>
      </c>
      <c r="I634" s="17">
        <v>836</v>
      </c>
      <c r="J634" s="19">
        <f t="shared" si="61"/>
        <v>1594.714829563993</v>
      </c>
      <c r="K634" s="19">
        <f t="shared" si="62"/>
        <v>1672.8309295639929</v>
      </c>
      <c r="L634" s="19">
        <f t="shared" si="63"/>
        <v>1672.8309295639929</v>
      </c>
      <c r="M634" s="23">
        <f t="shared" si="64"/>
        <v>1672.8309295639929</v>
      </c>
      <c r="O634" s="17">
        <v>42.9</v>
      </c>
      <c r="P634" s="24">
        <v>0.4</v>
      </c>
      <c r="Q634" s="19">
        <f t="shared" si="65"/>
        <v>31</v>
      </c>
      <c r="R634" s="17">
        <v>31</v>
      </c>
      <c r="S634" s="24">
        <v>1.671</v>
      </c>
      <c r="T634" s="27">
        <v>49.992</v>
      </c>
      <c r="U634" s="27">
        <f t="shared" si="66"/>
        <v>54.1525</v>
      </c>
      <c r="V634" s="26">
        <v>15.196</v>
      </c>
      <c r="W634" s="23">
        <v>1672.8309295639929</v>
      </c>
    </row>
    <row r="635" spans="1:23" ht="12.75">
      <c r="A635" s="1">
        <v>36346</v>
      </c>
      <c r="B635" s="14">
        <v>186</v>
      </c>
      <c r="C635" s="2">
        <v>0.662268519</v>
      </c>
      <c r="D635" s="15">
        <v>0.662268519</v>
      </c>
      <c r="E635" s="3">
        <v>6251</v>
      </c>
      <c r="F635" s="16">
        <v>0</v>
      </c>
      <c r="G635" s="18">
        <v>870</v>
      </c>
      <c r="H635" s="19">
        <f t="shared" si="60"/>
        <v>835</v>
      </c>
      <c r="I635" s="17">
        <v>835</v>
      </c>
      <c r="J635" s="19">
        <f t="shared" si="61"/>
        <v>1604.6537312555708</v>
      </c>
      <c r="K635" s="19">
        <f t="shared" si="62"/>
        <v>1682.7698312555708</v>
      </c>
      <c r="L635" s="19">
        <f t="shared" si="63"/>
        <v>1682.7698312555708</v>
      </c>
      <c r="M635" s="23">
        <f t="shared" si="64"/>
        <v>1682.7698312555708</v>
      </c>
      <c r="O635" s="17">
        <v>41.7</v>
      </c>
      <c r="P635" s="24">
        <v>0.409</v>
      </c>
      <c r="Q635" s="19">
        <f t="shared" si="65"/>
        <v>31.9</v>
      </c>
      <c r="R635" s="17">
        <v>31.9</v>
      </c>
      <c r="S635" s="24">
        <v>2.148</v>
      </c>
      <c r="T635" s="27">
        <v>133.732</v>
      </c>
      <c r="U635" s="27">
        <f t="shared" si="66"/>
        <v>67.88900000000001</v>
      </c>
      <c r="V635" s="26">
        <v>15.163</v>
      </c>
      <c r="W635" s="23">
        <v>1682.7698312555708</v>
      </c>
    </row>
    <row r="636" spans="1:23" ht="12.75">
      <c r="A636" s="1">
        <v>36346</v>
      </c>
      <c r="B636" s="14">
        <v>186</v>
      </c>
      <c r="C636" s="2">
        <v>0.662384272</v>
      </c>
      <c r="D636" s="15">
        <v>0.662384272</v>
      </c>
      <c r="E636" s="3">
        <v>6261</v>
      </c>
      <c r="F636" s="16">
        <v>0</v>
      </c>
      <c r="G636" s="18">
        <v>870</v>
      </c>
      <c r="H636" s="19">
        <f t="shared" si="60"/>
        <v>835</v>
      </c>
      <c r="I636" s="17">
        <v>835</v>
      </c>
      <c r="J636" s="19">
        <f t="shared" si="61"/>
        <v>1604.6537312555708</v>
      </c>
      <c r="K636" s="19">
        <f t="shared" si="62"/>
        <v>1682.7698312555708</v>
      </c>
      <c r="L636" s="19">
        <f t="shared" si="63"/>
        <v>1682.7698312555708</v>
      </c>
      <c r="M636" s="23">
        <f t="shared" si="64"/>
        <v>1682.7698312555708</v>
      </c>
      <c r="O636" s="17">
        <v>42</v>
      </c>
      <c r="P636" s="24">
        <v>0.411</v>
      </c>
      <c r="Q636" s="19">
        <f t="shared" si="65"/>
        <v>32.099999999999994</v>
      </c>
      <c r="R636" s="17">
        <v>32.1</v>
      </c>
      <c r="S636" s="24">
        <v>1.683</v>
      </c>
      <c r="T636" s="27">
        <v>49.499</v>
      </c>
      <c r="U636" s="27">
        <f t="shared" si="66"/>
        <v>64.13416666666667</v>
      </c>
      <c r="V636" s="26">
        <v>15.198</v>
      </c>
      <c r="W636" s="23">
        <v>1682.7698312555708</v>
      </c>
    </row>
    <row r="637" spans="1:23" ht="12.75">
      <c r="A637" s="1">
        <v>36346</v>
      </c>
      <c r="B637" s="14">
        <v>186</v>
      </c>
      <c r="C637" s="2">
        <v>0.662500024</v>
      </c>
      <c r="D637" s="15">
        <v>0.662500024</v>
      </c>
      <c r="E637" s="3">
        <v>6271</v>
      </c>
      <c r="F637" s="16">
        <v>0</v>
      </c>
      <c r="G637" s="18">
        <v>872</v>
      </c>
      <c r="H637" s="19">
        <f t="shared" si="60"/>
        <v>837</v>
      </c>
      <c r="I637" s="17">
        <v>837</v>
      </c>
      <c r="J637" s="19">
        <f t="shared" si="61"/>
        <v>1584.7878094074551</v>
      </c>
      <c r="K637" s="19">
        <f t="shared" si="62"/>
        <v>1662.903909407455</v>
      </c>
      <c r="L637" s="19">
        <f t="shared" si="63"/>
        <v>1662.903909407455</v>
      </c>
      <c r="M637" s="23">
        <f t="shared" si="64"/>
        <v>1662.903909407455</v>
      </c>
      <c r="O637" s="17">
        <v>42</v>
      </c>
      <c r="P637" s="24">
        <v>0.41</v>
      </c>
      <c r="Q637" s="19">
        <f t="shared" si="65"/>
        <v>32</v>
      </c>
      <c r="R637" s="17">
        <v>32</v>
      </c>
      <c r="S637" s="24">
        <v>2.047</v>
      </c>
      <c r="T637" s="27">
        <v>112.214</v>
      </c>
      <c r="U637" s="27">
        <f t="shared" si="66"/>
        <v>77.87500000000001</v>
      </c>
      <c r="V637" s="26">
        <v>15.196</v>
      </c>
      <c r="W637" s="23">
        <v>1662.903909407455</v>
      </c>
    </row>
    <row r="638" spans="1:23" ht="12.75">
      <c r="A638" s="1">
        <v>36346</v>
      </c>
      <c r="B638" s="14">
        <v>186</v>
      </c>
      <c r="C638" s="2">
        <v>0.662615716</v>
      </c>
      <c r="D638" s="15">
        <v>0.662615716</v>
      </c>
      <c r="E638" s="3">
        <v>6281</v>
      </c>
      <c r="F638" s="16">
        <v>0</v>
      </c>
      <c r="G638" s="18">
        <v>874</v>
      </c>
      <c r="H638" s="19">
        <f t="shared" si="60"/>
        <v>839</v>
      </c>
      <c r="I638" s="17">
        <v>839</v>
      </c>
      <c r="J638" s="19">
        <f t="shared" si="61"/>
        <v>1564.9693003057125</v>
      </c>
      <c r="K638" s="19">
        <f t="shared" si="62"/>
        <v>1643.0854003057125</v>
      </c>
      <c r="L638" s="19">
        <f t="shared" si="63"/>
        <v>1643.0854003057125</v>
      </c>
      <c r="M638" s="23">
        <f t="shared" si="64"/>
        <v>1643.0854003057125</v>
      </c>
      <c r="O638" s="17">
        <v>41.9</v>
      </c>
      <c r="P638" s="24">
        <v>0.4</v>
      </c>
      <c r="Q638" s="19">
        <f t="shared" si="65"/>
        <v>31</v>
      </c>
      <c r="R638" s="17">
        <v>31</v>
      </c>
      <c r="S638" s="24">
        <v>1.851</v>
      </c>
      <c r="T638" s="27">
        <v>90.955</v>
      </c>
      <c r="U638" s="27">
        <f t="shared" si="66"/>
        <v>88.11149999999999</v>
      </c>
      <c r="V638" s="26">
        <v>15.208</v>
      </c>
      <c r="W638" s="23">
        <v>1643.0854003057125</v>
      </c>
    </row>
    <row r="639" spans="1:23" ht="12.75">
      <c r="A639" s="1">
        <v>36346</v>
      </c>
      <c r="B639" s="14">
        <v>186</v>
      </c>
      <c r="C639" s="2">
        <v>0.662731469</v>
      </c>
      <c r="D639" s="15">
        <v>0.662731469</v>
      </c>
      <c r="E639" s="3">
        <v>6291</v>
      </c>
      <c r="F639" s="16">
        <v>0</v>
      </c>
      <c r="G639" s="18">
        <v>875</v>
      </c>
      <c r="H639" s="19">
        <f t="shared" si="60"/>
        <v>840</v>
      </c>
      <c r="I639" s="17">
        <v>840</v>
      </c>
      <c r="J639" s="19">
        <f t="shared" si="61"/>
        <v>1555.0777549169222</v>
      </c>
      <c r="K639" s="19">
        <f t="shared" si="62"/>
        <v>1633.1938549169222</v>
      </c>
      <c r="L639" s="19">
        <f t="shared" si="63"/>
        <v>1633.1938549169222</v>
      </c>
      <c r="M639" s="23">
        <f t="shared" si="64"/>
        <v>1633.1938549169222</v>
      </c>
      <c r="O639" s="17">
        <v>41.5</v>
      </c>
      <c r="P639" s="24">
        <v>0.411</v>
      </c>
      <c r="Q639" s="19">
        <f t="shared" si="65"/>
        <v>32.099999999999994</v>
      </c>
      <c r="R639" s="17">
        <v>32.1</v>
      </c>
      <c r="S639" s="24">
        <v>1.602</v>
      </c>
      <c r="T639" s="27">
        <v>27.722</v>
      </c>
      <c r="U639" s="27">
        <f t="shared" si="66"/>
        <v>77.35233333333333</v>
      </c>
      <c r="V639" s="26">
        <v>15.201</v>
      </c>
      <c r="W639" s="23">
        <v>1633.1938549169222</v>
      </c>
    </row>
    <row r="640" spans="1:23" ht="12.75">
      <c r="A640" s="1">
        <v>36346</v>
      </c>
      <c r="B640" s="14">
        <v>186</v>
      </c>
      <c r="C640" s="2">
        <v>0.662847221</v>
      </c>
      <c r="D640" s="15">
        <v>0.662847221</v>
      </c>
      <c r="E640" s="3">
        <v>6301</v>
      </c>
      <c r="F640" s="16">
        <v>0</v>
      </c>
      <c r="G640" s="18">
        <v>876</v>
      </c>
      <c r="H640" s="19">
        <f t="shared" si="60"/>
        <v>841</v>
      </c>
      <c r="I640" s="17">
        <v>841</v>
      </c>
      <c r="J640" s="19">
        <f t="shared" si="61"/>
        <v>1545.1979781750395</v>
      </c>
      <c r="K640" s="19">
        <f t="shared" si="62"/>
        <v>1623.3140781750394</v>
      </c>
      <c r="L640" s="19">
        <f t="shared" si="63"/>
        <v>1623.3140781750394</v>
      </c>
      <c r="M640" s="23">
        <f t="shared" si="64"/>
        <v>1623.3140781750394</v>
      </c>
      <c r="O640" s="17">
        <v>41.3</v>
      </c>
      <c r="P640" s="24">
        <v>0.411</v>
      </c>
      <c r="Q640" s="19">
        <f t="shared" si="65"/>
        <v>32.099999999999994</v>
      </c>
      <c r="R640" s="17">
        <v>32.1</v>
      </c>
      <c r="S640" s="24">
        <v>1.81</v>
      </c>
      <c r="T640" s="27">
        <v>69.463</v>
      </c>
      <c r="U640" s="27">
        <f t="shared" si="66"/>
        <v>80.59749999999998</v>
      </c>
      <c r="V640" s="26">
        <v>15.21</v>
      </c>
      <c r="W640" s="23">
        <v>1623.3140781750394</v>
      </c>
    </row>
    <row r="641" spans="1:23" ht="12.75">
      <c r="A641" s="1">
        <v>36346</v>
      </c>
      <c r="B641" s="14">
        <v>186</v>
      </c>
      <c r="C641" s="2">
        <v>0.662962973</v>
      </c>
      <c r="D641" s="15">
        <v>0.662962973</v>
      </c>
      <c r="E641" s="3">
        <v>6311</v>
      </c>
      <c r="F641" s="16">
        <v>0</v>
      </c>
      <c r="G641" s="18">
        <v>878</v>
      </c>
      <c r="H641" s="19">
        <f t="shared" si="60"/>
        <v>843</v>
      </c>
      <c r="I641" s="17">
        <v>843</v>
      </c>
      <c r="J641" s="19">
        <f t="shared" si="61"/>
        <v>1525.4736188489842</v>
      </c>
      <c r="K641" s="19">
        <f t="shared" si="62"/>
        <v>1603.5897188489841</v>
      </c>
      <c r="L641" s="19">
        <f t="shared" si="63"/>
        <v>1603.5897188489841</v>
      </c>
      <c r="M641" s="23">
        <f t="shared" si="64"/>
        <v>1603.5897188489841</v>
      </c>
      <c r="O641" s="17">
        <v>40.1</v>
      </c>
      <c r="P641" s="24">
        <v>0.415</v>
      </c>
      <c r="Q641" s="19">
        <f t="shared" si="65"/>
        <v>32.5</v>
      </c>
      <c r="R641" s="17">
        <v>32.5</v>
      </c>
      <c r="S641" s="24">
        <v>2.413</v>
      </c>
      <c r="T641" s="27">
        <v>195.178</v>
      </c>
      <c r="U641" s="27">
        <f t="shared" si="66"/>
        <v>90.8385</v>
      </c>
      <c r="V641" s="26">
        <v>15.275</v>
      </c>
      <c r="W641" s="23">
        <v>1603.5897188489841</v>
      </c>
    </row>
    <row r="642" spans="1:23" ht="12.75">
      <c r="A642" s="1">
        <v>36346</v>
      </c>
      <c r="B642" s="14">
        <v>186</v>
      </c>
      <c r="C642" s="2">
        <v>0.663078725</v>
      </c>
      <c r="D642" s="15">
        <v>0.663078725</v>
      </c>
      <c r="E642" s="3">
        <v>6321</v>
      </c>
      <c r="F642" s="16">
        <v>0</v>
      </c>
      <c r="G642" s="18">
        <v>879</v>
      </c>
      <c r="H642" s="19">
        <f t="shared" si="60"/>
        <v>844</v>
      </c>
      <c r="I642" s="17">
        <v>844</v>
      </c>
      <c r="J642" s="19">
        <f t="shared" si="61"/>
        <v>1515.628980621838</v>
      </c>
      <c r="K642" s="19">
        <f t="shared" si="62"/>
        <v>1593.745080621838</v>
      </c>
      <c r="L642" s="19">
        <f t="shared" si="63"/>
        <v>1593.745080621838</v>
      </c>
      <c r="M642" s="23">
        <f t="shared" si="64"/>
        <v>1593.745080621838</v>
      </c>
      <c r="O642" s="17">
        <v>39.9</v>
      </c>
      <c r="P642" s="24">
        <v>0.42</v>
      </c>
      <c r="Q642" s="19">
        <f t="shared" si="65"/>
        <v>33</v>
      </c>
      <c r="R642" s="17">
        <v>33</v>
      </c>
      <c r="S642" s="24">
        <v>1.891</v>
      </c>
      <c r="T642" s="27">
        <v>89.919</v>
      </c>
      <c r="U642" s="27">
        <f t="shared" si="66"/>
        <v>97.57516666666668</v>
      </c>
      <c r="V642" s="26">
        <v>15.225</v>
      </c>
      <c r="W642" s="23">
        <v>1593.745080621838</v>
      </c>
    </row>
    <row r="643" spans="1:23" ht="12.75">
      <c r="A643" s="1">
        <v>36346</v>
      </c>
      <c r="B643" s="14">
        <v>186</v>
      </c>
      <c r="C643" s="2">
        <v>0.663194418</v>
      </c>
      <c r="D643" s="15">
        <v>0.663194418</v>
      </c>
      <c r="E643" s="3">
        <v>6331</v>
      </c>
      <c r="F643" s="16">
        <v>0</v>
      </c>
      <c r="G643" s="18">
        <v>879</v>
      </c>
      <c r="H643" s="19">
        <f t="shared" si="60"/>
        <v>844</v>
      </c>
      <c r="I643" s="17">
        <v>844</v>
      </c>
      <c r="J643" s="19">
        <f t="shared" si="61"/>
        <v>1515.628980621838</v>
      </c>
      <c r="K643" s="19">
        <f t="shared" si="62"/>
        <v>1593.745080621838</v>
      </c>
      <c r="L643" s="19">
        <f t="shared" si="63"/>
        <v>1593.745080621838</v>
      </c>
      <c r="M643" s="23">
        <f t="shared" si="64"/>
        <v>1593.745080621838</v>
      </c>
      <c r="O643" s="17">
        <v>40.1</v>
      </c>
      <c r="P643" s="24">
        <v>0.43</v>
      </c>
      <c r="Q643" s="19">
        <f t="shared" si="65"/>
        <v>34</v>
      </c>
      <c r="R643" s="17">
        <v>34</v>
      </c>
      <c r="S643" s="24">
        <v>1.664</v>
      </c>
      <c r="T643" s="27">
        <v>47.685</v>
      </c>
      <c r="U643" s="27">
        <f t="shared" si="66"/>
        <v>86.82033333333334</v>
      </c>
      <c r="V643" s="26">
        <v>15.201</v>
      </c>
      <c r="W643" s="23">
        <v>1593.745080621838</v>
      </c>
    </row>
    <row r="644" spans="1:23" ht="12.75">
      <c r="A644" s="1">
        <v>36346</v>
      </c>
      <c r="B644" s="14">
        <v>186</v>
      </c>
      <c r="C644" s="2">
        <v>0.66331017</v>
      </c>
      <c r="D644" s="15">
        <v>0.66331017</v>
      </c>
      <c r="E644" s="3">
        <v>6341</v>
      </c>
      <c r="F644" s="16">
        <v>0</v>
      </c>
      <c r="G644" s="18">
        <v>880</v>
      </c>
      <c r="H644" s="19">
        <f t="shared" si="60"/>
        <v>845</v>
      </c>
      <c r="I644" s="17">
        <v>845</v>
      </c>
      <c r="J644" s="19">
        <f t="shared" si="61"/>
        <v>1505.7959997547016</v>
      </c>
      <c r="K644" s="19">
        <f t="shared" si="62"/>
        <v>1583.9120997547016</v>
      </c>
      <c r="L644" s="19">
        <f t="shared" si="63"/>
        <v>1583.9120997547016</v>
      </c>
      <c r="M644" s="23">
        <f t="shared" si="64"/>
        <v>1583.9120997547016</v>
      </c>
      <c r="O644" s="17">
        <v>39.3</v>
      </c>
      <c r="P644" s="24">
        <v>0.42</v>
      </c>
      <c r="Q644" s="19">
        <f t="shared" si="65"/>
        <v>33</v>
      </c>
      <c r="R644" s="17">
        <v>33</v>
      </c>
      <c r="S644" s="24">
        <v>1.863</v>
      </c>
      <c r="T644" s="27">
        <v>89.426</v>
      </c>
      <c r="U644" s="27">
        <f t="shared" si="66"/>
        <v>86.5655</v>
      </c>
      <c r="V644" s="26">
        <v>15.221</v>
      </c>
      <c r="W644" s="23">
        <v>1583.9120997547016</v>
      </c>
    </row>
    <row r="645" spans="1:23" ht="12.75">
      <c r="A645" s="1">
        <v>36346</v>
      </c>
      <c r="B645" s="14">
        <v>186</v>
      </c>
      <c r="C645" s="2">
        <v>0.663425922</v>
      </c>
      <c r="D645" s="15">
        <v>0.663425922</v>
      </c>
      <c r="E645" s="3">
        <v>6351</v>
      </c>
      <c r="F645" s="16">
        <v>0</v>
      </c>
      <c r="G645" s="18">
        <v>881</v>
      </c>
      <c r="H645" s="19">
        <f t="shared" si="60"/>
        <v>846</v>
      </c>
      <c r="I645" s="17">
        <v>846</v>
      </c>
      <c r="J645" s="19">
        <f t="shared" si="61"/>
        <v>1495.974648672499</v>
      </c>
      <c r="K645" s="19">
        <f t="shared" si="62"/>
        <v>1574.0907486724989</v>
      </c>
      <c r="L645" s="19">
        <f t="shared" si="63"/>
        <v>1574.0907486724989</v>
      </c>
      <c r="M645" s="23">
        <f t="shared" si="64"/>
        <v>1574.0907486724989</v>
      </c>
      <c r="O645" s="17">
        <v>40.1</v>
      </c>
      <c r="P645" s="24">
        <v>0.446</v>
      </c>
      <c r="Q645" s="19">
        <f t="shared" si="65"/>
        <v>35.6</v>
      </c>
      <c r="R645" s="17">
        <v>35.6</v>
      </c>
      <c r="S645" s="24">
        <v>1.991</v>
      </c>
      <c r="T645" s="27">
        <v>110.141</v>
      </c>
      <c r="U645" s="27">
        <f t="shared" si="66"/>
        <v>100.30199999999998</v>
      </c>
      <c r="V645" s="26">
        <v>15.223</v>
      </c>
      <c r="W645" s="23">
        <v>1574.0907486724989</v>
      </c>
    </row>
    <row r="646" spans="1:23" ht="12.75">
      <c r="A646" s="1">
        <v>36346</v>
      </c>
      <c r="B646" s="14">
        <v>186</v>
      </c>
      <c r="C646" s="2">
        <v>0.663541675</v>
      </c>
      <c r="D646" s="15">
        <v>0.663541675</v>
      </c>
      <c r="E646" s="3">
        <v>6361</v>
      </c>
      <c r="F646" s="16">
        <v>0</v>
      </c>
      <c r="G646" s="18">
        <v>882</v>
      </c>
      <c r="H646" s="19">
        <f t="shared" si="60"/>
        <v>847</v>
      </c>
      <c r="I646" s="17">
        <v>847</v>
      </c>
      <c r="J646" s="19">
        <f t="shared" si="61"/>
        <v>1486.1648998978783</v>
      </c>
      <c r="K646" s="19">
        <f t="shared" si="62"/>
        <v>1564.2809998978782</v>
      </c>
      <c r="L646" s="19">
        <f t="shared" si="63"/>
        <v>1564.2809998978782</v>
      </c>
      <c r="M646" s="23">
        <f t="shared" si="64"/>
        <v>1564.2809998978782</v>
      </c>
      <c r="O646" s="17">
        <v>40.6</v>
      </c>
      <c r="P646" s="24">
        <v>0.425</v>
      </c>
      <c r="Q646" s="19">
        <f t="shared" si="65"/>
        <v>33.5</v>
      </c>
      <c r="R646" s="17">
        <v>33.5</v>
      </c>
      <c r="S646" s="24">
        <v>1.71</v>
      </c>
      <c r="T646" s="27">
        <v>46.882</v>
      </c>
      <c r="U646" s="27">
        <f t="shared" si="66"/>
        <v>96.53849999999998</v>
      </c>
      <c r="V646" s="26">
        <v>15.212</v>
      </c>
      <c r="W646" s="23">
        <v>1564.2809998978782</v>
      </c>
    </row>
    <row r="647" spans="1:23" ht="12.75">
      <c r="A647" s="1">
        <v>36346</v>
      </c>
      <c r="B647" s="14">
        <v>186</v>
      </c>
      <c r="C647" s="2">
        <v>0.663657427</v>
      </c>
      <c r="D647" s="15">
        <v>0.663657427</v>
      </c>
      <c r="E647" s="3">
        <v>6371</v>
      </c>
      <c r="F647" s="16">
        <v>0</v>
      </c>
      <c r="G647" s="18">
        <v>883</v>
      </c>
      <c r="H647" s="19">
        <f t="shared" si="60"/>
        <v>848</v>
      </c>
      <c r="I647" s="17">
        <v>848</v>
      </c>
      <c r="J647" s="19">
        <f t="shared" si="61"/>
        <v>1476.366726050752</v>
      </c>
      <c r="K647" s="19">
        <f t="shared" si="62"/>
        <v>1554.482826050752</v>
      </c>
      <c r="L647" s="19">
        <f t="shared" si="63"/>
        <v>1554.482826050752</v>
      </c>
      <c r="M647" s="23">
        <f t="shared" si="64"/>
        <v>1554.482826050752</v>
      </c>
      <c r="O647" s="17">
        <v>39.6</v>
      </c>
      <c r="P647" s="24">
        <v>0.409</v>
      </c>
      <c r="Q647" s="19">
        <f t="shared" si="65"/>
        <v>31.9</v>
      </c>
      <c r="R647" s="17">
        <v>31.9</v>
      </c>
      <c r="S647" s="24">
        <v>1.85</v>
      </c>
      <c r="T647" s="27">
        <v>88.649</v>
      </c>
      <c r="U647" s="27">
        <f t="shared" si="66"/>
        <v>78.78366666666666</v>
      </c>
      <c r="V647" s="26">
        <v>15.211</v>
      </c>
      <c r="W647" s="23">
        <v>1554.482826050752</v>
      </c>
    </row>
    <row r="648" spans="1:23" ht="12.75">
      <c r="A648" s="1">
        <v>36346</v>
      </c>
      <c r="B648" s="14">
        <v>186</v>
      </c>
      <c r="C648" s="2">
        <v>0.663773119</v>
      </c>
      <c r="D648" s="15">
        <v>0.663773119</v>
      </c>
      <c r="E648" s="3">
        <v>6381</v>
      </c>
      <c r="F648" s="16">
        <v>0</v>
      </c>
      <c r="G648" s="18">
        <v>884</v>
      </c>
      <c r="H648" s="19">
        <f t="shared" si="60"/>
        <v>849</v>
      </c>
      <c r="I648" s="17">
        <v>849</v>
      </c>
      <c r="J648" s="19">
        <f t="shared" si="61"/>
        <v>1466.5800998478421</v>
      </c>
      <c r="K648" s="19">
        <f t="shared" si="62"/>
        <v>1544.696199847842</v>
      </c>
      <c r="L648" s="19">
        <f t="shared" si="63"/>
        <v>1544.696199847842</v>
      </c>
      <c r="M648" s="23">
        <f t="shared" si="64"/>
        <v>1544.696199847842</v>
      </c>
      <c r="O648" s="17">
        <v>38.9</v>
      </c>
      <c r="P648" s="24">
        <v>0.401</v>
      </c>
      <c r="Q648" s="19">
        <f t="shared" si="65"/>
        <v>31.1</v>
      </c>
      <c r="R648" s="17">
        <v>31.1</v>
      </c>
      <c r="S648" s="24">
        <v>1.771</v>
      </c>
      <c r="T648" s="27">
        <v>67.39</v>
      </c>
      <c r="U648" s="27">
        <f t="shared" si="66"/>
        <v>75.02883333333334</v>
      </c>
      <c r="V648" s="26">
        <v>15.241</v>
      </c>
      <c r="W648" s="23">
        <v>1544.696199847842</v>
      </c>
    </row>
    <row r="649" spans="1:23" ht="12.75">
      <c r="A649" s="1">
        <v>36346</v>
      </c>
      <c r="B649" s="14">
        <v>186</v>
      </c>
      <c r="C649" s="2">
        <v>0.663888872</v>
      </c>
      <c r="D649" s="15">
        <v>0.663888872</v>
      </c>
      <c r="E649" s="3">
        <v>6391</v>
      </c>
      <c r="F649" s="16">
        <v>0</v>
      </c>
      <c r="G649" s="18">
        <v>885</v>
      </c>
      <c r="H649" s="19">
        <f t="shared" si="60"/>
        <v>850</v>
      </c>
      <c r="I649" s="17">
        <v>850</v>
      </c>
      <c r="J649" s="19">
        <f t="shared" si="61"/>
        <v>1456.8049941022168</v>
      </c>
      <c r="K649" s="19">
        <f t="shared" si="62"/>
        <v>1534.9210941022168</v>
      </c>
      <c r="L649" s="19">
        <f t="shared" si="63"/>
        <v>1534.9210941022168</v>
      </c>
      <c r="M649" s="23">
        <f t="shared" si="64"/>
        <v>1534.9210941022168</v>
      </c>
      <c r="O649" s="17">
        <v>38.6</v>
      </c>
      <c r="P649" s="24">
        <v>0.41</v>
      </c>
      <c r="Q649" s="19">
        <f t="shared" si="65"/>
        <v>32</v>
      </c>
      <c r="R649" s="17">
        <v>32</v>
      </c>
      <c r="S649" s="24">
        <v>2.098</v>
      </c>
      <c r="T649" s="27">
        <v>130.105</v>
      </c>
      <c r="U649" s="27">
        <f t="shared" si="66"/>
        <v>88.76549999999999</v>
      </c>
      <c r="V649" s="26">
        <v>15.317</v>
      </c>
      <c r="W649" s="23">
        <v>1534.9210941022168</v>
      </c>
    </row>
    <row r="650" spans="1:23" ht="12.75">
      <c r="A650" s="1">
        <v>36346</v>
      </c>
      <c r="B650" s="14">
        <v>186</v>
      </c>
      <c r="C650" s="2">
        <v>0.664004624</v>
      </c>
      <c r="D650" s="15">
        <v>0.664004624</v>
      </c>
      <c r="E650" s="3">
        <v>6401</v>
      </c>
      <c r="F650" s="16">
        <v>0</v>
      </c>
      <c r="G650" s="18">
        <v>887</v>
      </c>
      <c r="H650" s="19">
        <f aca="true" t="shared" si="67" ref="H650:H713">(G650-35)</f>
        <v>852</v>
      </c>
      <c r="I650" s="17">
        <v>852</v>
      </c>
      <c r="J650" s="19">
        <f aca="true" t="shared" si="68" ref="J650:J713">(8303.951372*(LN(1013/H650)))</f>
        <v>1437.289235714147</v>
      </c>
      <c r="K650" s="19">
        <f aca="true" t="shared" si="69" ref="K650:K713">(J650+78.1161)</f>
        <v>1515.405335714147</v>
      </c>
      <c r="L650" s="19">
        <f aca="true" t="shared" si="70" ref="L650:L713">(J650+78.1161)</f>
        <v>1515.405335714147</v>
      </c>
      <c r="M650" s="23">
        <f aca="true" t="shared" si="71" ref="M650:M713">AVERAGE(K650:L650)</f>
        <v>1515.405335714147</v>
      </c>
      <c r="O650" s="17">
        <v>39.8</v>
      </c>
      <c r="P650" s="24">
        <v>0.421</v>
      </c>
      <c r="Q650" s="19">
        <f aca="true" t="shared" si="72" ref="Q650:Q713">((P650*100)-9)</f>
        <v>33.1</v>
      </c>
      <c r="R650" s="17">
        <v>33.1</v>
      </c>
      <c r="S650" s="24">
        <v>2.208</v>
      </c>
      <c r="T650" s="27">
        <v>150.846</v>
      </c>
      <c r="U650" s="27">
        <f t="shared" si="66"/>
        <v>99.00216666666667</v>
      </c>
      <c r="V650" s="26">
        <v>15.236</v>
      </c>
      <c r="W650" s="23">
        <v>1515.405335714147</v>
      </c>
    </row>
    <row r="651" spans="1:23" ht="12.75">
      <c r="A651" s="1">
        <v>36346</v>
      </c>
      <c r="B651" s="14">
        <v>186</v>
      </c>
      <c r="C651" s="2">
        <v>0.664120376</v>
      </c>
      <c r="D651" s="15">
        <v>0.664120376</v>
      </c>
      <c r="E651" s="3">
        <v>6411</v>
      </c>
      <c r="F651" s="16">
        <v>0</v>
      </c>
      <c r="G651" s="18">
        <v>889</v>
      </c>
      <c r="H651" s="19">
        <f t="shared" si="67"/>
        <v>854</v>
      </c>
      <c r="I651" s="17">
        <v>854</v>
      </c>
      <c r="J651" s="19">
        <f t="shared" si="68"/>
        <v>1417.819235300966</v>
      </c>
      <c r="K651" s="19">
        <f t="shared" si="69"/>
        <v>1495.935335300966</v>
      </c>
      <c r="L651" s="19">
        <f t="shared" si="70"/>
        <v>1495.935335300966</v>
      </c>
      <c r="M651" s="23">
        <f t="shared" si="71"/>
        <v>1495.935335300966</v>
      </c>
      <c r="O651" s="17">
        <v>46.4</v>
      </c>
      <c r="P651" s="24">
        <v>0.419</v>
      </c>
      <c r="Q651" s="19">
        <f t="shared" si="72"/>
        <v>32.9</v>
      </c>
      <c r="R651" s="17">
        <v>32.9</v>
      </c>
      <c r="S651" s="24">
        <v>1.911</v>
      </c>
      <c r="T651" s="27">
        <v>87.612</v>
      </c>
      <c r="U651" s="27">
        <f t="shared" si="66"/>
        <v>95.24733333333332</v>
      </c>
      <c r="V651" s="26">
        <v>15.19</v>
      </c>
      <c r="W651" s="23">
        <v>1495.935335300966</v>
      </c>
    </row>
    <row r="652" spans="1:23" ht="12.75">
      <c r="A652" s="1">
        <v>36346</v>
      </c>
      <c r="B652" s="14">
        <v>186</v>
      </c>
      <c r="C652" s="2">
        <v>0.664236128</v>
      </c>
      <c r="D652" s="15">
        <v>0.664236128</v>
      </c>
      <c r="E652" s="3">
        <v>6421</v>
      </c>
      <c r="F652" s="16">
        <v>0</v>
      </c>
      <c r="G652" s="18">
        <v>891</v>
      </c>
      <c r="H652" s="19">
        <f t="shared" si="67"/>
        <v>856</v>
      </c>
      <c r="I652" s="17">
        <v>856</v>
      </c>
      <c r="J652" s="19">
        <f t="shared" si="68"/>
        <v>1398.3947787899822</v>
      </c>
      <c r="K652" s="19">
        <f t="shared" si="69"/>
        <v>1476.5108787899821</v>
      </c>
      <c r="L652" s="19">
        <f t="shared" si="70"/>
        <v>1476.5108787899821</v>
      </c>
      <c r="M652" s="23">
        <f t="shared" si="71"/>
        <v>1476.5108787899821</v>
      </c>
      <c r="O652" s="17">
        <v>56.5</v>
      </c>
      <c r="P652" s="24">
        <v>0.426</v>
      </c>
      <c r="Q652" s="19">
        <f t="shared" si="72"/>
        <v>33.6</v>
      </c>
      <c r="R652" s="17">
        <v>33.6</v>
      </c>
      <c r="S652" s="24">
        <v>2.019</v>
      </c>
      <c r="T652" s="27">
        <v>108.353</v>
      </c>
      <c r="U652" s="27">
        <f t="shared" si="66"/>
        <v>105.49249999999999</v>
      </c>
      <c r="V652" s="26">
        <v>15.16</v>
      </c>
      <c r="W652" s="23">
        <v>1476.5108787899821</v>
      </c>
    </row>
    <row r="653" spans="1:23" ht="12.75">
      <c r="A653" s="1">
        <v>36346</v>
      </c>
      <c r="B653" s="14">
        <v>186</v>
      </c>
      <c r="C653" s="2">
        <v>0.664351881</v>
      </c>
      <c r="D653" s="15">
        <v>0.664351881</v>
      </c>
      <c r="E653" s="3">
        <v>6431</v>
      </c>
      <c r="F653" s="16">
        <v>0</v>
      </c>
      <c r="G653" s="18">
        <v>892</v>
      </c>
      <c r="H653" s="19">
        <f t="shared" si="67"/>
        <v>857</v>
      </c>
      <c r="I653" s="17">
        <v>857</v>
      </c>
      <c r="J653" s="19">
        <f t="shared" si="68"/>
        <v>1388.6995630103008</v>
      </c>
      <c r="K653" s="19">
        <f t="shared" si="69"/>
        <v>1466.8156630103008</v>
      </c>
      <c r="L653" s="19">
        <f t="shared" si="70"/>
        <v>1466.8156630103008</v>
      </c>
      <c r="M653" s="23">
        <f t="shared" si="71"/>
        <v>1466.8156630103008</v>
      </c>
      <c r="O653" s="17">
        <v>53.2</v>
      </c>
      <c r="P653" s="24">
        <v>0.421</v>
      </c>
      <c r="Q653" s="19">
        <f t="shared" si="72"/>
        <v>33.1</v>
      </c>
      <c r="R653" s="17">
        <v>33.1</v>
      </c>
      <c r="S653" s="24">
        <v>1.822</v>
      </c>
      <c r="T653" s="27">
        <v>66.068</v>
      </c>
      <c r="U653" s="27">
        <f t="shared" si="66"/>
        <v>101.72899999999998</v>
      </c>
      <c r="V653" s="26">
        <v>15.168</v>
      </c>
      <c r="W653" s="23">
        <v>1466.8156630103008</v>
      </c>
    </row>
    <row r="654" spans="1:23" ht="12.75">
      <c r="A654" s="1">
        <v>36346</v>
      </c>
      <c r="B654" s="14">
        <v>186</v>
      </c>
      <c r="C654" s="2">
        <v>0.664467573</v>
      </c>
      <c r="D654" s="15">
        <v>0.664467573</v>
      </c>
      <c r="E654" s="3">
        <v>6441</v>
      </c>
      <c r="F654" s="16">
        <v>0</v>
      </c>
      <c r="G654" s="18">
        <v>893</v>
      </c>
      <c r="H654" s="19">
        <f t="shared" si="67"/>
        <v>858</v>
      </c>
      <c r="I654" s="17">
        <v>858</v>
      </c>
      <c r="J654" s="19">
        <f t="shared" si="68"/>
        <v>1379.0156536072695</v>
      </c>
      <c r="K654" s="19">
        <f t="shared" si="69"/>
        <v>1457.1317536072695</v>
      </c>
      <c r="L654" s="19">
        <f t="shared" si="70"/>
        <v>1457.1317536072695</v>
      </c>
      <c r="M654" s="23">
        <f t="shared" si="71"/>
        <v>1457.1317536072695</v>
      </c>
      <c r="O654" s="17">
        <v>51.8</v>
      </c>
      <c r="P654" s="24">
        <v>0.43</v>
      </c>
      <c r="Q654" s="19">
        <f t="shared" si="72"/>
        <v>34</v>
      </c>
      <c r="R654" s="17">
        <v>34</v>
      </c>
      <c r="S654" s="24">
        <v>2.207</v>
      </c>
      <c r="T654" s="27">
        <v>149.809</v>
      </c>
      <c r="U654" s="27">
        <f t="shared" si="66"/>
        <v>115.4655</v>
      </c>
      <c r="V654" s="26">
        <v>15.207</v>
      </c>
      <c r="W654" s="23">
        <v>1457.1317536072695</v>
      </c>
    </row>
    <row r="655" spans="1:23" ht="12.75">
      <c r="A655" s="1">
        <v>36346</v>
      </c>
      <c r="B655" s="14">
        <v>186</v>
      </c>
      <c r="C655" s="2">
        <v>0.664583325</v>
      </c>
      <c r="D655" s="15">
        <v>0.664583325</v>
      </c>
      <c r="E655" s="3">
        <v>6451</v>
      </c>
      <c r="F655" s="16">
        <v>0</v>
      </c>
      <c r="G655" s="18">
        <v>894</v>
      </c>
      <c r="H655" s="19">
        <f t="shared" si="67"/>
        <v>859</v>
      </c>
      <c r="I655" s="17">
        <v>859</v>
      </c>
      <c r="J655" s="19">
        <f t="shared" si="68"/>
        <v>1369.3430242410393</v>
      </c>
      <c r="K655" s="19">
        <f t="shared" si="69"/>
        <v>1447.4591242410393</v>
      </c>
      <c r="L655" s="19">
        <f t="shared" si="70"/>
        <v>1447.4591242410393</v>
      </c>
      <c r="M655" s="23">
        <f t="shared" si="71"/>
        <v>1447.4591242410393</v>
      </c>
      <c r="O655" s="17">
        <v>55.6</v>
      </c>
      <c r="P655" s="24">
        <v>0.435</v>
      </c>
      <c r="Q655" s="19">
        <f t="shared" si="72"/>
        <v>34.5</v>
      </c>
      <c r="R655" s="17">
        <v>34.5</v>
      </c>
      <c r="S655" s="24">
        <v>2.287</v>
      </c>
      <c r="T655" s="27">
        <v>170.576</v>
      </c>
      <c r="U655" s="27">
        <f t="shared" si="66"/>
        <v>122.21066666666667</v>
      </c>
      <c r="V655" s="26">
        <v>15.208</v>
      </c>
      <c r="W655" s="23">
        <v>1447.4591242410393</v>
      </c>
    </row>
    <row r="656" spans="1:23" ht="12.75">
      <c r="A656" s="1">
        <v>36346</v>
      </c>
      <c r="B656" s="14">
        <v>186</v>
      </c>
      <c r="C656" s="2">
        <v>0.664699078</v>
      </c>
      <c r="D656" s="15">
        <v>0.664699078</v>
      </c>
      <c r="E656" s="3">
        <v>6461</v>
      </c>
      <c r="F656" s="16">
        <v>0</v>
      </c>
      <c r="G656" s="18">
        <v>894</v>
      </c>
      <c r="H656" s="19">
        <f t="shared" si="67"/>
        <v>859</v>
      </c>
      <c r="I656" s="17">
        <v>859</v>
      </c>
      <c r="J656" s="19">
        <f t="shared" si="68"/>
        <v>1369.3430242410393</v>
      </c>
      <c r="K656" s="19">
        <f t="shared" si="69"/>
        <v>1447.4591242410393</v>
      </c>
      <c r="L656" s="19">
        <f t="shared" si="70"/>
        <v>1447.4591242410393</v>
      </c>
      <c r="M656" s="23">
        <f t="shared" si="71"/>
        <v>1447.4591242410393</v>
      </c>
      <c r="O656" s="17">
        <v>52.7</v>
      </c>
      <c r="P656" s="24">
        <v>0.481</v>
      </c>
      <c r="Q656" s="19">
        <f t="shared" si="72"/>
        <v>39.1</v>
      </c>
      <c r="R656" s="17">
        <v>39.1</v>
      </c>
      <c r="S656" s="24">
        <v>1.782</v>
      </c>
      <c r="T656" s="27">
        <v>65.317</v>
      </c>
      <c r="U656" s="27">
        <f t="shared" si="66"/>
        <v>107.95583333333333</v>
      </c>
      <c r="V656" s="26">
        <v>15.216</v>
      </c>
      <c r="W656" s="23">
        <v>1447.4591242410393</v>
      </c>
    </row>
    <row r="657" spans="1:23" ht="12.75">
      <c r="A657" s="1">
        <v>36346</v>
      </c>
      <c r="B657" s="14">
        <v>186</v>
      </c>
      <c r="C657" s="2">
        <v>0.66481483</v>
      </c>
      <c r="D657" s="15">
        <v>0.66481483</v>
      </c>
      <c r="E657" s="3">
        <v>6471</v>
      </c>
      <c r="F657" s="16">
        <v>0</v>
      </c>
      <c r="G657" s="18">
        <v>896</v>
      </c>
      <c r="H657" s="19">
        <f t="shared" si="67"/>
        <v>861</v>
      </c>
      <c r="I657" s="17">
        <v>861</v>
      </c>
      <c r="J657" s="19">
        <f t="shared" si="68"/>
        <v>1350.0315007188435</v>
      </c>
      <c r="K657" s="19">
        <f t="shared" si="69"/>
        <v>1428.1476007188435</v>
      </c>
      <c r="L657" s="19">
        <f t="shared" si="70"/>
        <v>1428.1476007188435</v>
      </c>
      <c r="M657" s="23">
        <f t="shared" si="71"/>
        <v>1428.1476007188435</v>
      </c>
      <c r="O657" s="17">
        <v>45</v>
      </c>
      <c r="P657" s="24">
        <v>0.435</v>
      </c>
      <c r="Q657" s="19">
        <f t="shared" si="72"/>
        <v>34.5</v>
      </c>
      <c r="R657" s="17">
        <v>34.5</v>
      </c>
      <c r="S657" s="24">
        <v>1.89</v>
      </c>
      <c r="T657" s="27">
        <v>86.032</v>
      </c>
      <c r="U657" s="27">
        <f t="shared" si="66"/>
        <v>107.69250000000001</v>
      </c>
      <c r="V657" s="26">
        <v>15.263</v>
      </c>
      <c r="W657" s="23">
        <v>1428.1476007188435</v>
      </c>
    </row>
    <row r="658" spans="1:23" ht="12.75">
      <c r="A658" s="1">
        <v>36346</v>
      </c>
      <c r="B658" s="14">
        <v>186</v>
      </c>
      <c r="C658" s="2">
        <v>0.664930582</v>
      </c>
      <c r="D658" s="15">
        <v>0.664930582</v>
      </c>
      <c r="E658" s="3">
        <v>6481</v>
      </c>
      <c r="F658" s="16">
        <v>0</v>
      </c>
      <c r="G658" s="18">
        <v>897</v>
      </c>
      <c r="H658" s="19">
        <f t="shared" si="67"/>
        <v>862</v>
      </c>
      <c r="I658" s="17">
        <v>862</v>
      </c>
      <c r="J658" s="19">
        <f t="shared" si="68"/>
        <v>1340.392554341153</v>
      </c>
      <c r="K658" s="19">
        <f t="shared" si="69"/>
        <v>1418.508654341153</v>
      </c>
      <c r="L658" s="19">
        <f t="shared" si="70"/>
        <v>1418.508654341153</v>
      </c>
      <c r="M658" s="23">
        <f t="shared" si="71"/>
        <v>1418.508654341153</v>
      </c>
      <c r="O658" s="17">
        <v>41.5</v>
      </c>
      <c r="P658" s="24">
        <v>0.411</v>
      </c>
      <c r="Q658" s="19">
        <f t="shared" si="72"/>
        <v>32.099999999999994</v>
      </c>
      <c r="R658" s="17">
        <v>32.1</v>
      </c>
      <c r="S658" s="24">
        <v>1.941</v>
      </c>
      <c r="T658" s="27">
        <v>85.773</v>
      </c>
      <c r="U658" s="27">
        <f t="shared" si="66"/>
        <v>103.92916666666667</v>
      </c>
      <c r="V658" s="26">
        <v>15.171</v>
      </c>
      <c r="W658" s="23">
        <v>1418.508654341153</v>
      </c>
    </row>
    <row r="659" spans="1:23" ht="12.75">
      <c r="A659" s="1">
        <v>36346</v>
      </c>
      <c r="B659" s="14">
        <v>186</v>
      </c>
      <c r="C659" s="2">
        <v>0.665046275</v>
      </c>
      <c r="D659" s="15">
        <v>0.665046275</v>
      </c>
      <c r="E659" s="3">
        <v>6491</v>
      </c>
      <c r="F659" s="16">
        <v>0</v>
      </c>
      <c r="G659" s="18">
        <v>898</v>
      </c>
      <c r="H659" s="19">
        <f t="shared" si="67"/>
        <v>863</v>
      </c>
      <c r="I659" s="17">
        <v>863</v>
      </c>
      <c r="J659" s="19">
        <f t="shared" si="68"/>
        <v>1330.764783555971</v>
      </c>
      <c r="K659" s="19">
        <f t="shared" si="69"/>
        <v>1408.880883555971</v>
      </c>
      <c r="L659" s="19">
        <f t="shared" si="70"/>
        <v>1408.880883555971</v>
      </c>
      <c r="M659" s="23">
        <f t="shared" si="71"/>
        <v>1408.880883555971</v>
      </c>
      <c r="O659" s="17">
        <v>40.4</v>
      </c>
      <c r="P659" s="24">
        <v>0.484</v>
      </c>
      <c r="Q659" s="19">
        <f t="shared" si="72"/>
        <v>39.4</v>
      </c>
      <c r="R659" s="17">
        <v>39.4</v>
      </c>
      <c r="S659" s="24">
        <v>2.247</v>
      </c>
      <c r="T659" s="27">
        <v>148.539</v>
      </c>
      <c r="U659" s="27">
        <f t="shared" si="66"/>
        <v>117.67433333333332</v>
      </c>
      <c r="V659" s="26">
        <v>15.252</v>
      </c>
      <c r="W659" s="23">
        <v>1408.880883555971</v>
      </c>
    </row>
    <row r="660" spans="1:23" ht="12.75">
      <c r="A660" s="1">
        <v>36346</v>
      </c>
      <c r="B660" s="14">
        <v>186</v>
      </c>
      <c r="C660" s="2">
        <v>0.665162027</v>
      </c>
      <c r="D660" s="15">
        <v>0.665162027</v>
      </c>
      <c r="E660" s="3">
        <v>6501</v>
      </c>
      <c r="F660" s="16">
        <v>0</v>
      </c>
      <c r="G660" s="18">
        <v>899</v>
      </c>
      <c r="H660" s="19">
        <f t="shared" si="67"/>
        <v>864</v>
      </c>
      <c r="I660" s="17">
        <v>864</v>
      </c>
      <c r="J660" s="19">
        <f t="shared" si="68"/>
        <v>1321.1481624788817</v>
      </c>
      <c r="K660" s="19">
        <f t="shared" si="69"/>
        <v>1399.2642624788816</v>
      </c>
      <c r="L660" s="19">
        <f t="shared" si="70"/>
        <v>1399.2642624788816</v>
      </c>
      <c r="M660" s="23">
        <f t="shared" si="71"/>
        <v>1399.2642624788816</v>
      </c>
      <c r="O660" s="17">
        <v>51.1</v>
      </c>
      <c r="P660" s="24">
        <v>0.475</v>
      </c>
      <c r="Q660" s="19">
        <f t="shared" si="72"/>
        <v>38.5</v>
      </c>
      <c r="R660" s="17">
        <v>38.5</v>
      </c>
      <c r="S660" s="24">
        <v>2.099</v>
      </c>
      <c r="T660" s="27">
        <v>127.28</v>
      </c>
      <c r="U660" s="27">
        <f t="shared" si="66"/>
        <v>113.91949999999999</v>
      </c>
      <c r="V660" s="26">
        <v>15.252</v>
      </c>
      <c r="W660" s="23">
        <v>1399.2642624788816</v>
      </c>
    </row>
    <row r="661" spans="1:23" ht="12.75">
      <c r="A661" s="1">
        <v>36346</v>
      </c>
      <c r="B661" s="14">
        <v>186</v>
      </c>
      <c r="C661" s="2">
        <v>0.665277779</v>
      </c>
      <c r="D661" s="15">
        <v>0.665277779</v>
      </c>
      <c r="E661" s="3">
        <v>6511</v>
      </c>
      <c r="F661" s="16">
        <v>0</v>
      </c>
      <c r="G661" s="18">
        <v>901</v>
      </c>
      <c r="H661" s="19">
        <f t="shared" si="67"/>
        <v>866</v>
      </c>
      <c r="I661" s="17">
        <v>866</v>
      </c>
      <c r="J661" s="19">
        <f t="shared" si="68"/>
        <v>1301.9482663600309</v>
      </c>
      <c r="K661" s="19">
        <f t="shared" si="69"/>
        <v>1380.0643663600308</v>
      </c>
      <c r="L661" s="19">
        <f t="shared" si="70"/>
        <v>1380.0643663600308</v>
      </c>
      <c r="M661" s="23">
        <f t="shared" si="71"/>
        <v>1380.0643663600308</v>
      </c>
      <c r="O661" s="17">
        <v>72.4</v>
      </c>
      <c r="P661" s="24">
        <v>0.425</v>
      </c>
      <c r="Q661" s="19">
        <f t="shared" si="72"/>
        <v>33.5</v>
      </c>
      <c r="R661" s="17">
        <v>33.5</v>
      </c>
      <c r="S661" s="24">
        <v>1.799</v>
      </c>
      <c r="T661" s="27">
        <v>63.995</v>
      </c>
      <c r="U661" s="27">
        <f t="shared" si="66"/>
        <v>96.15599999999999</v>
      </c>
      <c r="V661" s="26">
        <v>15.208</v>
      </c>
      <c r="W661" s="23">
        <v>1380.0643663600308</v>
      </c>
    </row>
    <row r="662" spans="1:23" ht="12.75">
      <c r="A662" s="1">
        <v>36346</v>
      </c>
      <c r="B662" s="14">
        <v>186</v>
      </c>
      <c r="C662" s="2">
        <v>0.665393531</v>
      </c>
      <c r="D662" s="15">
        <v>0.665393531</v>
      </c>
      <c r="E662" s="3">
        <v>6521</v>
      </c>
      <c r="F662" s="16">
        <v>0</v>
      </c>
      <c r="G662" s="18">
        <v>902</v>
      </c>
      <c r="H662" s="19">
        <f t="shared" si="67"/>
        <v>867</v>
      </c>
      <c r="I662" s="17">
        <v>867</v>
      </c>
      <c r="J662" s="19">
        <f t="shared" si="68"/>
        <v>1292.3649399969013</v>
      </c>
      <c r="K662" s="19">
        <f t="shared" si="69"/>
        <v>1370.4810399969012</v>
      </c>
      <c r="L662" s="19">
        <f t="shared" si="70"/>
        <v>1370.4810399969012</v>
      </c>
      <c r="M662" s="23">
        <f t="shared" si="71"/>
        <v>1370.4810399969012</v>
      </c>
      <c r="O662" s="17">
        <v>66.9</v>
      </c>
      <c r="P662" s="24">
        <v>0.519</v>
      </c>
      <c r="Q662" s="19">
        <f t="shared" si="72"/>
        <v>42.9</v>
      </c>
      <c r="R662" s="17">
        <v>42.9</v>
      </c>
      <c r="S662" s="24">
        <v>1.571</v>
      </c>
      <c r="T662" s="27">
        <v>21.736</v>
      </c>
      <c r="U662" s="27">
        <f t="shared" si="66"/>
        <v>88.8925</v>
      </c>
      <c r="V662" s="26">
        <v>15.197</v>
      </c>
      <c r="W662" s="23">
        <v>1370.4810399969012</v>
      </c>
    </row>
    <row r="663" spans="1:23" ht="12.75">
      <c r="A663" s="1">
        <v>36346</v>
      </c>
      <c r="B663" s="14">
        <v>186</v>
      </c>
      <c r="C663" s="2">
        <v>0.665509284</v>
      </c>
      <c r="D663" s="15">
        <v>0.665509284</v>
      </c>
      <c r="E663" s="3">
        <v>6531</v>
      </c>
      <c r="F663" s="16">
        <v>0</v>
      </c>
      <c r="G663" s="18">
        <v>903</v>
      </c>
      <c r="H663" s="19">
        <f t="shared" si="67"/>
        <v>868</v>
      </c>
      <c r="I663" s="17">
        <v>868</v>
      </c>
      <c r="J663" s="19">
        <f t="shared" si="68"/>
        <v>1282.79266069831</v>
      </c>
      <c r="K663" s="19">
        <f t="shared" si="69"/>
        <v>1360.90876069831</v>
      </c>
      <c r="L663" s="19">
        <f t="shared" si="70"/>
        <v>1360.90876069831</v>
      </c>
      <c r="M663" s="23">
        <f t="shared" si="71"/>
        <v>1360.90876069831</v>
      </c>
      <c r="O663" s="17">
        <v>66</v>
      </c>
      <c r="P663" s="24">
        <v>0.554</v>
      </c>
      <c r="Q663" s="19">
        <f t="shared" si="72"/>
        <v>46.400000000000006</v>
      </c>
      <c r="R663" s="17">
        <v>46.4</v>
      </c>
      <c r="S663" s="24">
        <v>2.097</v>
      </c>
      <c r="T663" s="27">
        <v>126.503</v>
      </c>
      <c r="U663" s="27">
        <f t="shared" si="66"/>
        <v>95.63766666666668</v>
      </c>
      <c r="V663" s="26">
        <v>15.241</v>
      </c>
      <c r="W663" s="23">
        <v>1360.90876069831</v>
      </c>
    </row>
    <row r="664" spans="1:23" ht="12.75">
      <c r="A664" s="1">
        <v>36346</v>
      </c>
      <c r="B664" s="14">
        <v>186</v>
      </c>
      <c r="C664" s="2">
        <v>0.665624976</v>
      </c>
      <c r="D664" s="15">
        <v>0.665624976</v>
      </c>
      <c r="E664" s="3">
        <v>6541</v>
      </c>
      <c r="F664" s="16">
        <v>0</v>
      </c>
      <c r="G664" s="18">
        <v>905</v>
      </c>
      <c r="H664" s="19">
        <f t="shared" si="67"/>
        <v>870</v>
      </c>
      <c r="I664" s="17">
        <v>870</v>
      </c>
      <c r="J664" s="19">
        <f t="shared" si="68"/>
        <v>1263.6811416248352</v>
      </c>
      <c r="K664" s="19">
        <f t="shared" si="69"/>
        <v>1341.7972416248351</v>
      </c>
      <c r="L664" s="19">
        <f t="shared" si="70"/>
        <v>1341.7972416248351</v>
      </c>
      <c r="M664" s="23">
        <f t="shared" si="71"/>
        <v>1341.7972416248351</v>
      </c>
      <c r="O664" s="17">
        <v>71.3</v>
      </c>
      <c r="P664" s="24">
        <v>0.559</v>
      </c>
      <c r="Q664" s="19">
        <f t="shared" si="72"/>
        <v>46.900000000000006</v>
      </c>
      <c r="R664" s="17">
        <v>46.9</v>
      </c>
      <c r="S664" s="24">
        <v>1.841</v>
      </c>
      <c r="T664" s="27">
        <v>63.244</v>
      </c>
      <c r="U664" s="27">
        <f t="shared" si="66"/>
        <v>91.88283333333332</v>
      </c>
      <c r="V664" s="26">
        <v>15.221</v>
      </c>
      <c r="W664" s="23">
        <v>1341.7972416248351</v>
      </c>
    </row>
    <row r="665" spans="1:23" ht="12.75">
      <c r="A665" s="1">
        <v>36346</v>
      </c>
      <c r="B665" s="14">
        <v>186</v>
      </c>
      <c r="C665" s="2">
        <v>0.665740728</v>
      </c>
      <c r="D665" s="15">
        <v>0.665740728</v>
      </c>
      <c r="E665" s="3">
        <v>6551</v>
      </c>
      <c r="F665" s="16">
        <v>0</v>
      </c>
      <c r="G665" s="18">
        <v>906</v>
      </c>
      <c r="H665" s="19">
        <f t="shared" si="67"/>
        <v>871</v>
      </c>
      <c r="I665" s="17">
        <v>871</v>
      </c>
      <c r="J665" s="19">
        <f t="shared" si="68"/>
        <v>1254.141851234025</v>
      </c>
      <c r="K665" s="19">
        <f t="shared" si="69"/>
        <v>1332.2579512340249</v>
      </c>
      <c r="L665" s="19">
        <f t="shared" si="70"/>
        <v>1332.2579512340249</v>
      </c>
      <c r="M665" s="23">
        <f t="shared" si="71"/>
        <v>1332.2579512340249</v>
      </c>
      <c r="O665" s="17">
        <v>67.2</v>
      </c>
      <c r="P665" s="24">
        <v>0.58</v>
      </c>
      <c r="Q665" s="19">
        <f t="shared" si="72"/>
        <v>48.99999999999999</v>
      </c>
      <c r="R665" s="17">
        <v>49</v>
      </c>
      <c r="S665" s="24">
        <v>1.803</v>
      </c>
      <c r="T665" s="27">
        <v>62.959</v>
      </c>
      <c r="U665" s="27">
        <f t="shared" si="66"/>
        <v>77.6195</v>
      </c>
      <c r="V665" s="26">
        <v>15.166</v>
      </c>
      <c r="W665" s="23">
        <v>1332.2579512340249</v>
      </c>
    </row>
    <row r="666" spans="1:23" ht="12.75">
      <c r="A666" s="1">
        <v>36346</v>
      </c>
      <c r="B666" s="14">
        <v>186</v>
      </c>
      <c r="C666" s="2">
        <v>0.665856481</v>
      </c>
      <c r="D666" s="15">
        <v>0.665856481</v>
      </c>
      <c r="E666" s="3">
        <v>6561</v>
      </c>
      <c r="F666" s="16">
        <v>0</v>
      </c>
      <c r="G666" s="18">
        <v>907</v>
      </c>
      <c r="H666" s="19">
        <f t="shared" si="67"/>
        <v>872</v>
      </c>
      <c r="I666" s="17">
        <v>872</v>
      </c>
      <c r="J666" s="19">
        <f t="shared" si="68"/>
        <v>1244.6135066750971</v>
      </c>
      <c r="K666" s="19">
        <f t="shared" si="69"/>
        <v>1322.729606675097</v>
      </c>
      <c r="L666" s="19">
        <f t="shared" si="70"/>
        <v>1322.729606675097</v>
      </c>
      <c r="M666" s="23">
        <f t="shared" si="71"/>
        <v>1322.729606675097</v>
      </c>
      <c r="O666" s="17">
        <v>67.3</v>
      </c>
      <c r="P666" s="24">
        <v>0.605</v>
      </c>
      <c r="Q666" s="19">
        <f t="shared" si="72"/>
        <v>51.5</v>
      </c>
      <c r="R666" s="17">
        <v>51.5</v>
      </c>
      <c r="S666" s="24">
        <v>1.902</v>
      </c>
      <c r="T666" s="27">
        <v>83.726</v>
      </c>
      <c r="U666" s="27">
        <f t="shared" si="66"/>
        <v>70.36049999999999</v>
      </c>
      <c r="V666" s="26">
        <v>15.225</v>
      </c>
      <c r="W666" s="23">
        <v>1322.729606675097</v>
      </c>
    </row>
    <row r="667" spans="1:23" ht="12.75">
      <c r="A667" s="1">
        <v>36346</v>
      </c>
      <c r="B667" s="14">
        <v>186</v>
      </c>
      <c r="C667" s="2">
        <v>0.665972233</v>
      </c>
      <c r="D667" s="15">
        <v>0.665972233</v>
      </c>
      <c r="E667" s="3">
        <v>6571</v>
      </c>
      <c r="F667" s="16">
        <v>0</v>
      </c>
      <c r="G667" s="18">
        <v>909</v>
      </c>
      <c r="H667" s="19">
        <f t="shared" si="67"/>
        <v>874</v>
      </c>
      <c r="I667" s="17">
        <v>874</v>
      </c>
      <c r="J667" s="19">
        <f t="shared" si="68"/>
        <v>1225.5895547761</v>
      </c>
      <c r="K667" s="19">
        <f t="shared" si="69"/>
        <v>1303.7056547761</v>
      </c>
      <c r="L667" s="19">
        <f t="shared" si="70"/>
        <v>1303.7056547761</v>
      </c>
      <c r="M667" s="23">
        <f t="shared" si="71"/>
        <v>1303.7056547761</v>
      </c>
      <c r="O667" s="17">
        <v>69.3</v>
      </c>
      <c r="P667" s="24">
        <v>0.569</v>
      </c>
      <c r="Q667" s="19">
        <f t="shared" si="72"/>
        <v>47.89999999999999</v>
      </c>
      <c r="R667" s="17">
        <v>47.9</v>
      </c>
      <c r="S667" s="24">
        <v>1.871</v>
      </c>
      <c r="T667" s="27">
        <v>83.466</v>
      </c>
      <c r="U667" s="27">
        <f t="shared" si="66"/>
        <v>73.60566666666666</v>
      </c>
      <c r="V667" s="26">
        <v>15.208</v>
      </c>
      <c r="W667" s="23">
        <v>1303.7056547761</v>
      </c>
    </row>
    <row r="668" spans="1:23" ht="12.75">
      <c r="A668" s="1">
        <v>36346</v>
      </c>
      <c r="B668" s="14">
        <v>186</v>
      </c>
      <c r="C668" s="2">
        <v>0.666087985</v>
      </c>
      <c r="D668" s="15">
        <v>0.666087985</v>
      </c>
      <c r="E668" s="3">
        <v>6581</v>
      </c>
      <c r="F668" s="16">
        <v>0</v>
      </c>
      <c r="G668" s="18">
        <v>911</v>
      </c>
      <c r="H668" s="19">
        <f t="shared" si="67"/>
        <v>876</v>
      </c>
      <c r="I668" s="17">
        <v>876</v>
      </c>
      <c r="J668" s="19">
        <f t="shared" si="68"/>
        <v>1206.6090862336332</v>
      </c>
      <c r="K668" s="19">
        <f t="shared" si="69"/>
        <v>1284.7251862336332</v>
      </c>
      <c r="L668" s="19">
        <f t="shared" si="70"/>
        <v>1284.7251862336332</v>
      </c>
      <c r="M668" s="23">
        <f t="shared" si="71"/>
        <v>1284.7251862336332</v>
      </c>
      <c r="O668" s="17">
        <v>69</v>
      </c>
      <c r="P668" s="24">
        <v>0.576</v>
      </c>
      <c r="Q668" s="19">
        <f t="shared" si="72"/>
        <v>48.599999999999994</v>
      </c>
      <c r="R668" s="17">
        <v>48.6</v>
      </c>
      <c r="S668" s="24">
        <v>1.922</v>
      </c>
      <c r="T668" s="27">
        <v>83.181</v>
      </c>
      <c r="U668" s="27">
        <f t="shared" si="66"/>
        <v>83.8465</v>
      </c>
      <c r="V668" s="26">
        <v>15.208</v>
      </c>
      <c r="W668" s="23">
        <v>1284.7251862336332</v>
      </c>
    </row>
    <row r="669" spans="1:23" ht="12.75">
      <c r="A669" s="1">
        <v>36346</v>
      </c>
      <c r="B669" s="14">
        <v>186</v>
      </c>
      <c r="C669" s="2">
        <v>0.666203678</v>
      </c>
      <c r="D669" s="15">
        <v>0.666203678</v>
      </c>
      <c r="E669" s="3">
        <v>6591</v>
      </c>
      <c r="F669" s="16">
        <v>0</v>
      </c>
      <c r="G669" s="18">
        <v>912</v>
      </c>
      <c r="H669" s="19">
        <f t="shared" si="67"/>
        <v>877</v>
      </c>
      <c r="I669" s="17">
        <v>877</v>
      </c>
      <c r="J669" s="19">
        <f t="shared" si="68"/>
        <v>1197.135096190576</v>
      </c>
      <c r="K669" s="19">
        <f t="shared" si="69"/>
        <v>1275.251196190576</v>
      </c>
      <c r="L669" s="19">
        <f t="shared" si="70"/>
        <v>1275.251196190576</v>
      </c>
      <c r="M669" s="23">
        <f t="shared" si="71"/>
        <v>1275.251196190576</v>
      </c>
      <c r="O669" s="17">
        <v>73.9</v>
      </c>
      <c r="P669" s="24">
        <v>0.584</v>
      </c>
      <c r="Q669" s="19">
        <f t="shared" si="72"/>
        <v>49.4</v>
      </c>
      <c r="R669" s="17">
        <v>49.4</v>
      </c>
      <c r="S669" s="24">
        <v>1.583</v>
      </c>
      <c r="T669" s="27">
        <v>19.922</v>
      </c>
      <c r="U669" s="27">
        <f t="shared" si="66"/>
        <v>66.083</v>
      </c>
      <c r="V669" s="26">
        <v>15.113</v>
      </c>
      <c r="W669" s="23">
        <v>1275.251196190576</v>
      </c>
    </row>
    <row r="670" spans="1:23" ht="12.75">
      <c r="A670" s="1">
        <v>36346</v>
      </c>
      <c r="B670" s="14">
        <v>186</v>
      </c>
      <c r="C670" s="2">
        <v>0.66631943</v>
      </c>
      <c r="D670" s="15">
        <v>0.66631943</v>
      </c>
      <c r="E670" s="3">
        <v>6601</v>
      </c>
      <c r="F670" s="16">
        <v>0</v>
      </c>
      <c r="G670" s="18">
        <v>914</v>
      </c>
      <c r="H670" s="19">
        <f t="shared" si="67"/>
        <v>879</v>
      </c>
      <c r="I670" s="17">
        <v>879</v>
      </c>
      <c r="J670" s="19">
        <f t="shared" si="68"/>
        <v>1178.2194812414523</v>
      </c>
      <c r="K670" s="19">
        <f t="shared" si="69"/>
        <v>1256.3355812414522</v>
      </c>
      <c r="L670" s="19">
        <f t="shared" si="70"/>
        <v>1256.3355812414522</v>
      </c>
      <c r="M670" s="23">
        <f t="shared" si="71"/>
        <v>1256.3355812414522</v>
      </c>
      <c r="O670" s="17">
        <v>71.9</v>
      </c>
      <c r="P670" s="24">
        <v>0.628</v>
      </c>
      <c r="Q670" s="19">
        <f t="shared" si="72"/>
        <v>53.8</v>
      </c>
      <c r="R670" s="17">
        <v>53.8</v>
      </c>
      <c r="S670" s="24">
        <v>2.287</v>
      </c>
      <c r="T670" s="27">
        <v>166.689</v>
      </c>
      <c r="U670" s="27">
        <f t="shared" si="66"/>
        <v>83.32383333333333</v>
      </c>
      <c r="V670" s="26">
        <v>15.213</v>
      </c>
      <c r="W670" s="23">
        <v>1256.3355812414522</v>
      </c>
    </row>
    <row r="671" spans="1:23" ht="12.75">
      <c r="A671" s="1">
        <v>36346</v>
      </c>
      <c r="B671" s="14">
        <v>186</v>
      </c>
      <c r="C671" s="2">
        <v>0.666435182</v>
      </c>
      <c r="D671" s="15">
        <v>0.666435182</v>
      </c>
      <c r="E671" s="3">
        <v>6611</v>
      </c>
      <c r="F671" s="16">
        <v>0</v>
      </c>
      <c r="G671" s="18">
        <v>916</v>
      </c>
      <c r="H671" s="19">
        <f t="shared" si="67"/>
        <v>881</v>
      </c>
      <c r="I671" s="17">
        <v>881</v>
      </c>
      <c r="J671" s="19">
        <f t="shared" si="68"/>
        <v>1159.3468563633583</v>
      </c>
      <c r="K671" s="19">
        <f t="shared" si="69"/>
        <v>1237.4629563633582</v>
      </c>
      <c r="L671" s="19">
        <f t="shared" si="70"/>
        <v>1237.4629563633582</v>
      </c>
      <c r="M671" s="23">
        <f t="shared" si="71"/>
        <v>1237.4629563633582</v>
      </c>
      <c r="O671" s="17">
        <v>70.6</v>
      </c>
      <c r="P671" s="24">
        <v>0.654</v>
      </c>
      <c r="Q671" s="19">
        <f t="shared" si="72"/>
        <v>56.400000000000006</v>
      </c>
      <c r="R671" s="17">
        <v>56.4</v>
      </c>
      <c r="S671" s="24">
        <v>2.027</v>
      </c>
      <c r="T671" s="27">
        <v>103.43</v>
      </c>
      <c r="U671" s="27">
        <f t="shared" si="66"/>
        <v>90.069</v>
      </c>
      <c r="V671" s="26">
        <v>15.243</v>
      </c>
      <c r="W671" s="23">
        <v>1237.4629563633582</v>
      </c>
    </row>
    <row r="672" spans="1:23" ht="12.75">
      <c r="A672" s="1">
        <v>36346</v>
      </c>
      <c r="B672" s="14">
        <v>186</v>
      </c>
      <c r="C672" s="2">
        <v>0.666550934</v>
      </c>
      <c r="D672" s="15">
        <v>0.666550934</v>
      </c>
      <c r="E672" s="3">
        <v>6621</v>
      </c>
      <c r="F672" s="16">
        <v>0</v>
      </c>
      <c r="G672" s="18">
        <v>917</v>
      </c>
      <c r="H672" s="19">
        <f t="shared" si="67"/>
        <v>882</v>
      </c>
      <c r="I672" s="17">
        <v>882</v>
      </c>
      <c r="J672" s="19">
        <f t="shared" si="68"/>
        <v>1149.9266042220625</v>
      </c>
      <c r="K672" s="19">
        <f t="shared" si="69"/>
        <v>1228.0427042220624</v>
      </c>
      <c r="L672" s="19">
        <f t="shared" si="70"/>
        <v>1228.0427042220624</v>
      </c>
      <c r="M672" s="23">
        <f t="shared" si="71"/>
        <v>1228.0427042220624</v>
      </c>
      <c r="O672" s="17">
        <v>71.7</v>
      </c>
      <c r="P672" s="24">
        <v>0.643</v>
      </c>
      <c r="Q672" s="19">
        <f t="shared" si="72"/>
        <v>55.3</v>
      </c>
      <c r="R672" s="17">
        <v>55.3</v>
      </c>
      <c r="S672" s="24">
        <v>1.841</v>
      </c>
      <c r="T672" s="27">
        <v>61.145</v>
      </c>
      <c r="U672" s="27">
        <f t="shared" si="66"/>
        <v>86.3055</v>
      </c>
      <c r="V672" s="26">
        <v>15.223</v>
      </c>
      <c r="W672" s="23">
        <v>1228.0427042220624</v>
      </c>
    </row>
    <row r="673" spans="1:23" ht="12.75">
      <c r="A673" s="1">
        <v>36346</v>
      </c>
      <c r="B673" s="14">
        <v>186</v>
      </c>
      <c r="C673" s="2">
        <v>0.666666687</v>
      </c>
      <c r="D673" s="15">
        <v>0.666666687</v>
      </c>
      <c r="E673" s="3">
        <v>6631</v>
      </c>
      <c r="F673" s="16">
        <v>0</v>
      </c>
      <c r="G673" s="18">
        <v>920</v>
      </c>
      <c r="H673" s="19">
        <f t="shared" si="67"/>
        <v>885</v>
      </c>
      <c r="I673" s="17">
        <v>885</v>
      </c>
      <c r="J673" s="19">
        <f t="shared" si="68"/>
        <v>1121.7297982773136</v>
      </c>
      <c r="K673" s="19">
        <f t="shared" si="69"/>
        <v>1199.8458982773136</v>
      </c>
      <c r="L673" s="19">
        <f t="shared" si="70"/>
        <v>1199.8458982773136</v>
      </c>
      <c r="M673" s="23">
        <f t="shared" si="71"/>
        <v>1199.8458982773136</v>
      </c>
      <c r="O673" s="17">
        <v>65.4</v>
      </c>
      <c r="P673" s="24">
        <v>0.648</v>
      </c>
      <c r="Q673" s="19">
        <f t="shared" si="72"/>
        <v>55.8</v>
      </c>
      <c r="R673" s="17">
        <v>55.8</v>
      </c>
      <c r="S673" s="24">
        <v>2.01</v>
      </c>
      <c r="T673" s="27">
        <v>102.886</v>
      </c>
      <c r="U673" s="27">
        <f t="shared" si="66"/>
        <v>89.54216666666666</v>
      </c>
      <c r="V673" s="26">
        <v>15.23</v>
      </c>
      <c r="W673" s="23">
        <v>1199.8458982773136</v>
      </c>
    </row>
    <row r="674" spans="1:23" ht="12.75">
      <c r="A674" s="1">
        <v>36346</v>
      </c>
      <c r="B674" s="14">
        <v>186</v>
      </c>
      <c r="C674" s="2">
        <v>0.666782379</v>
      </c>
      <c r="D674" s="15">
        <v>0.666782379</v>
      </c>
      <c r="E674" s="3">
        <v>6641</v>
      </c>
      <c r="F674" s="16">
        <v>0</v>
      </c>
      <c r="G674" s="18">
        <v>919</v>
      </c>
      <c r="H674" s="19">
        <f t="shared" si="67"/>
        <v>884</v>
      </c>
      <c r="I674" s="17">
        <v>884</v>
      </c>
      <c r="J674" s="19">
        <f t="shared" si="68"/>
        <v>1131.1180993022085</v>
      </c>
      <c r="K674" s="19">
        <f t="shared" si="69"/>
        <v>1209.2341993022085</v>
      </c>
      <c r="L674" s="19">
        <f t="shared" si="70"/>
        <v>1209.2341993022085</v>
      </c>
      <c r="M674" s="23">
        <f t="shared" si="71"/>
        <v>1209.2341993022085</v>
      </c>
      <c r="O674" s="17">
        <v>77.7</v>
      </c>
      <c r="P674" s="24">
        <v>0.638</v>
      </c>
      <c r="Q674" s="19">
        <f t="shared" si="72"/>
        <v>54.800000000000004</v>
      </c>
      <c r="R674" s="17">
        <v>54.8</v>
      </c>
      <c r="S674" s="24">
        <v>2.127</v>
      </c>
      <c r="T674" s="27">
        <v>123.653</v>
      </c>
      <c r="U674" s="27">
        <f t="shared" si="66"/>
        <v>96.28750000000001</v>
      </c>
      <c r="V674" s="26">
        <v>15.286</v>
      </c>
      <c r="W674" s="23">
        <v>1209.2341993022085</v>
      </c>
    </row>
    <row r="675" spans="1:23" ht="12.75">
      <c r="A675" s="1">
        <v>36346</v>
      </c>
      <c r="B675" s="14">
        <v>186</v>
      </c>
      <c r="C675" s="2">
        <v>0.666898131</v>
      </c>
      <c r="D675" s="15">
        <v>0.666898131</v>
      </c>
      <c r="E675" s="3">
        <v>6651</v>
      </c>
      <c r="F675" s="16">
        <v>0</v>
      </c>
      <c r="G675" s="18">
        <v>918</v>
      </c>
      <c r="H675" s="19">
        <f t="shared" si="67"/>
        <v>883</v>
      </c>
      <c r="I675" s="17">
        <v>883</v>
      </c>
      <c r="J675" s="19">
        <f t="shared" si="68"/>
        <v>1140.5170265897289</v>
      </c>
      <c r="K675" s="19">
        <f t="shared" si="69"/>
        <v>1218.6331265897288</v>
      </c>
      <c r="L675" s="19">
        <f t="shared" si="70"/>
        <v>1218.6331265897288</v>
      </c>
      <c r="M675" s="23">
        <f t="shared" si="71"/>
        <v>1218.6331265897288</v>
      </c>
      <c r="O675" s="17">
        <v>85.5</v>
      </c>
      <c r="P675" s="24">
        <v>0.664</v>
      </c>
      <c r="Q675" s="19">
        <f t="shared" si="72"/>
        <v>57.400000000000006</v>
      </c>
      <c r="R675" s="17">
        <v>57.4</v>
      </c>
      <c r="S675" s="24">
        <v>2.179</v>
      </c>
      <c r="T675" s="27">
        <v>144.394</v>
      </c>
      <c r="U675" s="27">
        <f t="shared" si="66"/>
        <v>117.03283333333333</v>
      </c>
      <c r="V675" s="26">
        <v>15.255</v>
      </c>
      <c r="W675" s="23">
        <v>1218.6331265897288</v>
      </c>
    </row>
    <row r="676" spans="1:23" ht="12.75">
      <c r="A676" s="1">
        <v>36346</v>
      </c>
      <c r="B676" s="14">
        <v>186</v>
      </c>
      <c r="C676" s="2">
        <v>0.667013884</v>
      </c>
      <c r="D676" s="15">
        <v>0.667013884</v>
      </c>
      <c r="E676" s="3">
        <v>6661</v>
      </c>
      <c r="F676" s="16">
        <v>0</v>
      </c>
      <c r="G676" s="18">
        <v>918</v>
      </c>
      <c r="H676" s="19">
        <f t="shared" si="67"/>
        <v>883</v>
      </c>
      <c r="I676" s="17">
        <v>883</v>
      </c>
      <c r="J676" s="19">
        <f t="shared" si="68"/>
        <v>1140.5170265897289</v>
      </c>
      <c r="K676" s="19">
        <f t="shared" si="69"/>
        <v>1218.6331265897288</v>
      </c>
      <c r="L676" s="19">
        <f t="shared" si="70"/>
        <v>1218.6331265897288</v>
      </c>
      <c r="M676" s="23">
        <f t="shared" si="71"/>
        <v>1218.6331265897288</v>
      </c>
      <c r="O676" s="17">
        <v>82.6</v>
      </c>
      <c r="P676" s="24">
        <v>0.719</v>
      </c>
      <c r="Q676" s="19">
        <f t="shared" si="72"/>
        <v>62.89999999999999</v>
      </c>
      <c r="R676" s="17">
        <v>62.9</v>
      </c>
      <c r="S676" s="24">
        <v>2.138</v>
      </c>
      <c r="T676" s="27">
        <v>123.108</v>
      </c>
      <c r="U676" s="27">
        <f t="shared" si="66"/>
        <v>109.76933333333334</v>
      </c>
      <c r="V676" s="26">
        <v>15.115</v>
      </c>
      <c r="W676" s="23">
        <v>1218.6331265897288</v>
      </c>
    </row>
    <row r="677" spans="1:23" ht="12.75">
      <c r="A677" s="1">
        <v>36346</v>
      </c>
      <c r="B677" s="14">
        <v>186</v>
      </c>
      <c r="C677" s="2">
        <v>0.667129636</v>
      </c>
      <c r="D677" s="15">
        <v>0.667129636</v>
      </c>
      <c r="E677" s="3">
        <v>6671</v>
      </c>
      <c r="F677" s="16">
        <v>0</v>
      </c>
      <c r="G677" s="18">
        <v>919</v>
      </c>
      <c r="H677" s="19">
        <f t="shared" si="67"/>
        <v>884</v>
      </c>
      <c r="I677" s="17">
        <v>884</v>
      </c>
      <c r="J677" s="19">
        <f t="shared" si="68"/>
        <v>1131.1180993022085</v>
      </c>
      <c r="K677" s="19">
        <f t="shared" si="69"/>
        <v>1209.2341993022085</v>
      </c>
      <c r="L677" s="19">
        <f t="shared" si="70"/>
        <v>1209.2341993022085</v>
      </c>
      <c r="M677" s="23">
        <f t="shared" si="71"/>
        <v>1209.2341993022085</v>
      </c>
      <c r="O677" s="17">
        <v>79.6</v>
      </c>
      <c r="P677" s="24">
        <v>0.698</v>
      </c>
      <c r="Q677" s="19">
        <f t="shared" si="72"/>
        <v>60.8</v>
      </c>
      <c r="R677" s="17">
        <v>60.8</v>
      </c>
      <c r="S677" s="24">
        <v>2.525</v>
      </c>
      <c r="T677" s="27">
        <v>206.849</v>
      </c>
      <c r="U677" s="27">
        <f t="shared" si="66"/>
        <v>127.00583333333334</v>
      </c>
      <c r="V677" s="26">
        <v>15.206</v>
      </c>
      <c r="W677" s="23">
        <v>1209.2341993022085</v>
      </c>
    </row>
    <row r="678" spans="1:23" ht="12.75">
      <c r="A678" s="1">
        <v>36346</v>
      </c>
      <c r="B678" s="14">
        <v>186</v>
      </c>
      <c r="C678" s="2">
        <v>0.667245388</v>
      </c>
      <c r="D678" s="15">
        <v>0.667245388</v>
      </c>
      <c r="E678" s="3">
        <v>6681</v>
      </c>
      <c r="F678" s="16">
        <v>0</v>
      </c>
      <c r="G678" s="18">
        <v>920</v>
      </c>
      <c r="H678" s="19">
        <f t="shared" si="67"/>
        <v>885</v>
      </c>
      <c r="I678" s="17">
        <v>885</v>
      </c>
      <c r="J678" s="19">
        <f t="shared" si="68"/>
        <v>1121.7297982773136</v>
      </c>
      <c r="K678" s="19">
        <f t="shared" si="69"/>
        <v>1199.8458982773136</v>
      </c>
      <c r="L678" s="19">
        <f t="shared" si="70"/>
        <v>1199.8458982773136</v>
      </c>
      <c r="M678" s="23">
        <f t="shared" si="71"/>
        <v>1199.8458982773136</v>
      </c>
      <c r="O678" s="17">
        <v>73.8</v>
      </c>
      <c r="P678" s="24">
        <v>0.704</v>
      </c>
      <c r="Q678" s="19">
        <f t="shared" si="72"/>
        <v>61.39999999999999</v>
      </c>
      <c r="R678" s="17">
        <v>61.4</v>
      </c>
      <c r="S678" s="24">
        <v>2.384</v>
      </c>
      <c r="T678" s="27">
        <v>185.616</v>
      </c>
      <c r="U678" s="27">
        <f t="shared" si="66"/>
        <v>147.751</v>
      </c>
      <c r="V678" s="26">
        <v>15.233</v>
      </c>
      <c r="W678" s="23">
        <v>1199.8458982773136</v>
      </c>
    </row>
    <row r="679" spans="1:23" ht="12.75">
      <c r="A679" s="1">
        <v>36346</v>
      </c>
      <c r="B679" s="14">
        <v>186</v>
      </c>
      <c r="C679" s="2">
        <v>0.66736114</v>
      </c>
      <c r="D679" s="15">
        <v>0.66736114</v>
      </c>
      <c r="E679" s="3">
        <v>6691</v>
      </c>
      <c r="F679" s="16">
        <v>0</v>
      </c>
      <c r="G679" s="18">
        <v>921</v>
      </c>
      <c r="H679" s="19">
        <f t="shared" si="67"/>
        <v>886</v>
      </c>
      <c r="I679" s="17">
        <v>886</v>
      </c>
      <c r="J679" s="19">
        <f t="shared" si="68"/>
        <v>1112.35209951444</v>
      </c>
      <c r="K679" s="19">
        <f t="shared" si="69"/>
        <v>1190.46819951444</v>
      </c>
      <c r="L679" s="19">
        <f t="shared" si="70"/>
        <v>1190.46819951444</v>
      </c>
      <c r="M679" s="23">
        <f t="shared" si="71"/>
        <v>1190.46819951444</v>
      </c>
      <c r="O679" s="17">
        <v>83.1</v>
      </c>
      <c r="P679" s="24">
        <v>0.674</v>
      </c>
      <c r="Q679" s="19">
        <f t="shared" si="72"/>
        <v>58.400000000000006</v>
      </c>
      <c r="R679" s="17">
        <v>58.4</v>
      </c>
      <c r="S679" s="24">
        <v>2.278</v>
      </c>
      <c r="T679" s="27">
        <v>164.357</v>
      </c>
      <c r="U679" s="27">
        <f t="shared" si="66"/>
        <v>157.99616666666665</v>
      </c>
      <c r="V679" s="26">
        <v>15.252</v>
      </c>
      <c r="W679" s="23">
        <v>1190.46819951444</v>
      </c>
    </row>
    <row r="680" spans="1:23" ht="12.75">
      <c r="A680" s="1">
        <v>36346</v>
      </c>
      <c r="B680" s="14">
        <v>186</v>
      </c>
      <c r="C680" s="2">
        <v>0.667476833</v>
      </c>
      <c r="D680" s="15">
        <v>0.667476833</v>
      </c>
      <c r="E680" s="3">
        <v>6701</v>
      </c>
      <c r="F680" s="16">
        <v>0</v>
      </c>
      <c r="G680" s="18">
        <v>923</v>
      </c>
      <c r="H680" s="19">
        <f t="shared" si="67"/>
        <v>888</v>
      </c>
      <c r="I680" s="17">
        <v>888</v>
      </c>
      <c r="J680" s="19">
        <f t="shared" si="68"/>
        <v>1093.6284131780958</v>
      </c>
      <c r="K680" s="19">
        <f t="shared" si="69"/>
        <v>1171.7445131780958</v>
      </c>
      <c r="L680" s="19">
        <f t="shared" si="70"/>
        <v>1171.7445131780958</v>
      </c>
      <c r="M680" s="23">
        <f t="shared" si="71"/>
        <v>1171.7445131780958</v>
      </c>
      <c r="O680" s="17">
        <v>79</v>
      </c>
      <c r="P680" s="24">
        <v>0.694</v>
      </c>
      <c r="Q680" s="19">
        <f t="shared" si="72"/>
        <v>60.39999999999999</v>
      </c>
      <c r="R680" s="17">
        <v>60.4</v>
      </c>
      <c r="S680" s="24">
        <v>1.531</v>
      </c>
      <c r="T680" s="27">
        <v>-3.928</v>
      </c>
      <c r="U680" s="27">
        <f t="shared" si="66"/>
        <v>136.73266666666666</v>
      </c>
      <c r="V680" s="26">
        <v>15.169</v>
      </c>
      <c r="W680" s="23">
        <v>1171.7445131780958</v>
      </c>
    </row>
    <row r="681" spans="1:23" ht="12.75">
      <c r="A681" s="1">
        <v>36346</v>
      </c>
      <c r="B681" s="14">
        <v>186</v>
      </c>
      <c r="C681" s="2">
        <v>0.667592585</v>
      </c>
      <c r="D681" s="15">
        <v>0.667592585</v>
      </c>
      <c r="E681" s="3">
        <v>6711</v>
      </c>
      <c r="F681" s="16">
        <v>0</v>
      </c>
      <c r="G681" s="18">
        <v>923</v>
      </c>
      <c r="H681" s="19">
        <f t="shared" si="67"/>
        <v>888</v>
      </c>
      <c r="I681" s="17">
        <v>888</v>
      </c>
      <c r="J681" s="19">
        <f t="shared" si="68"/>
        <v>1093.6284131780958</v>
      </c>
      <c r="K681" s="19">
        <f t="shared" si="69"/>
        <v>1171.7445131780958</v>
      </c>
      <c r="L681" s="19">
        <f t="shared" si="70"/>
        <v>1171.7445131780958</v>
      </c>
      <c r="M681" s="23">
        <f t="shared" si="71"/>
        <v>1171.7445131780958</v>
      </c>
      <c r="O681" s="17">
        <v>76.9</v>
      </c>
      <c r="P681" s="24">
        <v>0.723</v>
      </c>
      <c r="Q681" s="19">
        <f t="shared" si="72"/>
        <v>63.3</v>
      </c>
      <c r="R681" s="17">
        <v>63.3</v>
      </c>
      <c r="S681" s="24">
        <v>3.457</v>
      </c>
      <c r="T681" s="27">
        <v>415.813</v>
      </c>
      <c r="U681" s="27">
        <f t="shared" si="66"/>
        <v>181.96916666666667</v>
      </c>
      <c r="V681" s="26">
        <v>15.318</v>
      </c>
      <c r="W681" s="23">
        <v>1171.7445131780958</v>
      </c>
    </row>
    <row r="682" spans="1:23" ht="12.75">
      <c r="A682" s="1">
        <v>36346</v>
      </c>
      <c r="B682" s="14">
        <v>186</v>
      </c>
      <c r="C682" s="2">
        <v>0.667708337</v>
      </c>
      <c r="D682" s="15">
        <v>0.667708337</v>
      </c>
      <c r="E682" s="3">
        <v>6721</v>
      </c>
      <c r="F682" s="16">
        <v>0</v>
      </c>
      <c r="G682" s="18">
        <v>924</v>
      </c>
      <c r="H682" s="19">
        <f t="shared" si="67"/>
        <v>889</v>
      </c>
      <c r="I682" s="17">
        <v>889</v>
      </c>
      <c r="J682" s="19">
        <f t="shared" si="68"/>
        <v>1084.2823780080635</v>
      </c>
      <c r="K682" s="19">
        <f t="shared" si="69"/>
        <v>1162.3984780080634</v>
      </c>
      <c r="L682" s="19">
        <f t="shared" si="70"/>
        <v>1162.3984780080634</v>
      </c>
      <c r="M682" s="23">
        <f t="shared" si="71"/>
        <v>1162.3984780080634</v>
      </c>
      <c r="O682" s="17">
        <v>85.1</v>
      </c>
      <c r="P682" s="24">
        <v>0.703</v>
      </c>
      <c r="Q682" s="19">
        <f t="shared" si="72"/>
        <v>61.3</v>
      </c>
      <c r="R682" s="17">
        <v>61.3</v>
      </c>
      <c r="S682" s="24">
        <v>1.961</v>
      </c>
      <c r="T682" s="27">
        <v>100.58</v>
      </c>
      <c r="U682" s="27">
        <f t="shared" si="66"/>
        <v>178.21450000000002</v>
      </c>
      <c r="V682" s="26">
        <v>15.226</v>
      </c>
      <c r="W682" s="23">
        <v>1162.3984780080634</v>
      </c>
    </row>
    <row r="683" spans="1:23" ht="12.75">
      <c r="A683" s="1">
        <v>36346</v>
      </c>
      <c r="B683" s="14">
        <v>186</v>
      </c>
      <c r="C683" s="2">
        <v>0.66782409</v>
      </c>
      <c r="D683" s="15">
        <v>0.66782409</v>
      </c>
      <c r="E683" s="3">
        <v>6731</v>
      </c>
      <c r="F683" s="16">
        <v>0</v>
      </c>
      <c r="G683" s="18">
        <v>925</v>
      </c>
      <c r="H683" s="19">
        <f t="shared" si="67"/>
        <v>890</v>
      </c>
      <c r="I683" s="17">
        <v>890</v>
      </c>
      <c r="J683" s="19">
        <f t="shared" si="68"/>
        <v>1074.9468499062023</v>
      </c>
      <c r="K683" s="19">
        <f t="shared" si="69"/>
        <v>1153.0629499062022</v>
      </c>
      <c r="L683" s="19">
        <f t="shared" si="70"/>
        <v>1153.0629499062022</v>
      </c>
      <c r="M683" s="23">
        <f t="shared" si="71"/>
        <v>1153.0629499062022</v>
      </c>
      <c r="O683" s="17">
        <v>81.8</v>
      </c>
      <c r="P683" s="24">
        <v>0.723</v>
      </c>
      <c r="Q683" s="19">
        <f t="shared" si="72"/>
        <v>63.3</v>
      </c>
      <c r="R683" s="17">
        <v>63.3</v>
      </c>
      <c r="S683" s="24">
        <v>2.454</v>
      </c>
      <c r="T683" s="27">
        <v>205.321</v>
      </c>
      <c r="U683" s="27">
        <f t="shared" si="66"/>
        <v>177.95983333333334</v>
      </c>
      <c r="V683" s="26">
        <v>15.254</v>
      </c>
      <c r="W683" s="23">
        <v>1153.0629499062022</v>
      </c>
    </row>
    <row r="684" spans="1:23" ht="12.75">
      <c r="A684" s="1">
        <v>36346</v>
      </c>
      <c r="B684" s="14">
        <v>186</v>
      </c>
      <c r="C684" s="2">
        <v>0.667939842</v>
      </c>
      <c r="D684" s="15">
        <v>0.667939842</v>
      </c>
      <c r="E684" s="3">
        <v>6741</v>
      </c>
      <c r="F684" s="16">
        <v>0</v>
      </c>
      <c r="G684" s="18">
        <v>926</v>
      </c>
      <c r="H684" s="19">
        <f t="shared" si="67"/>
        <v>891</v>
      </c>
      <c r="I684" s="17">
        <v>891</v>
      </c>
      <c r="J684" s="19">
        <f t="shared" si="68"/>
        <v>1065.621805274377</v>
      </c>
      <c r="K684" s="19">
        <f t="shared" si="69"/>
        <v>1143.737905274377</v>
      </c>
      <c r="L684" s="19">
        <f t="shared" si="70"/>
        <v>1143.737905274377</v>
      </c>
      <c r="M684" s="23">
        <f t="shared" si="71"/>
        <v>1143.737905274377</v>
      </c>
      <c r="O684" s="17">
        <v>80.6</v>
      </c>
      <c r="P684" s="24">
        <v>0.764</v>
      </c>
      <c r="Q684" s="19">
        <f t="shared" si="72"/>
        <v>67.4</v>
      </c>
      <c r="R684" s="17">
        <v>67.4</v>
      </c>
      <c r="S684" s="24">
        <v>2.643</v>
      </c>
      <c r="T684" s="27">
        <v>226.036</v>
      </c>
      <c r="U684" s="27">
        <f t="shared" si="66"/>
        <v>184.69650000000001</v>
      </c>
      <c r="V684" s="26">
        <v>15.331</v>
      </c>
      <c r="W684" s="23">
        <v>1143.737905274377</v>
      </c>
    </row>
    <row r="685" spans="1:23" ht="12.75">
      <c r="A685" s="1">
        <v>36346</v>
      </c>
      <c r="B685" s="14">
        <v>186</v>
      </c>
      <c r="C685" s="2">
        <v>0.668055534</v>
      </c>
      <c r="D685" s="15">
        <v>0.668055534</v>
      </c>
      <c r="E685" s="3">
        <v>6751</v>
      </c>
      <c r="F685" s="16">
        <v>0</v>
      </c>
      <c r="G685" s="18">
        <v>927</v>
      </c>
      <c r="H685" s="19">
        <f t="shared" si="67"/>
        <v>892</v>
      </c>
      <c r="I685" s="17">
        <v>892</v>
      </c>
      <c r="J685" s="19">
        <f t="shared" si="68"/>
        <v>1056.3072205938554</v>
      </c>
      <c r="K685" s="19">
        <f t="shared" si="69"/>
        <v>1134.4233205938554</v>
      </c>
      <c r="L685" s="19">
        <f t="shared" si="70"/>
        <v>1134.4233205938554</v>
      </c>
      <c r="M685" s="23">
        <f t="shared" si="71"/>
        <v>1134.4233205938554</v>
      </c>
      <c r="O685" s="17">
        <v>79.7</v>
      </c>
      <c r="P685" s="24">
        <v>0.757</v>
      </c>
      <c r="Q685" s="19">
        <f t="shared" si="72"/>
        <v>66.7</v>
      </c>
      <c r="R685" s="17">
        <v>66.7</v>
      </c>
      <c r="S685" s="24">
        <v>2.465</v>
      </c>
      <c r="T685" s="27">
        <v>204.776</v>
      </c>
      <c r="U685" s="27">
        <f t="shared" si="66"/>
        <v>191.43300000000002</v>
      </c>
      <c r="V685" s="26">
        <v>15.261</v>
      </c>
      <c r="W685" s="23">
        <v>1134.4233205938554</v>
      </c>
    </row>
    <row r="686" spans="1:23" ht="12.75">
      <c r="A686" s="1">
        <v>36346</v>
      </c>
      <c r="B686" s="14">
        <v>186</v>
      </c>
      <c r="C686" s="2">
        <v>0.668171287</v>
      </c>
      <c r="D686" s="15">
        <v>0.668171287</v>
      </c>
      <c r="E686" s="3">
        <v>6761</v>
      </c>
      <c r="F686" s="16">
        <v>0</v>
      </c>
      <c r="G686" s="18">
        <v>928</v>
      </c>
      <c r="H686" s="19">
        <f t="shared" si="67"/>
        <v>893</v>
      </c>
      <c r="I686" s="17">
        <v>893</v>
      </c>
      <c r="J686" s="19">
        <f t="shared" si="68"/>
        <v>1047.003072424965</v>
      </c>
      <c r="K686" s="19">
        <f t="shared" si="69"/>
        <v>1125.119172424965</v>
      </c>
      <c r="L686" s="19">
        <f t="shared" si="70"/>
        <v>1125.119172424965</v>
      </c>
      <c r="M686" s="23">
        <f t="shared" si="71"/>
        <v>1125.119172424965</v>
      </c>
      <c r="O686" s="17">
        <v>70.3</v>
      </c>
      <c r="P686" s="24">
        <v>0.728</v>
      </c>
      <c r="Q686" s="19">
        <f t="shared" si="72"/>
        <v>63.8</v>
      </c>
      <c r="R686" s="17">
        <v>63.8</v>
      </c>
      <c r="S686" s="24">
        <v>2.167</v>
      </c>
      <c r="T686" s="27">
        <v>141.543</v>
      </c>
      <c r="U686" s="27">
        <f t="shared" si="66"/>
        <v>215.67816666666667</v>
      </c>
      <c r="V686" s="26">
        <v>15.255</v>
      </c>
      <c r="W686" s="23">
        <v>1125.119172424965</v>
      </c>
    </row>
    <row r="687" spans="1:23" ht="12.75">
      <c r="A687" s="1">
        <v>36346</v>
      </c>
      <c r="B687" s="14">
        <v>186</v>
      </c>
      <c r="C687" s="2">
        <v>0.668287039</v>
      </c>
      <c r="D687" s="15">
        <v>0.668287039</v>
      </c>
      <c r="E687" s="3">
        <v>6771</v>
      </c>
      <c r="F687" s="16">
        <v>0</v>
      </c>
      <c r="G687" s="18">
        <v>929</v>
      </c>
      <c r="H687" s="19">
        <f t="shared" si="67"/>
        <v>894</v>
      </c>
      <c r="I687" s="17">
        <v>894</v>
      </c>
      <c r="J687" s="19">
        <f t="shared" si="68"/>
        <v>1037.709337406732</v>
      </c>
      <c r="K687" s="19">
        <f t="shared" si="69"/>
        <v>1115.825437406732</v>
      </c>
      <c r="L687" s="19">
        <f t="shared" si="70"/>
        <v>1115.825437406732</v>
      </c>
      <c r="M687" s="23">
        <f t="shared" si="71"/>
        <v>1115.825437406732</v>
      </c>
      <c r="O687" s="17">
        <v>78.9</v>
      </c>
      <c r="P687" s="24">
        <v>0.688</v>
      </c>
      <c r="Q687" s="19">
        <f t="shared" si="72"/>
        <v>59.8</v>
      </c>
      <c r="R687" s="17">
        <v>59.8</v>
      </c>
      <c r="S687" s="24">
        <v>2.308</v>
      </c>
      <c r="T687" s="27">
        <v>162.284</v>
      </c>
      <c r="U687" s="27">
        <f t="shared" si="66"/>
        <v>173.42333333333332</v>
      </c>
      <c r="V687" s="26">
        <v>15.266</v>
      </c>
      <c r="W687" s="23">
        <v>1115.825437406732</v>
      </c>
    </row>
    <row r="688" spans="1:23" ht="12.75">
      <c r="A688" s="1">
        <v>36346</v>
      </c>
      <c r="B688" s="14">
        <v>186</v>
      </c>
      <c r="C688" s="2">
        <v>0.668402791</v>
      </c>
      <c r="D688" s="15">
        <v>0.668402791</v>
      </c>
      <c r="E688" s="3">
        <v>6781</v>
      </c>
      <c r="F688" s="16">
        <v>0</v>
      </c>
      <c r="G688" s="18">
        <v>930</v>
      </c>
      <c r="H688" s="19">
        <f t="shared" si="67"/>
        <v>895</v>
      </c>
      <c r="I688" s="17">
        <v>895</v>
      </c>
      <c r="J688" s="19">
        <f t="shared" si="68"/>
        <v>1028.4259922565311</v>
      </c>
      <c r="K688" s="19">
        <f t="shared" si="69"/>
        <v>1106.542092256531</v>
      </c>
      <c r="L688" s="19">
        <f t="shared" si="70"/>
        <v>1106.542092256531</v>
      </c>
      <c r="M688" s="23">
        <f t="shared" si="71"/>
        <v>1106.542092256531</v>
      </c>
      <c r="O688" s="17">
        <v>74.5</v>
      </c>
      <c r="P688" s="24">
        <v>0.689</v>
      </c>
      <c r="Q688" s="19">
        <f t="shared" si="72"/>
        <v>59.89999999999999</v>
      </c>
      <c r="R688" s="17">
        <v>59.9</v>
      </c>
      <c r="S688" s="24">
        <v>2.002</v>
      </c>
      <c r="T688" s="27">
        <v>98.999</v>
      </c>
      <c r="U688" s="27">
        <f t="shared" si="66"/>
        <v>173.15983333333335</v>
      </c>
      <c r="V688" s="26">
        <v>15.238</v>
      </c>
      <c r="W688" s="23">
        <v>1106.542092256531</v>
      </c>
    </row>
    <row r="689" spans="1:23" ht="12.75">
      <c r="A689" s="1">
        <v>36346</v>
      </c>
      <c r="B689" s="14">
        <v>186</v>
      </c>
      <c r="C689" s="2">
        <v>0.668518543</v>
      </c>
      <c r="D689" s="15">
        <v>0.668518543</v>
      </c>
      <c r="E689" s="3">
        <v>6791</v>
      </c>
      <c r="F689" s="16">
        <v>0</v>
      </c>
      <c r="G689" s="18">
        <v>932</v>
      </c>
      <c r="H689" s="19">
        <f t="shared" si="67"/>
        <v>897</v>
      </c>
      <c r="I689" s="17">
        <v>897</v>
      </c>
      <c r="J689" s="19">
        <f t="shared" si="68"/>
        <v>1009.8903788193758</v>
      </c>
      <c r="K689" s="19">
        <f t="shared" si="69"/>
        <v>1088.0064788193758</v>
      </c>
      <c r="L689" s="19">
        <f t="shared" si="70"/>
        <v>1088.0064788193758</v>
      </c>
      <c r="M689" s="23">
        <f t="shared" si="71"/>
        <v>1088.0064788193758</v>
      </c>
      <c r="O689" s="17">
        <v>77.6</v>
      </c>
      <c r="P689" s="24">
        <v>0.724</v>
      </c>
      <c r="Q689" s="19">
        <f t="shared" si="72"/>
        <v>63.39999999999999</v>
      </c>
      <c r="R689" s="17">
        <v>63.4</v>
      </c>
      <c r="S689" s="24">
        <v>2.989</v>
      </c>
      <c r="T689" s="27">
        <v>308.74</v>
      </c>
      <c r="U689" s="27">
        <f t="shared" si="66"/>
        <v>190.39633333333336</v>
      </c>
      <c r="V689" s="26">
        <v>15.282</v>
      </c>
      <c r="W689" s="23">
        <v>1088.0064788193758</v>
      </c>
    </row>
    <row r="690" spans="1:23" ht="12.75">
      <c r="A690" s="1">
        <v>36346</v>
      </c>
      <c r="B690" s="14">
        <v>186</v>
      </c>
      <c r="C690" s="2">
        <v>0.668634236</v>
      </c>
      <c r="D690" s="15">
        <v>0.668634236</v>
      </c>
      <c r="E690" s="3">
        <v>6801</v>
      </c>
      <c r="F690" s="16">
        <v>0</v>
      </c>
      <c r="G690" s="18">
        <v>933</v>
      </c>
      <c r="H690" s="19">
        <f t="shared" si="67"/>
        <v>898</v>
      </c>
      <c r="I690" s="17">
        <v>898</v>
      </c>
      <c r="J690" s="19">
        <f t="shared" si="68"/>
        <v>1000.6380643557736</v>
      </c>
      <c r="K690" s="19">
        <f t="shared" si="69"/>
        <v>1078.7541643557736</v>
      </c>
      <c r="L690" s="19">
        <f t="shared" si="70"/>
        <v>1078.7541643557736</v>
      </c>
      <c r="M690" s="23">
        <f t="shared" si="71"/>
        <v>1078.7541643557736</v>
      </c>
      <c r="O690" s="17">
        <v>79.9</v>
      </c>
      <c r="P690" s="24">
        <v>0.718</v>
      </c>
      <c r="Q690" s="19">
        <f t="shared" si="72"/>
        <v>62.8</v>
      </c>
      <c r="R690" s="17">
        <v>62.8</v>
      </c>
      <c r="S690" s="24">
        <v>2.158</v>
      </c>
      <c r="T690" s="27">
        <v>140.507</v>
      </c>
      <c r="U690" s="27">
        <f t="shared" si="66"/>
        <v>176.14149999999998</v>
      </c>
      <c r="V690" s="26">
        <v>15.248</v>
      </c>
      <c r="W690" s="23">
        <v>1078.7541643557736</v>
      </c>
    </row>
    <row r="691" spans="1:23" ht="12.75">
      <c r="A691" s="1">
        <v>36346</v>
      </c>
      <c r="B691" s="14">
        <v>186</v>
      </c>
      <c r="C691" s="2">
        <v>0.668749988</v>
      </c>
      <c r="D691" s="15">
        <v>0.668749988</v>
      </c>
      <c r="E691" s="3">
        <v>6811</v>
      </c>
      <c r="F691" s="16">
        <v>0</v>
      </c>
      <c r="G691" s="18">
        <v>936</v>
      </c>
      <c r="H691" s="19">
        <f t="shared" si="67"/>
        <v>901</v>
      </c>
      <c r="I691" s="17">
        <v>901</v>
      </c>
      <c r="J691" s="19">
        <f t="shared" si="68"/>
        <v>972.9428145411878</v>
      </c>
      <c r="K691" s="19">
        <f t="shared" si="69"/>
        <v>1051.0589145411877</v>
      </c>
      <c r="L691" s="19">
        <f t="shared" si="70"/>
        <v>1051.0589145411877</v>
      </c>
      <c r="M691" s="23">
        <f t="shared" si="71"/>
        <v>1051.0589145411877</v>
      </c>
      <c r="O691" s="17">
        <v>83.6</v>
      </c>
      <c r="P691" s="24">
        <v>0.708</v>
      </c>
      <c r="Q691" s="19">
        <f t="shared" si="72"/>
        <v>61.8</v>
      </c>
      <c r="R691" s="17">
        <v>61.8</v>
      </c>
      <c r="S691" s="24">
        <v>2.464</v>
      </c>
      <c r="T691" s="27">
        <v>203.248</v>
      </c>
      <c r="U691" s="27">
        <f t="shared" si="66"/>
        <v>175.88683333333336</v>
      </c>
      <c r="V691" s="26">
        <v>15.287</v>
      </c>
      <c r="W691" s="23">
        <v>1051.0589145411877</v>
      </c>
    </row>
    <row r="692" spans="1:23" ht="12.75">
      <c r="A692" s="1">
        <v>36346</v>
      </c>
      <c r="B692" s="14">
        <v>186</v>
      </c>
      <c r="C692" s="2">
        <v>0.66886574</v>
      </c>
      <c r="D692" s="15">
        <v>0.66886574</v>
      </c>
      <c r="E692" s="3">
        <v>6821</v>
      </c>
      <c r="F692" s="16">
        <v>0</v>
      </c>
      <c r="G692" s="18">
        <v>937</v>
      </c>
      <c r="H692" s="19">
        <f t="shared" si="67"/>
        <v>902</v>
      </c>
      <c r="I692" s="17">
        <v>902</v>
      </c>
      <c r="J692" s="19">
        <f t="shared" si="68"/>
        <v>963.7315530620128</v>
      </c>
      <c r="K692" s="19">
        <f t="shared" si="69"/>
        <v>1041.8476530620128</v>
      </c>
      <c r="L692" s="19">
        <f t="shared" si="70"/>
        <v>1041.8476530620128</v>
      </c>
      <c r="M692" s="23">
        <f t="shared" si="71"/>
        <v>1041.8476530620128</v>
      </c>
      <c r="O692" s="17">
        <v>86.3</v>
      </c>
      <c r="P692" s="24">
        <v>0.764</v>
      </c>
      <c r="Q692" s="19">
        <f t="shared" si="72"/>
        <v>67.4</v>
      </c>
      <c r="R692" s="17">
        <v>67.4</v>
      </c>
      <c r="S692" s="24">
        <v>2.268</v>
      </c>
      <c r="T692" s="27">
        <v>160.963</v>
      </c>
      <c r="U692" s="27">
        <f t="shared" si="66"/>
        <v>179.1235</v>
      </c>
      <c r="V692" s="26">
        <v>15.319</v>
      </c>
      <c r="W692" s="23">
        <v>1041.8476530620128</v>
      </c>
    </row>
    <row r="693" spans="1:23" ht="12.75">
      <c r="A693" s="1">
        <v>36346</v>
      </c>
      <c r="B693" s="14">
        <v>186</v>
      </c>
      <c r="C693" s="2">
        <v>0.668981493</v>
      </c>
      <c r="D693" s="15">
        <v>0.668981493</v>
      </c>
      <c r="E693" s="3">
        <v>6831</v>
      </c>
      <c r="F693" s="16">
        <v>0</v>
      </c>
      <c r="G693" s="18">
        <v>939</v>
      </c>
      <c r="H693" s="19">
        <f t="shared" si="67"/>
        <v>904</v>
      </c>
      <c r="I693" s="17">
        <v>904</v>
      </c>
      <c r="J693" s="19">
        <f t="shared" si="68"/>
        <v>945.3396266686625</v>
      </c>
      <c r="K693" s="19">
        <f t="shared" si="69"/>
        <v>1023.4557266686625</v>
      </c>
      <c r="L693" s="19">
        <f t="shared" si="70"/>
        <v>1023.4557266686625</v>
      </c>
      <c r="M693" s="23">
        <f t="shared" si="71"/>
        <v>1023.4557266686625</v>
      </c>
      <c r="O693" s="17">
        <v>87.5</v>
      </c>
      <c r="P693" s="24">
        <v>0.788</v>
      </c>
      <c r="Q693" s="19">
        <f t="shared" si="72"/>
        <v>69.8</v>
      </c>
      <c r="R693" s="17">
        <v>69.8</v>
      </c>
      <c r="S693" s="24">
        <v>2.404</v>
      </c>
      <c r="T693" s="27">
        <v>181.729</v>
      </c>
      <c r="U693" s="27">
        <f aca="true" t="shared" si="73" ref="U693:U756">AVERAGE(T688:T693)</f>
        <v>182.36433333333335</v>
      </c>
      <c r="V693" s="26">
        <v>15.224</v>
      </c>
      <c r="W693" s="23">
        <v>1023.4557266686625</v>
      </c>
    </row>
    <row r="694" spans="1:23" ht="12.75">
      <c r="A694" s="1">
        <v>36346</v>
      </c>
      <c r="B694" s="14">
        <v>186</v>
      </c>
      <c r="C694" s="2">
        <v>0.669097245</v>
      </c>
      <c r="D694" s="15">
        <v>0.669097245</v>
      </c>
      <c r="E694" s="3">
        <v>6841</v>
      </c>
      <c r="F694" s="16">
        <v>0</v>
      </c>
      <c r="G694" s="18">
        <v>939</v>
      </c>
      <c r="H694" s="19">
        <f t="shared" si="67"/>
        <v>904</v>
      </c>
      <c r="I694" s="17">
        <v>904</v>
      </c>
      <c r="J694" s="19">
        <f t="shared" si="68"/>
        <v>945.3396266686625</v>
      </c>
      <c r="K694" s="19">
        <f t="shared" si="69"/>
        <v>1023.4557266686625</v>
      </c>
      <c r="L694" s="19">
        <f t="shared" si="70"/>
        <v>1023.4557266686625</v>
      </c>
      <c r="M694" s="23">
        <f t="shared" si="71"/>
        <v>1023.4557266686625</v>
      </c>
      <c r="O694" s="17">
        <v>82.3</v>
      </c>
      <c r="P694" s="24">
        <v>0.818</v>
      </c>
      <c r="Q694" s="19">
        <f t="shared" si="72"/>
        <v>72.8</v>
      </c>
      <c r="R694" s="17">
        <v>72.8</v>
      </c>
      <c r="S694" s="24">
        <v>2.047</v>
      </c>
      <c r="T694" s="27">
        <v>97.47</v>
      </c>
      <c r="U694" s="27">
        <f t="shared" si="73"/>
        <v>182.1095</v>
      </c>
      <c r="V694" s="26">
        <v>15.248</v>
      </c>
      <c r="W694" s="23">
        <v>1023.4557266686625</v>
      </c>
    </row>
    <row r="695" spans="1:23" ht="12.75">
      <c r="A695" s="1">
        <v>36346</v>
      </c>
      <c r="B695" s="14">
        <v>186</v>
      </c>
      <c r="C695" s="2">
        <v>0.669212937</v>
      </c>
      <c r="D695" s="15">
        <v>0.669212937</v>
      </c>
      <c r="E695" s="3">
        <v>6851</v>
      </c>
      <c r="F695" s="16">
        <v>0</v>
      </c>
      <c r="G695" s="18">
        <v>940</v>
      </c>
      <c r="H695" s="19">
        <f t="shared" si="67"/>
        <v>905</v>
      </c>
      <c r="I695" s="17">
        <v>905</v>
      </c>
      <c r="J695" s="19">
        <f t="shared" si="68"/>
        <v>936.1589166434146</v>
      </c>
      <c r="K695" s="19">
        <f t="shared" si="69"/>
        <v>1014.2750166434146</v>
      </c>
      <c r="L695" s="19">
        <f t="shared" si="70"/>
        <v>1014.2750166434146</v>
      </c>
      <c r="M695" s="23">
        <f t="shared" si="71"/>
        <v>1014.2750166434146</v>
      </c>
      <c r="O695" s="17">
        <v>74</v>
      </c>
      <c r="P695" s="24">
        <v>0.798</v>
      </c>
      <c r="Q695" s="19">
        <f t="shared" si="72"/>
        <v>70.80000000000001</v>
      </c>
      <c r="R695" s="17">
        <v>70.8</v>
      </c>
      <c r="S695" s="24">
        <v>1.961</v>
      </c>
      <c r="T695" s="27">
        <v>97.185</v>
      </c>
      <c r="U695" s="27">
        <f t="shared" si="73"/>
        <v>146.85033333333334</v>
      </c>
      <c r="V695" s="26">
        <v>15.148</v>
      </c>
      <c r="W695" s="23">
        <v>1014.2750166434146</v>
      </c>
    </row>
    <row r="696" spans="1:23" ht="12.75">
      <c r="A696" s="1">
        <v>36346</v>
      </c>
      <c r="B696" s="14">
        <v>186</v>
      </c>
      <c r="C696" s="2">
        <v>0.66932869</v>
      </c>
      <c r="D696" s="15">
        <v>0.66932869</v>
      </c>
      <c r="E696" s="3">
        <v>6861</v>
      </c>
      <c r="F696" s="16">
        <v>0</v>
      </c>
      <c r="G696" s="18">
        <v>942</v>
      </c>
      <c r="H696" s="19">
        <f t="shared" si="67"/>
        <v>907</v>
      </c>
      <c r="I696" s="17">
        <v>907</v>
      </c>
      <c r="J696" s="19">
        <f t="shared" si="68"/>
        <v>917.8278907181278</v>
      </c>
      <c r="K696" s="19">
        <f t="shared" si="69"/>
        <v>995.9439907181278</v>
      </c>
      <c r="L696" s="19">
        <f t="shared" si="70"/>
        <v>995.9439907181278</v>
      </c>
      <c r="M696" s="23">
        <f t="shared" si="71"/>
        <v>995.9439907181278</v>
      </c>
      <c r="O696" s="17">
        <v>75.1</v>
      </c>
      <c r="P696" s="24">
        <v>0.743</v>
      </c>
      <c r="Q696" s="19">
        <f t="shared" si="72"/>
        <v>65.3</v>
      </c>
      <c r="R696" s="17">
        <v>65.3</v>
      </c>
      <c r="S696" s="24">
        <v>2.278</v>
      </c>
      <c r="T696" s="27">
        <v>159.926</v>
      </c>
      <c r="U696" s="27">
        <f t="shared" si="73"/>
        <v>150.08683333333332</v>
      </c>
      <c r="V696" s="26">
        <v>15.218</v>
      </c>
      <c r="W696" s="23">
        <v>995.9439907181278</v>
      </c>
    </row>
    <row r="697" spans="1:23" ht="12.75">
      <c r="A697" s="1">
        <v>36346</v>
      </c>
      <c r="B697" s="14">
        <v>186</v>
      </c>
      <c r="C697" s="2">
        <v>0.669444442</v>
      </c>
      <c r="D697" s="15">
        <v>0.669444442</v>
      </c>
      <c r="E697" s="3">
        <v>6871</v>
      </c>
      <c r="F697" s="16">
        <v>0</v>
      </c>
      <c r="G697" s="18">
        <v>944</v>
      </c>
      <c r="H697" s="19">
        <f t="shared" si="67"/>
        <v>909</v>
      </c>
      <c r="I697" s="17">
        <v>909</v>
      </c>
      <c r="J697" s="19">
        <f t="shared" si="68"/>
        <v>899.5372415346134</v>
      </c>
      <c r="K697" s="19">
        <f t="shared" si="69"/>
        <v>977.6533415346133</v>
      </c>
      <c r="L697" s="19">
        <f t="shared" si="70"/>
        <v>977.6533415346133</v>
      </c>
      <c r="M697" s="23">
        <f t="shared" si="71"/>
        <v>977.6533415346133</v>
      </c>
      <c r="O697" s="17">
        <v>83.9</v>
      </c>
      <c r="P697" s="24">
        <v>0.738</v>
      </c>
      <c r="Q697" s="19">
        <f t="shared" si="72"/>
        <v>64.8</v>
      </c>
      <c r="R697" s="17">
        <v>64.8</v>
      </c>
      <c r="S697" s="24">
        <v>2.386</v>
      </c>
      <c r="T697" s="27">
        <v>180.693</v>
      </c>
      <c r="U697" s="27">
        <f t="shared" si="73"/>
        <v>146.32766666666666</v>
      </c>
      <c r="V697" s="26">
        <v>15.268</v>
      </c>
      <c r="W697" s="23">
        <v>977.6533415346133</v>
      </c>
    </row>
    <row r="698" spans="1:23" ht="12.75">
      <c r="A698" s="1">
        <v>36346</v>
      </c>
      <c r="B698" s="14">
        <v>186</v>
      </c>
      <c r="C698" s="2">
        <v>0.669560194</v>
      </c>
      <c r="D698" s="15">
        <v>0.669560194</v>
      </c>
      <c r="E698" s="3">
        <v>6881</v>
      </c>
      <c r="F698" s="16">
        <v>0</v>
      </c>
      <c r="G698" s="18">
        <v>945</v>
      </c>
      <c r="H698" s="19">
        <f t="shared" si="67"/>
        <v>910</v>
      </c>
      <c r="I698" s="17">
        <v>910</v>
      </c>
      <c r="J698" s="19">
        <f t="shared" si="68"/>
        <v>890.4070027126653</v>
      </c>
      <c r="K698" s="19">
        <f t="shared" si="69"/>
        <v>968.5231027126653</v>
      </c>
      <c r="L698" s="19">
        <f t="shared" si="70"/>
        <v>968.5231027126653</v>
      </c>
      <c r="M698" s="23">
        <f t="shared" si="71"/>
        <v>968.5231027126653</v>
      </c>
      <c r="O698" s="17">
        <v>79.8</v>
      </c>
      <c r="P698" s="24">
        <v>0.764</v>
      </c>
      <c r="Q698" s="19">
        <f t="shared" si="72"/>
        <v>67.4</v>
      </c>
      <c r="R698" s="17">
        <v>67.4</v>
      </c>
      <c r="S698" s="24">
        <v>2.729</v>
      </c>
      <c r="T698" s="27">
        <v>243.434</v>
      </c>
      <c r="U698" s="27">
        <f t="shared" si="73"/>
        <v>160.0728333333333</v>
      </c>
      <c r="V698" s="26">
        <v>15.26</v>
      </c>
      <c r="W698" s="23">
        <v>968.5231027126653</v>
      </c>
    </row>
    <row r="699" spans="1:23" ht="12.75">
      <c r="A699" s="1">
        <v>36346</v>
      </c>
      <c r="B699" s="14">
        <v>186</v>
      </c>
      <c r="C699" s="2">
        <v>0.669675946</v>
      </c>
      <c r="D699" s="15">
        <v>0.669675946</v>
      </c>
      <c r="E699" s="3">
        <v>6891</v>
      </c>
      <c r="F699" s="16">
        <v>0</v>
      </c>
      <c r="G699" s="18">
        <v>946</v>
      </c>
      <c r="H699" s="19">
        <f t="shared" si="67"/>
        <v>911</v>
      </c>
      <c r="I699" s="17">
        <v>911</v>
      </c>
      <c r="J699" s="19">
        <f t="shared" si="68"/>
        <v>881.2867916124725</v>
      </c>
      <c r="K699" s="19">
        <f t="shared" si="69"/>
        <v>959.4028916124724</v>
      </c>
      <c r="L699" s="19">
        <f t="shared" si="70"/>
        <v>959.4028916124724</v>
      </c>
      <c r="M699" s="23">
        <f t="shared" si="71"/>
        <v>959.4028916124724</v>
      </c>
      <c r="O699" s="17">
        <v>75.9</v>
      </c>
      <c r="P699" s="24">
        <v>0.798</v>
      </c>
      <c r="Q699" s="19">
        <f t="shared" si="72"/>
        <v>70.80000000000001</v>
      </c>
      <c r="R699" s="17">
        <v>70.8</v>
      </c>
      <c r="S699" s="24">
        <v>2.308</v>
      </c>
      <c r="T699" s="27">
        <v>159.149</v>
      </c>
      <c r="U699" s="27">
        <f t="shared" si="73"/>
        <v>156.30949999999999</v>
      </c>
      <c r="V699" s="26">
        <v>15.243</v>
      </c>
      <c r="W699" s="23">
        <v>959.4028916124724</v>
      </c>
    </row>
    <row r="700" spans="1:23" ht="12.75">
      <c r="A700" s="1">
        <v>36346</v>
      </c>
      <c r="B700" s="14">
        <v>186</v>
      </c>
      <c r="C700" s="2">
        <v>0.669791639</v>
      </c>
      <c r="D700" s="15">
        <v>0.669791639</v>
      </c>
      <c r="E700" s="3">
        <v>6901</v>
      </c>
      <c r="F700" s="16">
        <v>0</v>
      </c>
      <c r="G700" s="18">
        <v>948</v>
      </c>
      <c r="H700" s="19">
        <f t="shared" si="67"/>
        <v>913</v>
      </c>
      <c r="I700" s="17">
        <v>913</v>
      </c>
      <c r="J700" s="19">
        <f t="shared" si="68"/>
        <v>863.076364638942</v>
      </c>
      <c r="K700" s="19">
        <f t="shared" si="69"/>
        <v>941.1924646389419</v>
      </c>
      <c r="L700" s="19">
        <f t="shared" si="70"/>
        <v>941.1924646389419</v>
      </c>
      <c r="M700" s="23">
        <f t="shared" si="71"/>
        <v>941.1924646389419</v>
      </c>
      <c r="O700" s="17">
        <v>78.8</v>
      </c>
      <c r="P700" s="24">
        <v>0.788</v>
      </c>
      <c r="Q700" s="19">
        <f t="shared" si="72"/>
        <v>69.8</v>
      </c>
      <c r="R700" s="17">
        <v>69.8</v>
      </c>
      <c r="S700" s="24">
        <v>2.268</v>
      </c>
      <c r="T700" s="27">
        <v>158.89</v>
      </c>
      <c r="U700" s="27">
        <f t="shared" si="73"/>
        <v>166.54616666666666</v>
      </c>
      <c r="V700" s="26">
        <v>15.326</v>
      </c>
      <c r="W700" s="23">
        <v>941.1924646389419</v>
      </c>
    </row>
    <row r="701" spans="1:23" ht="12.75">
      <c r="A701" s="1">
        <v>36346</v>
      </c>
      <c r="B701" s="14">
        <v>186</v>
      </c>
      <c r="C701" s="2">
        <v>0.669907391</v>
      </c>
      <c r="D701" s="15">
        <v>0.669907391</v>
      </c>
      <c r="E701" s="3">
        <v>6911</v>
      </c>
      <c r="F701" s="16">
        <v>0</v>
      </c>
      <c r="G701" s="18">
        <v>949</v>
      </c>
      <c r="H701" s="19">
        <f t="shared" si="67"/>
        <v>914</v>
      </c>
      <c r="I701" s="17">
        <v>914</v>
      </c>
      <c r="J701" s="19">
        <f t="shared" si="68"/>
        <v>853.9861049769245</v>
      </c>
      <c r="K701" s="19">
        <f t="shared" si="69"/>
        <v>932.1022049769244</v>
      </c>
      <c r="L701" s="19">
        <f t="shared" si="70"/>
        <v>932.1022049769244</v>
      </c>
      <c r="M701" s="23">
        <f t="shared" si="71"/>
        <v>932.1022049769244</v>
      </c>
      <c r="O701" s="17">
        <v>76</v>
      </c>
      <c r="P701" s="24">
        <v>0.783</v>
      </c>
      <c r="Q701" s="19">
        <f t="shared" si="72"/>
        <v>69.3</v>
      </c>
      <c r="R701" s="17">
        <v>69.3</v>
      </c>
      <c r="S701" s="24">
        <v>2.394</v>
      </c>
      <c r="T701" s="27">
        <v>179.656</v>
      </c>
      <c r="U701" s="27">
        <f t="shared" si="73"/>
        <v>180.29133333333334</v>
      </c>
      <c r="V701" s="26">
        <v>15.243</v>
      </c>
      <c r="W701" s="23">
        <v>932.1022049769244</v>
      </c>
    </row>
    <row r="702" spans="1:23" ht="12.75">
      <c r="A702" s="1">
        <v>36346</v>
      </c>
      <c r="B702" s="14">
        <v>186</v>
      </c>
      <c r="C702" s="2">
        <v>0.670023143</v>
      </c>
      <c r="D702" s="15">
        <v>0.670023143</v>
      </c>
      <c r="E702" s="3">
        <v>6921</v>
      </c>
      <c r="F702" s="16">
        <v>0</v>
      </c>
      <c r="G702" s="18">
        <v>950</v>
      </c>
      <c r="H702" s="19">
        <f t="shared" si="67"/>
        <v>915</v>
      </c>
      <c r="I702" s="17">
        <v>915</v>
      </c>
      <c r="J702" s="19">
        <f t="shared" si="68"/>
        <v>844.9057854586758</v>
      </c>
      <c r="K702" s="19">
        <f t="shared" si="69"/>
        <v>923.0218854586758</v>
      </c>
      <c r="L702" s="19">
        <f t="shared" si="70"/>
        <v>923.0218854586758</v>
      </c>
      <c r="M702" s="23">
        <f t="shared" si="71"/>
        <v>923.0218854586758</v>
      </c>
      <c r="O702" s="17">
        <v>74.3</v>
      </c>
      <c r="P702" s="24">
        <v>0.764</v>
      </c>
      <c r="Q702" s="19">
        <f t="shared" si="72"/>
        <v>67.4</v>
      </c>
      <c r="R702" s="17">
        <v>67.4</v>
      </c>
      <c r="S702" s="24">
        <v>2.167</v>
      </c>
      <c r="T702" s="27">
        <v>137.397</v>
      </c>
      <c r="U702" s="27">
        <f t="shared" si="73"/>
        <v>176.53650000000002</v>
      </c>
      <c r="V702" s="26">
        <v>15.208</v>
      </c>
      <c r="W702" s="23">
        <v>923.0218854586758</v>
      </c>
    </row>
    <row r="703" spans="1:23" ht="12.75">
      <c r="A703" s="1">
        <v>36346</v>
      </c>
      <c r="B703" s="14">
        <v>186</v>
      </c>
      <c r="C703" s="2">
        <v>0.670138896</v>
      </c>
      <c r="D703" s="15">
        <v>0.670138896</v>
      </c>
      <c r="E703" s="3">
        <v>6931</v>
      </c>
      <c r="F703" s="16">
        <v>0</v>
      </c>
      <c r="G703" s="18">
        <v>951</v>
      </c>
      <c r="H703" s="19">
        <f t="shared" si="67"/>
        <v>916</v>
      </c>
      <c r="I703" s="17">
        <v>916</v>
      </c>
      <c r="J703" s="19">
        <f t="shared" si="68"/>
        <v>835.8353843689617</v>
      </c>
      <c r="K703" s="19">
        <f t="shared" si="69"/>
        <v>913.9514843689617</v>
      </c>
      <c r="L703" s="19">
        <f t="shared" si="70"/>
        <v>913.9514843689617</v>
      </c>
      <c r="M703" s="23">
        <f t="shared" si="71"/>
        <v>913.9514843689617</v>
      </c>
      <c r="O703" s="17">
        <v>73.3</v>
      </c>
      <c r="P703" s="24">
        <v>0.733</v>
      </c>
      <c r="Q703" s="19">
        <f t="shared" si="72"/>
        <v>64.3</v>
      </c>
      <c r="R703" s="17">
        <v>64.3</v>
      </c>
      <c r="S703" s="24">
        <v>2.327</v>
      </c>
      <c r="T703" s="27">
        <v>158.112</v>
      </c>
      <c r="U703" s="27">
        <f t="shared" si="73"/>
        <v>172.773</v>
      </c>
      <c r="V703" s="26">
        <v>15.211</v>
      </c>
      <c r="W703" s="23">
        <v>913.9514843689617</v>
      </c>
    </row>
    <row r="704" spans="1:23" ht="12.75">
      <c r="A704" s="1">
        <v>36346</v>
      </c>
      <c r="B704" s="14">
        <v>186</v>
      </c>
      <c r="C704" s="2">
        <v>0.670254648</v>
      </c>
      <c r="D704" s="15">
        <v>0.670254648</v>
      </c>
      <c r="E704" s="3">
        <v>6941</v>
      </c>
      <c r="F704" s="16">
        <v>0</v>
      </c>
      <c r="G704" s="18">
        <v>953</v>
      </c>
      <c r="H704" s="19">
        <f t="shared" si="67"/>
        <v>918</v>
      </c>
      <c r="I704" s="17">
        <v>918</v>
      </c>
      <c r="J704" s="19">
        <f t="shared" si="68"/>
        <v>817.7242509693165</v>
      </c>
      <c r="K704" s="19">
        <f t="shared" si="69"/>
        <v>895.8403509693164</v>
      </c>
      <c r="L704" s="19">
        <f t="shared" si="70"/>
        <v>895.8403509693164</v>
      </c>
      <c r="M704" s="23">
        <f t="shared" si="71"/>
        <v>895.8403509693164</v>
      </c>
      <c r="O704" s="17">
        <v>78.3</v>
      </c>
      <c r="P704" s="24">
        <v>0.733</v>
      </c>
      <c r="Q704" s="19">
        <f t="shared" si="72"/>
        <v>64.3</v>
      </c>
      <c r="R704" s="17">
        <v>64.3</v>
      </c>
      <c r="S704" s="24">
        <v>1.991</v>
      </c>
      <c r="T704" s="27">
        <v>94.853</v>
      </c>
      <c r="U704" s="27">
        <f t="shared" si="73"/>
        <v>148.00949999999997</v>
      </c>
      <c r="V704" s="26">
        <v>15.186</v>
      </c>
      <c r="W704" s="23">
        <v>895.8403509693164</v>
      </c>
    </row>
    <row r="705" spans="1:23" ht="12.75">
      <c r="A705" s="1">
        <v>36346</v>
      </c>
      <c r="B705" s="14">
        <v>186</v>
      </c>
      <c r="C705" s="2">
        <v>0.6703704</v>
      </c>
      <c r="D705" s="15">
        <v>0.6703704</v>
      </c>
      <c r="E705" s="3">
        <v>6951</v>
      </c>
      <c r="F705" s="16">
        <v>0</v>
      </c>
      <c r="G705" s="18">
        <v>954</v>
      </c>
      <c r="H705" s="19">
        <f t="shared" si="67"/>
        <v>919</v>
      </c>
      <c r="I705" s="17">
        <v>919</v>
      </c>
      <c r="J705" s="19">
        <f t="shared" si="68"/>
        <v>808.6834755830914</v>
      </c>
      <c r="K705" s="19">
        <f t="shared" si="69"/>
        <v>886.7995755830914</v>
      </c>
      <c r="L705" s="19">
        <f t="shared" si="70"/>
        <v>886.7995755830914</v>
      </c>
      <c r="M705" s="23">
        <f t="shared" si="71"/>
        <v>886.7995755830914</v>
      </c>
      <c r="O705" s="17">
        <v>76</v>
      </c>
      <c r="P705" s="24">
        <v>0.753</v>
      </c>
      <c r="Q705" s="19">
        <f t="shared" si="72"/>
        <v>66.3</v>
      </c>
      <c r="R705" s="17">
        <v>66.3</v>
      </c>
      <c r="S705" s="24">
        <v>2.403</v>
      </c>
      <c r="T705" s="27">
        <v>178.62</v>
      </c>
      <c r="U705" s="27">
        <f t="shared" si="73"/>
        <v>151.25466666666665</v>
      </c>
      <c r="V705" s="26">
        <v>15.226</v>
      </c>
      <c r="W705" s="23">
        <v>886.7995755830914</v>
      </c>
    </row>
    <row r="706" spans="1:23" ht="12.75">
      <c r="A706" s="1">
        <v>36346</v>
      </c>
      <c r="B706" s="14">
        <v>186</v>
      </c>
      <c r="C706" s="2">
        <v>0.670486093</v>
      </c>
      <c r="D706" s="15">
        <v>0.670486093</v>
      </c>
      <c r="E706" s="3">
        <v>6961</v>
      </c>
      <c r="F706" s="16">
        <v>0</v>
      </c>
      <c r="G706" s="18">
        <v>956</v>
      </c>
      <c r="H706" s="19">
        <f t="shared" si="67"/>
        <v>921</v>
      </c>
      <c r="I706" s="17">
        <v>921</v>
      </c>
      <c r="J706" s="19">
        <f t="shared" si="68"/>
        <v>790.6314002737334</v>
      </c>
      <c r="K706" s="19">
        <f t="shared" si="69"/>
        <v>868.7475002737334</v>
      </c>
      <c r="L706" s="19">
        <f t="shared" si="70"/>
        <v>868.7475002737334</v>
      </c>
      <c r="M706" s="23">
        <f t="shared" si="71"/>
        <v>868.7475002737334</v>
      </c>
      <c r="O706" s="17">
        <v>77.4</v>
      </c>
      <c r="P706" s="24">
        <v>0.779</v>
      </c>
      <c r="Q706" s="19">
        <f t="shared" si="72"/>
        <v>68.9</v>
      </c>
      <c r="R706" s="17">
        <v>68.9</v>
      </c>
      <c r="S706" s="24">
        <v>2.189</v>
      </c>
      <c r="T706" s="27">
        <v>136.361</v>
      </c>
      <c r="U706" s="27">
        <f t="shared" si="73"/>
        <v>147.49983333333333</v>
      </c>
      <c r="V706" s="26">
        <v>15.242</v>
      </c>
      <c r="W706" s="23">
        <v>868.7475002737334</v>
      </c>
    </row>
    <row r="707" spans="1:23" ht="12.75">
      <c r="A707" s="1">
        <v>36346</v>
      </c>
      <c r="B707" s="14">
        <v>186</v>
      </c>
      <c r="C707" s="2">
        <v>0.670601845</v>
      </c>
      <c r="D707" s="15">
        <v>0.670601845</v>
      </c>
      <c r="E707" s="3">
        <v>6971</v>
      </c>
      <c r="F707" s="16">
        <v>0</v>
      </c>
      <c r="G707" s="18">
        <v>958</v>
      </c>
      <c r="H707" s="19">
        <f t="shared" si="67"/>
        <v>923</v>
      </c>
      <c r="I707" s="17">
        <v>923</v>
      </c>
      <c r="J707" s="19">
        <f t="shared" si="68"/>
        <v>772.6184835098891</v>
      </c>
      <c r="K707" s="19">
        <f t="shared" si="69"/>
        <v>850.734583509889</v>
      </c>
      <c r="L707" s="19">
        <f t="shared" si="70"/>
        <v>850.734583509889</v>
      </c>
      <c r="M707" s="23">
        <f t="shared" si="71"/>
        <v>850.734583509889</v>
      </c>
      <c r="O707" s="17">
        <v>80.8</v>
      </c>
      <c r="P707" s="24">
        <v>0.773</v>
      </c>
      <c r="Q707" s="19">
        <f t="shared" si="72"/>
        <v>68.3</v>
      </c>
      <c r="R707" s="17">
        <v>68.3</v>
      </c>
      <c r="S707" s="24">
        <v>2.326</v>
      </c>
      <c r="T707" s="27">
        <v>157.076</v>
      </c>
      <c r="U707" s="27">
        <f t="shared" si="73"/>
        <v>143.7365</v>
      </c>
      <c r="V707" s="26">
        <v>15.253</v>
      </c>
      <c r="W707" s="23">
        <v>850.734583509889</v>
      </c>
    </row>
    <row r="708" spans="1:23" ht="12.75">
      <c r="A708" s="1">
        <v>36346</v>
      </c>
      <c r="B708" s="14">
        <v>186</v>
      </c>
      <c r="C708" s="2">
        <v>0.670717597</v>
      </c>
      <c r="D708" s="15">
        <v>0.670717597</v>
      </c>
      <c r="E708" s="3">
        <v>6981</v>
      </c>
      <c r="F708" s="16">
        <v>0</v>
      </c>
      <c r="G708" s="18">
        <v>957</v>
      </c>
      <c r="H708" s="19">
        <f t="shared" si="67"/>
        <v>922</v>
      </c>
      <c r="I708" s="17">
        <v>922</v>
      </c>
      <c r="J708" s="19">
        <f t="shared" si="68"/>
        <v>781.6200576943343</v>
      </c>
      <c r="K708" s="19">
        <f t="shared" si="69"/>
        <v>859.7361576943342</v>
      </c>
      <c r="L708" s="19">
        <f t="shared" si="70"/>
        <v>859.7361576943342</v>
      </c>
      <c r="M708" s="23">
        <f t="shared" si="71"/>
        <v>859.7361576943342</v>
      </c>
      <c r="O708" s="17">
        <v>80.8</v>
      </c>
      <c r="P708" s="24">
        <v>0.814</v>
      </c>
      <c r="Q708" s="19">
        <f t="shared" si="72"/>
        <v>72.39999999999999</v>
      </c>
      <c r="R708" s="17">
        <v>72.4</v>
      </c>
      <c r="S708" s="24">
        <v>2.425</v>
      </c>
      <c r="T708" s="27">
        <v>177.817</v>
      </c>
      <c r="U708" s="27">
        <f t="shared" si="73"/>
        <v>150.47316666666666</v>
      </c>
      <c r="V708" s="26">
        <v>15.325</v>
      </c>
      <c r="W708" s="23">
        <v>859.7361576943342</v>
      </c>
    </row>
    <row r="709" spans="1:23" ht="12.75">
      <c r="A709" s="1">
        <v>36346</v>
      </c>
      <c r="B709" s="14">
        <v>186</v>
      </c>
      <c r="C709" s="2">
        <v>0.670833349</v>
      </c>
      <c r="D709" s="15">
        <v>0.670833349</v>
      </c>
      <c r="E709" s="3">
        <v>6991</v>
      </c>
      <c r="F709" s="16">
        <v>0</v>
      </c>
      <c r="G709" s="18">
        <v>960</v>
      </c>
      <c r="H709" s="19">
        <f t="shared" si="67"/>
        <v>925</v>
      </c>
      <c r="I709" s="17">
        <v>925</v>
      </c>
      <c r="J709" s="19">
        <f t="shared" si="68"/>
        <v>754.6445557738465</v>
      </c>
      <c r="K709" s="19">
        <f t="shared" si="69"/>
        <v>832.7606557738465</v>
      </c>
      <c r="L709" s="19">
        <f t="shared" si="70"/>
        <v>832.7606557738465</v>
      </c>
      <c r="M709" s="23">
        <f t="shared" si="71"/>
        <v>832.7606557738465</v>
      </c>
      <c r="O709" s="17">
        <v>80.1</v>
      </c>
      <c r="P709" s="24">
        <v>0.803</v>
      </c>
      <c r="Q709" s="19">
        <f t="shared" si="72"/>
        <v>71.30000000000001</v>
      </c>
      <c r="R709" s="17">
        <v>71.3</v>
      </c>
      <c r="S709" s="24">
        <v>2.099</v>
      </c>
      <c r="T709" s="27">
        <v>114.583</v>
      </c>
      <c r="U709" s="27">
        <f t="shared" si="73"/>
        <v>143.21833333333333</v>
      </c>
      <c r="V709" s="26">
        <v>15.298</v>
      </c>
      <c r="W709" s="23">
        <v>832.7606557738465</v>
      </c>
    </row>
    <row r="710" spans="1:23" ht="12.75">
      <c r="A710" s="1">
        <v>36346</v>
      </c>
      <c r="B710" s="14">
        <v>186</v>
      </c>
      <c r="C710" s="2">
        <v>0.670949101</v>
      </c>
      <c r="D710" s="15">
        <v>0.670949101</v>
      </c>
      <c r="E710" s="3">
        <v>7001</v>
      </c>
      <c r="F710" s="16">
        <v>0</v>
      </c>
      <c r="G710" s="18">
        <v>962</v>
      </c>
      <c r="H710" s="19">
        <f t="shared" si="67"/>
        <v>927</v>
      </c>
      <c r="I710" s="17">
        <v>927</v>
      </c>
      <c r="J710" s="19">
        <f t="shared" si="68"/>
        <v>736.7094486462839</v>
      </c>
      <c r="K710" s="19">
        <f t="shared" si="69"/>
        <v>814.8255486462839</v>
      </c>
      <c r="L710" s="19">
        <f t="shared" si="70"/>
        <v>814.8255486462839</v>
      </c>
      <c r="M710" s="23">
        <f t="shared" si="71"/>
        <v>814.8255486462839</v>
      </c>
      <c r="O710" s="17">
        <v>78.7</v>
      </c>
      <c r="P710" s="24">
        <v>0.823</v>
      </c>
      <c r="Q710" s="19">
        <f t="shared" si="72"/>
        <v>73.3</v>
      </c>
      <c r="R710" s="17">
        <v>73.3</v>
      </c>
      <c r="S710" s="24">
        <v>2.286</v>
      </c>
      <c r="T710" s="27">
        <v>156.324</v>
      </c>
      <c r="U710" s="27">
        <f t="shared" si="73"/>
        <v>153.46349999999998</v>
      </c>
      <c r="V710" s="26">
        <v>15.248</v>
      </c>
      <c r="W710" s="23">
        <v>814.8255486462839</v>
      </c>
    </row>
    <row r="711" spans="1:23" ht="12.75">
      <c r="A711" s="1">
        <v>36346</v>
      </c>
      <c r="B711" s="14">
        <v>186</v>
      </c>
      <c r="C711" s="2">
        <v>0.671064794</v>
      </c>
      <c r="D711" s="15">
        <v>0.671064794</v>
      </c>
      <c r="E711" s="3">
        <v>7011</v>
      </c>
      <c r="F711" s="16">
        <v>0</v>
      </c>
      <c r="G711" s="18">
        <v>963</v>
      </c>
      <c r="H711" s="19">
        <f t="shared" si="67"/>
        <v>928</v>
      </c>
      <c r="I711" s="17">
        <v>928</v>
      </c>
      <c r="J711" s="19">
        <f t="shared" si="68"/>
        <v>727.7564004776501</v>
      </c>
      <c r="K711" s="19">
        <f t="shared" si="69"/>
        <v>805.8725004776501</v>
      </c>
      <c r="L711" s="19">
        <f t="shared" si="70"/>
        <v>805.8725004776501</v>
      </c>
      <c r="M711" s="23">
        <f t="shared" si="71"/>
        <v>805.8725004776501</v>
      </c>
      <c r="O711" s="17">
        <v>77.5</v>
      </c>
      <c r="P711" s="24">
        <v>0.817</v>
      </c>
      <c r="Q711" s="19">
        <f t="shared" si="72"/>
        <v>72.69999999999999</v>
      </c>
      <c r="R711" s="17">
        <v>72.7</v>
      </c>
      <c r="S711" s="24">
        <v>2.206</v>
      </c>
      <c r="T711" s="27">
        <v>135.039</v>
      </c>
      <c r="U711" s="27">
        <f t="shared" si="73"/>
        <v>146.20000000000002</v>
      </c>
      <c r="V711" s="26">
        <v>15.183</v>
      </c>
      <c r="W711" s="23">
        <v>805.8725004776501</v>
      </c>
    </row>
    <row r="712" spans="1:23" ht="12.75">
      <c r="A712" s="1">
        <v>36346</v>
      </c>
      <c r="B712" s="14">
        <v>186</v>
      </c>
      <c r="C712" s="2">
        <v>0.671180546</v>
      </c>
      <c r="D712" s="15">
        <v>0.671180546</v>
      </c>
      <c r="E712" s="3">
        <v>7021</v>
      </c>
      <c r="F712" s="16">
        <v>0</v>
      </c>
      <c r="G712" s="18">
        <v>964</v>
      </c>
      <c r="H712" s="19">
        <f t="shared" si="67"/>
        <v>929</v>
      </c>
      <c r="I712" s="17">
        <v>929</v>
      </c>
      <c r="J712" s="19">
        <f t="shared" si="68"/>
        <v>718.8129947967946</v>
      </c>
      <c r="K712" s="19">
        <f t="shared" si="69"/>
        <v>796.9290947967945</v>
      </c>
      <c r="L712" s="19">
        <f t="shared" si="70"/>
        <v>796.9290947967945</v>
      </c>
      <c r="M712" s="23">
        <f t="shared" si="71"/>
        <v>796.9290947967945</v>
      </c>
      <c r="O712" s="17">
        <v>76.3</v>
      </c>
      <c r="P712" s="24">
        <v>0.803</v>
      </c>
      <c r="Q712" s="19">
        <f t="shared" si="72"/>
        <v>71.30000000000001</v>
      </c>
      <c r="R712" s="17">
        <v>71.3</v>
      </c>
      <c r="S712" s="24">
        <v>2.118</v>
      </c>
      <c r="T712" s="27">
        <v>113.78</v>
      </c>
      <c r="U712" s="27">
        <f t="shared" si="73"/>
        <v>142.4365</v>
      </c>
      <c r="V712" s="26">
        <v>15.261</v>
      </c>
      <c r="W712" s="23">
        <v>796.9290947967945</v>
      </c>
    </row>
    <row r="713" spans="1:23" ht="12.75">
      <c r="A713" s="1">
        <v>36346</v>
      </c>
      <c r="B713" s="14">
        <v>186</v>
      </c>
      <c r="C713" s="2">
        <v>0.671296299</v>
      </c>
      <c r="D713" s="15">
        <v>0.671296299</v>
      </c>
      <c r="E713" s="3">
        <v>7031</v>
      </c>
      <c r="F713" s="16">
        <v>0</v>
      </c>
      <c r="G713" s="18">
        <v>964</v>
      </c>
      <c r="H713" s="19">
        <f t="shared" si="67"/>
        <v>929</v>
      </c>
      <c r="I713" s="17">
        <v>929</v>
      </c>
      <c r="J713" s="19">
        <f t="shared" si="68"/>
        <v>718.8129947967946</v>
      </c>
      <c r="K713" s="19">
        <f t="shared" si="69"/>
        <v>796.9290947967945</v>
      </c>
      <c r="L713" s="19">
        <f t="shared" si="70"/>
        <v>796.9290947967945</v>
      </c>
      <c r="M713" s="23">
        <f t="shared" si="71"/>
        <v>796.9290947967945</v>
      </c>
      <c r="O713" s="17">
        <v>76.2</v>
      </c>
      <c r="P713" s="24">
        <v>0.797</v>
      </c>
      <c r="Q713" s="19">
        <f t="shared" si="72"/>
        <v>70.7</v>
      </c>
      <c r="R713" s="17">
        <v>70.7</v>
      </c>
      <c r="S713" s="24">
        <v>2.384</v>
      </c>
      <c r="T713" s="27">
        <v>176.547</v>
      </c>
      <c r="U713" s="27">
        <f t="shared" si="73"/>
        <v>145.68166666666664</v>
      </c>
      <c r="V713" s="26">
        <v>15.281</v>
      </c>
      <c r="W713" s="23">
        <v>796.9290947967945</v>
      </c>
    </row>
    <row r="714" spans="1:23" ht="12.75">
      <c r="A714" s="1">
        <v>36346</v>
      </c>
      <c r="B714" s="14">
        <v>186</v>
      </c>
      <c r="C714" s="2">
        <v>0.671412051</v>
      </c>
      <c r="D714" s="15">
        <v>0.671412051</v>
      </c>
      <c r="E714" s="3">
        <v>7041</v>
      </c>
      <c r="F714" s="16">
        <v>0</v>
      </c>
      <c r="G714" s="18">
        <v>966</v>
      </c>
      <c r="H714" s="19">
        <f aca="true" t="shared" si="74" ref="H714:H777">(G714-35)</f>
        <v>931</v>
      </c>
      <c r="I714" s="17">
        <v>931</v>
      </c>
      <c r="J714" s="19">
        <f aca="true" t="shared" si="75" ref="J714:J777">(8303.951372*(LN(1013/H714)))</f>
        <v>700.9550279745292</v>
      </c>
      <c r="K714" s="19">
        <f aca="true" t="shared" si="76" ref="K714:K777">(J714+78.1161)</f>
        <v>779.0711279745292</v>
      </c>
      <c r="L714" s="19">
        <f aca="true" t="shared" si="77" ref="L714:L777">(J714+78.1161)</f>
        <v>779.0711279745292</v>
      </c>
      <c r="M714" s="23">
        <f aca="true" t="shared" si="78" ref="M714:M777">AVERAGE(K714:L714)</f>
        <v>779.0711279745292</v>
      </c>
      <c r="O714" s="17">
        <v>74.7</v>
      </c>
      <c r="P714" s="24">
        <v>0.808</v>
      </c>
      <c r="Q714" s="19">
        <f aca="true" t="shared" si="79" ref="Q714:Q777">((P714*100)-9)</f>
        <v>71.80000000000001</v>
      </c>
      <c r="R714" s="17">
        <v>71.8</v>
      </c>
      <c r="S714" s="24">
        <v>2.425</v>
      </c>
      <c r="T714" s="27">
        <v>176.288</v>
      </c>
      <c r="U714" s="27">
        <f t="shared" si="73"/>
        <v>145.42683333333335</v>
      </c>
      <c r="V714" s="26">
        <v>15.273</v>
      </c>
      <c r="W714" s="23">
        <v>779.0711279745292</v>
      </c>
    </row>
    <row r="715" spans="1:23" ht="12.75">
      <c r="A715" s="1">
        <v>36346</v>
      </c>
      <c r="B715" s="14">
        <v>186</v>
      </c>
      <c r="C715" s="2">
        <v>0.671527803</v>
      </c>
      <c r="D715" s="15">
        <v>0.671527803</v>
      </c>
      <c r="E715" s="3">
        <v>7051</v>
      </c>
      <c r="F715" s="16">
        <v>0</v>
      </c>
      <c r="G715" s="18">
        <v>967</v>
      </c>
      <c r="H715" s="19">
        <f t="shared" si="74"/>
        <v>932</v>
      </c>
      <c r="I715" s="17">
        <v>932</v>
      </c>
      <c r="J715" s="19">
        <f t="shared" si="75"/>
        <v>692.0404255381218</v>
      </c>
      <c r="K715" s="19">
        <f t="shared" si="76"/>
        <v>770.1565255381217</v>
      </c>
      <c r="L715" s="19">
        <f t="shared" si="77"/>
        <v>770.1565255381217</v>
      </c>
      <c r="M715" s="23">
        <f t="shared" si="78"/>
        <v>770.1565255381217</v>
      </c>
      <c r="O715" s="17">
        <v>77</v>
      </c>
      <c r="P715" s="24">
        <v>0.808</v>
      </c>
      <c r="Q715" s="19">
        <f t="shared" si="79"/>
        <v>71.80000000000001</v>
      </c>
      <c r="R715" s="17">
        <v>71.8</v>
      </c>
      <c r="S715" s="24">
        <v>2.238</v>
      </c>
      <c r="T715" s="27">
        <v>134.003</v>
      </c>
      <c r="U715" s="27">
        <f t="shared" si="73"/>
        <v>148.6635</v>
      </c>
      <c r="V715" s="26">
        <v>15.243</v>
      </c>
      <c r="W715" s="23">
        <v>770.1565255381217</v>
      </c>
    </row>
    <row r="716" spans="1:23" ht="12.75">
      <c r="A716" s="1">
        <v>36346</v>
      </c>
      <c r="B716" s="14">
        <v>186</v>
      </c>
      <c r="C716" s="2">
        <v>0.671643496</v>
      </c>
      <c r="D716" s="15">
        <v>0.671643496</v>
      </c>
      <c r="E716" s="3">
        <v>7061</v>
      </c>
      <c r="F716" s="16">
        <v>0</v>
      </c>
      <c r="G716" s="18">
        <v>968</v>
      </c>
      <c r="H716" s="19">
        <f t="shared" si="74"/>
        <v>933</v>
      </c>
      <c r="I716" s="17">
        <v>933</v>
      </c>
      <c r="J716" s="19">
        <f t="shared" si="75"/>
        <v>683.1353829989215</v>
      </c>
      <c r="K716" s="19">
        <f t="shared" si="76"/>
        <v>761.2514829989215</v>
      </c>
      <c r="L716" s="19">
        <f t="shared" si="77"/>
        <v>761.2514829989215</v>
      </c>
      <c r="M716" s="23">
        <f t="shared" si="78"/>
        <v>761.2514829989215</v>
      </c>
      <c r="O716" s="17">
        <v>75.4</v>
      </c>
      <c r="P716" s="24">
        <v>0.818</v>
      </c>
      <c r="Q716" s="19">
        <f t="shared" si="79"/>
        <v>72.8</v>
      </c>
      <c r="R716" s="17">
        <v>72.8</v>
      </c>
      <c r="S716" s="24">
        <v>2.278</v>
      </c>
      <c r="T716" s="27">
        <v>154.77</v>
      </c>
      <c r="U716" s="27">
        <f t="shared" si="73"/>
        <v>148.40449999999998</v>
      </c>
      <c r="V716" s="26">
        <v>15.285</v>
      </c>
      <c r="W716" s="23">
        <v>761.2514829989215</v>
      </c>
    </row>
    <row r="717" spans="1:23" ht="12.75">
      <c r="A717" s="1">
        <v>36346</v>
      </c>
      <c r="B717" s="14">
        <v>186</v>
      </c>
      <c r="C717" s="2">
        <v>0.671759248</v>
      </c>
      <c r="D717" s="15">
        <v>0.671759248</v>
      </c>
      <c r="E717" s="3">
        <v>7071</v>
      </c>
      <c r="F717" s="16">
        <v>0</v>
      </c>
      <c r="G717" s="18">
        <v>969</v>
      </c>
      <c r="H717" s="19">
        <f t="shared" si="74"/>
        <v>934</v>
      </c>
      <c r="I717" s="17">
        <v>934</v>
      </c>
      <c r="J717" s="19">
        <f t="shared" si="75"/>
        <v>674.239879875087</v>
      </c>
      <c r="K717" s="19">
        <f t="shared" si="76"/>
        <v>752.355979875087</v>
      </c>
      <c r="L717" s="19">
        <f t="shared" si="77"/>
        <v>752.355979875087</v>
      </c>
      <c r="M717" s="23">
        <f t="shared" si="78"/>
        <v>752.355979875087</v>
      </c>
      <c r="O717" s="17">
        <v>73.6</v>
      </c>
      <c r="P717" s="24">
        <v>0.809</v>
      </c>
      <c r="Q717" s="19">
        <f t="shared" si="79"/>
        <v>71.9</v>
      </c>
      <c r="R717" s="17">
        <v>71.9</v>
      </c>
      <c r="S717" s="24">
        <v>2.028</v>
      </c>
      <c r="T717" s="27">
        <v>91.511</v>
      </c>
      <c r="U717" s="27">
        <f t="shared" si="73"/>
        <v>141.1498333333333</v>
      </c>
      <c r="V717" s="26">
        <v>15.304</v>
      </c>
      <c r="W717" s="23">
        <v>752.355979875087</v>
      </c>
    </row>
    <row r="718" spans="1:23" ht="12.75">
      <c r="A718" s="1">
        <v>36346</v>
      </c>
      <c r="B718" s="14">
        <v>186</v>
      </c>
      <c r="C718" s="2">
        <v>0.671875</v>
      </c>
      <c r="D718" s="15">
        <v>0.671875</v>
      </c>
      <c r="E718" s="3">
        <v>7081</v>
      </c>
      <c r="F718" s="16">
        <v>0</v>
      </c>
      <c r="G718" s="18">
        <v>970</v>
      </c>
      <c r="H718" s="19">
        <f t="shared" si="74"/>
        <v>935</v>
      </c>
      <c r="I718" s="17">
        <v>935</v>
      </c>
      <c r="J718" s="19">
        <f t="shared" si="75"/>
        <v>665.3538957505281</v>
      </c>
      <c r="K718" s="19">
        <f t="shared" si="76"/>
        <v>743.469995750528</v>
      </c>
      <c r="L718" s="19">
        <f t="shared" si="77"/>
        <v>743.469995750528</v>
      </c>
      <c r="M718" s="23">
        <f t="shared" si="78"/>
        <v>743.469995750528</v>
      </c>
      <c r="O718" s="17">
        <v>78.3</v>
      </c>
      <c r="P718" s="24">
        <v>0.798</v>
      </c>
      <c r="Q718" s="19">
        <f t="shared" si="79"/>
        <v>70.80000000000001</v>
      </c>
      <c r="R718" s="17">
        <v>70.8</v>
      </c>
      <c r="S718" s="24">
        <v>2.701</v>
      </c>
      <c r="T718" s="27">
        <v>238.226</v>
      </c>
      <c r="U718" s="27">
        <f t="shared" si="73"/>
        <v>161.89083333333335</v>
      </c>
      <c r="V718" s="26">
        <v>15.277</v>
      </c>
      <c r="W718" s="23">
        <v>743.469995750528</v>
      </c>
    </row>
    <row r="719" spans="1:23" ht="12.75">
      <c r="A719" s="1">
        <v>36346</v>
      </c>
      <c r="B719" s="14">
        <v>186</v>
      </c>
      <c r="C719" s="2">
        <v>0.671990752</v>
      </c>
      <c r="D719" s="15">
        <v>0.671990752</v>
      </c>
      <c r="E719" s="3">
        <v>7091</v>
      </c>
      <c r="F719" s="16">
        <v>0</v>
      </c>
      <c r="G719" s="18">
        <v>972</v>
      </c>
      <c r="H719" s="19">
        <f t="shared" si="74"/>
        <v>937</v>
      </c>
      <c r="I719" s="17">
        <v>937</v>
      </c>
      <c r="J719" s="19">
        <f t="shared" si="75"/>
        <v>647.6104031619494</v>
      </c>
      <c r="K719" s="19">
        <f t="shared" si="76"/>
        <v>725.7265031619494</v>
      </c>
      <c r="L719" s="19">
        <f t="shared" si="77"/>
        <v>725.7265031619494</v>
      </c>
      <c r="M719" s="23">
        <f t="shared" si="78"/>
        <v>725.7265031619494</v>
      </c>
      <c r="O719" s="17">
        <v>78.4</v>
      </c>
      <c r="P719" s="24">
        <v>0.804</v>
      </c>
      <c r="Q719" s="19">
        <f t="shared" si="79"/>
        <v>71.4</v>
      </c>
      <c r="R719" s="17">
        <v>71.4</v>
      </c>
      <c r="S719" s="24">
        <v>2.345</v>
      </c>
      <c r="T719" s="27">
        <v>153.966</v>
      </c>
      <c r="U719" s="27">
        <f t="shared" si="73"/>
        <v>158.12733333333333</v>
      </c>
      <c r="V719" s="26">
        <v>15.259</v>
      </c>
      <c r="W719" s="23">
        <v>725.7265031619494</v>
      </c>
    </row>
    <row r="720" spans="1:23" ht="12.75">
      <c r="A720" s="1">
        <v>36346</v>
      </c>
      <c r="B720" s="14">
        <v>186</v>
      </c>
      <c r="C720" s="2">
        <v>0.672106504</v>
      </c>
      <c r="D720" s="15">
        <v>0.672106504</v>
      </c>
      <c r="E720" s="3">
        <v>7101</v>
      </c>
      <c r="F720" s="16">
        <v>0</v>
      </c>
      <c r="G720" s="18">
        <v>973</v>
      </c>
      <c r="H720" s="19">
        <f t="shared" si="74"/>
        <v>938</v>
      </c>
      <c r="I720" s="17">
        <v>938</v>
      </c>
      <c r="J720" s="19">
        <f t="shared" si="75"/>
        <v>638.7528541919884</v>
      </c>
      <c r="K720" s="19">
        <f t="shared" si="76"/>
        <v>716.8689541919883</v>
      </c>
      <c r="L720" s="19">
        <f t="shared" si="77"/>
        <v>716.8689541919883</v>
      </c>
      <c r="M720" s="23">
        <f t="shared" si="78"/>
        <v>716.8689541919883</v>
      </c>
      <c r="O720" s="17">
        <v>75.6</v>
      </c>
      <c r="P720" s="24">
        <v>0.853</v>
      </c>
      <c r="Q720" s="19">
        <f t="shared" si="79"/>
        <v>76.3</v>
      </c>
      <c r="R720" s="17">
        <v>76.3</v>
      </c>
      <c r="S720" s="24">
        <v>2.534</v>
      </c>
      <c r="T720" s="27">
        <v>195.707</v>
      </c>
      <c r="U720" s="27">
        <f t="shared" si="73"/>
        <v>161.36383333333333</v>
      </c>
      <c r="V720" s="26">
        <v>15.282</v>
      </c>
      <c r="W720" s="23">
        <v>716.8689541919883</v>
      </c>
    </row>
    <row r="721" spans="1:23" ht="12.75">
      <c r="A721" s="1">
        <v>36346</v>
      </c>
      <c r="B721" s="14">
        <v>186</v>
      </c>
      <c r="C721" s="2">
        <v>0.672222197</v>
      </c>
      <c r="D721" s="15">
        <v>0.672222197</v>
      </c>
      <c r="E721" s="3">
        <v>7111</v>
      </c>
      <c r="F721" s="16">
        <v>0</v>
      </c>
      <c r="G721" s="18">
        <v>973</v>
      </c>
      <c r="H721" s="19">
        <f t="shared" si="74"/>
        <v>938</v>
      </c>
      <c r="I721" s="17">
        <v>938</v>
      </c>
      <c r="J721" s="19">
        <f t="shared" si="75"/>
        <v>638.7528541919884</v>
      </c>
      <c r="K721" s="19">
        <f t="shared" si="76"/>
        <v>716.8689541919883</v>
      </c>
      <c r="L721" s="19">
        <f t="shared" si="77"/>
        <v>716.8689541919883</v>
      </c>
      <c r="M721" s="23">
        <f t="shared" si="78"/>
        <v>716.8689541919883</v>
      </c>
      <c r="O721" s="17">
        <v>74.1</v>
      </c>
      <c r="P721" s="24">
        <v>0.848</v>
      </c>
      <c r="Q721" s="19">
        <f t="shared" si="79"/>
        <v>75.8</v>
      </c>
      <c r="R721" s="17">
        <v>75.8</v>
      </c>
      <c r="S721" s="24">
        <v>2.434</v>
      </c>
      <c r="T721" s="27">
        <v>174.474</v>
      </c>
      <c r="U721" s="27">
        <f t="shared" si="73"/>
        <v>168.109</v>
      </c>
      <c r="V721" s="26">
        <v>15.271</v>
      </c>
      <c r="W721" s="23">
        <v>716.8689541919883</v>
      </c>
    </row>
    <row r="722" spans="1:23" ht="12.75">
      <c r="A722" s="1">
        <v>36346</v>
      </c>
      <c r="B722" s="14">
        <v>186</v>
      </c>
      <c r="C722" s="2">
        <v>0.672337949</v>
      </c>
      <c r="D722" s="15">
        <v>0.672337949</v>
      </c>
      <c r="E722" s="3">
        <v>7121</v>
      </c>
      <c r="F722" s="16">
        <v>0</v>
      </c>
      <c r="G722" s="18">
        <v>975</v>
      </c>
      <c r="H722" s="19">
        <f t="shared" si="74"/>
        <v>940</v>
      </c>
      <c r="I722" s="17">
        <v>940</v>
      </c>
      <c r="J722" s="19">
        <f t="shared" si="75"/>
        <v>621.0660501210641</v>
      </c>
      <c r="K722" s="19">
        <f t="shared" si="76"/>
        <v>699.1821501210641</v>
      </c>
      <c r="L722" s="19">
        <f t="shared" si="77"/>
        <v>699.1821501210641</v>
      </c>
      <c r="M722" s="23">
        <f t="shared" si="78"/>
        <v>699.1821501210641</v>
      </c>
      <c r="O722" s="17">
        <v>70.1</v>
      </c>
      <c r="P722" s="24">
        <v>0.819</v>
      </c>
      <c r="Q722" s="19">
        <f t="shared" si="79"/>
        <v>72.89999999999999</v>
      </c>
      <c r="R722" s="17">
        <v>72.9</v>
      </c>
      <c r="S722" s="24">
        <v>2.207</v>
      </c>
      <c r="T722" s="27">
        <v>132.189</v>
      </c>
      <c r="U722" s="27">
        <f t="shared" si="73"/>
        <v>164.3455</v>
      </c>
      <c r="V722" s="26">
        <v>15.172</v>
      </c>
      <c r="W722" s="23">
        <v>699.1821501210641</v>
      </c>
    </row>
    <row r="723" spans="1:23" ht="12.75">
      <c r="A723" s="1">
        <v>36346</v>
      </c>
      <c r="B723" s="14">
        <v>186</v>
      </c>
      <c r="C723" s="2">
        <v>0.672453701</v>
      </c>
      <c r="D723" s="15">
        <v>0.672453701</v>
      </c>
      <c r="E723" s="3">
        <v>7131</v>
      </c>
      <c r="F723" s="16">
        <v>0</v>
      </c>
      <c r="G723" s="18">
        <v>977</v>
      </c>
      <c r="H723" s="19">
        <f t="shared" si="74"/>
        <v>942</v>
      </c>
      <c r="I723" s="17">
        <v>942</v>
      </c>
      <c r="J723" s="19">
        <f t="shared" si="75"/>
        <v>603.4168375855321</v>
      </c>
      <c r="K723" s="19">
        <f t="shared" si="76"/>
        <v>681.5329375855321</v>
      </c>
      <c r="L723" s="19">
        <f t="shared" si="77"/>
        <v>681.5329375855321</v>
      </c>
      <c r="M723" s="23">
        <f t="shared" si="78"/>
        <v>681.5329375855321</v>
      </c>
      <c r="O723" s="17">
        <v>71.1</v>
      </c>
      <c r="P723" s="24">
        <v>0.812</v>
      </c>
      <c r="Q723" s="19">
        <f t="shared" si="79"/>
        <v>72.2</v>
      </c>
      <c r="R723" s="17">
        <v>72.2</v>
      </c>
      <c r="S723" s="24">
        <v>2.117</v>
      </c>
      <c r="T723" s="27">
        <v>110.93</v>
      </c>
      <c r="U723" s="27">
        <f t="shared" si="73"/>
        <v>167.582</v>
      </c>
      <c r="V723" s="26">
        <v>15.238</v>
      </c>
      <c r="W723" s="23">
        <v>681.5329375855321</v>
      </c>
    </row>
    <row r="724" spans="1:23" ht="12.75">
      <c r="A724" s="1">
        <v>36346</v>
      </c>
      <c r="B724" s="14">
        <v>186</v>
      </c>
      <c r="C724" s="2">
        <v>0.672569454</v>
      </c>
      <c r="D724" s="15">
        <v>0.672569454</v>
      </c>
      <c r="E724" s="3">
        <v>7141</v>
      </c>
      <c r="F724" s="16">
        <v>0</v>
      </c>
      <c r="G724" s="18">
        <v>978</v>
      </c>
      <c r="H724" s="19">
        <f t="shared" si="74"/>
        <v>943</v>
      </c>
      <c r="I724" s="17">
        <v>943</v>
      </c>
      <c r="J724" s="19">
        <f t="shared" si="75"/>
        <v>594.6062782741183</v>
      </c>
      <c r="K724" s="19">
        <f t="shared" si="76"/>
        <v>672.7223782741182</v>
      </c>
      <c r="L724" s="19">
        <f t="shared" si="77"/>
        <v>672.7223782741182</v>
      </c>
      <c r="M724" s="23">
        <f t="shared" si="78"/>
        <v>672.7223782741182</v>
      </c>
      <c r="O724" s="17">
        <v>71.9</v>
      </c>
      <c r="P724" s="24">
        <v>0.777</v>
      </c>
      <c r="Q724" s="19">
        <f t="shared" si="79"/>
        <v>68.7</v>
      </c>
      <c r="R724" s="17">
        <v>68.7</v>
      </c>
      <c r="S724" s="24">
        <v>2.126</v>
      </c>
      <c r="T724" s="27">
        <v>110.697</v>
      </c>
      <c r="U724" s="27">
        <f t="shared" si="73"/>
        <v>146.32716666666664</v>
      </c>
      <c r="V724" s="26">
        <v>15.225</v>
      </c>
      <c r="W724" s="23">
        <v>672.7223782741182</v>
      </c>
    </row>
    <row r="725" spans="1:23" ht="12.75">
      <c r="A725" s="1">
        <v>36346</v>
      </c>
      <c r="B725" s="14">
        <v>186</v>
      </c>
      <c r="C725" s="2">
        <v>0.672685206</v>
      </c>
      <c r="D725" s="15">
        <v>0.672685206</v>
      </c>
      <c r="E725" s="3">
        <v>7151</v>
      </c>
      <c r="F725" s="16">
        <v>0</v>
      </c>
      <c r="G725" s="18">
        <v>977</v>
      </c>
      <c r="H725" s="19">
        <f t="shared" si="74"/>
        <v>942</v>
      </c>
      <c r="I725" s="17">
        <v>942</v>
      </c>
      <c r="J725" s="19">
        <f t="shared" si="75"/>
        <v>603.4168375855321</v>
      </c>
      <c r="K725" s="19">
        <f t="shared" si="76"/>
        <v>681.5329375855321</v>
      </c>
      <c r="L725" s="19">
        <f t="shared" si="77"/>
        <v>681.5329375855321</v>
      </c>
      <c r="M725" s="23">
        <f t="shared" si="78"/>
        <v>681.5329375855321</v>
      </c>
      <c r="O725" s="17">
        <v>71.5</v>
      </c>
      <c r="P725" s="24">
        <v>0.793</v>
      </c>
      <c r="Q725" s="19">
        <f t="shared" si="79"/>
        <v>70.3</v>
      </c>
      <c r="R725" s="17">
        <v>70.3</v>
      </c>
      <c r="S725" s="24">
        <v>2.669</v>
      </c>
      <c r="T725" s="27">
        <v>236.438</v>
      </c>
      <c r="U725" s="27">
        <f t="shared" si="73"/>
        <v>160.0725</v>
      </c>
      <c r="V725" s="26">
        <v>15.259</v>
      </c>
      <c r="W725" s="23">
        <v>681.5329375855321</v>
      </c>
    </row>
    <row r="726" spans="1:23" ht="12.75">
      <c r="A726" s="1">
        <v>36346</v>
      </c>
      <c r="B726" s="14">
        <v>186</v>
      </c>
      <c r="C726" s="2">
        <v>0.672800899</v>
      </c>
      <c r="D726" s="15">
        <v>0.672800899</v>
      </c>
      <c r="E726" s="3">
        <v>7161</v>
      </c>
      <c r="F726" s="16">
        <v>0</v>
      </c>
      <c r="G726" s="18">
        <v>979</v>
      </c>
      <c r="H726" s="19">
        <f t="shared" si="74"/>
        <v>944</v>
      </c>
      <c r="I726" s="17">
        <v>944</v>
      </c>
      <c r="J726" s="19">
        <f t="shared" si="75"/>
        <v>585.8050571301284</v>
      </c>
      <c r="K726" s="19">
        <f t="shared" si="76"/>
        <v>663.9211571301283</v>
      </c>
      <c r="L726" s="19">
        <f t="shared" si="77"/>
        <v>663.9211571301283</v>
      </c>
      <c r="M726" s="23">
        <f t="shared" si="78"/>
        <v>663.9211571301283</v>
      </c>
      <c r="O726" s="17">
        <v>67.7</v>
      </c>
      <c r="P726" s="24">
        <v>0.814</v>
      </c>
      <c r="Q726" s="19">
        <f t="shared" si="79"/>
        <v>72.39999999999999</v>
      </c>
      <c r="R726" s="17">
        <v>72.4</v>
      </c>
      <c r="S726" s="24">
        <v>2.344</v>
      </c>
      <c r="T726" s="27">
        <v>152.153</v>
      </c>
      <c r="U726" s="27">
        <f t="shared" si="73"/>
        <v>152.8135</v>
      </c>
      <c r="V726" s="26">
        <v>15.301</v>
      </c>
      <c r="W726" s="23">
        <v>663.9211571301283</v>
      </c>
    </row>
    <row r="727" spans="1:23" ht="12.75">
      <c r="A727" s="1">
        <v>36346</v>
      </c>
      <c r="B727" s="14">
        <v>186</v>
      </c>
      <c r="C727" s="2">
        <v>0.672916651</v>
      </c>
      <c r="D727" s="15">
        <v>0.672916651</v>
      </c>
      <c r="E727" s="3">
        <v>7171</v>
      </c>
      <c r="F727" s="16">
        <v>0</v>
      </c>
      <c r="G727" s="18">
        <v>981</v>
      </c>
      <c r="H727" s="19">
        <f t="shared" si="74"/>
        <v>946</v>
      </c>
      <c r="I727" s="17">
        <v>946</v>
      </c>
      <c r="J727" s="19">
        <f t="shared" si="75"/>
        <v>568.230550312009</v>
      </c>
      <c r="K727" s="19">
        <f t="shared" si="76"/>
        <v>646.3466503120089</v>
      </c>
      <c r="L727" s="19">
        <f t="shared" si="77"/>
        <v>646.3466503120089</v>
      </c>
      <c r="M727" s="23">
        <f t="shared" si="78"/>
        <v>646.3466503120089</v>
      </c>
      <c r="O727" s="17">
        <v>68.5</v>
      </c>
      <c r="P727" s="24">
        <v>0.791</v>
      </c>
      <c r="Q727" s="19">
        <f t="shared" si="79"/>
        <v>70.10000000000001</v>
      </c>
      <c r="R727" s="17">
        <v>70.1</v>
      </c>
      <c r="S727" s="24">
        <v>2.268</v>
      </c>
      <c r="T727" s="27">
        <v>151.893</v>
      </c>
      <c r="U727" s="27">
        <f t="shared" si="73"/>
        <v>149.05</v>
      </c>
      <c r="V727" s="26">
        <v>15.183</v>
      </c>
      <c r="W727" s="23">
        <v>646.3466503120089</v>
      </c>
    </row>
    <row r="728" spans="1:23" ht="12.75">
      <c r="A728" s="1">
        <v>36346</v>
      </c>
      <c r="B728" s="14">
        <v>186</v>
      </c>
      <c r="C728" s="2">
        <v>0.673032403</v>
      </c>
      <c r="D728" s="15">
        <v>0.673032403</v>
      </c>
      <c r="E728" s="3">
        <v>7181</v>
      </c>
      <c r="F728" s="16">
        <v>0</v>
      </c>
      <c r="G728" s="18">
        <v>983</v>
      </c>
      <c r="H728" s="19">
        <f t="shared" si="74"/>
        <v>948</v>
      </c>
      <c r="I728" s="17">
        <v>948</v>
      </c>
      <c r="J728" s="19">
        <f t="shared" si="75"/>
        <v>550.6931596921927</v>
      </c>
      <c r="K728" s="19">
        <f t="shared" si="76"/>
        <v>628.8092596921927</v>
      </c>
      <c r="L728" s="19">
        <f t="shared" si="77"/>
        <v>628.8092596921927</v>
      </c>
      <c r="M728" s="23">
        <f t="shared" si="78"/>
        <v>628.8092596921927</v>
      </c>
      <c r="O728" s="17">
        <v>67.9</v>
      </c>
      <c r="P728" s="24">
        <v>0.783</v>
      </c>
      <c r="Q728" s="19">
        <f t="shared" si="79"/>
        <v>69.3</v>
      </c>
      <c r="R728" s="17">
        <v>69.3</v>
      </c>
      <c r="S728" s="24">
        <v>2.533</v>
      </c>
      <c r="T728" s="27">
        <v>193.66</v>
      </c>
      <c r="U728" s="27">
        <f t="shared" si="73"/>
        <v>159.29516666666666</v>
      </c>
      <c r="V728" s="26">
        <v>15.287</v>
      </c>
      <c r="W728" s="23">
        <v>628.8092596921927</v>
      </c>
    </row>
    <row r="729" spans="1:23" ht="12.75">
      <c r="A729" s="1">
        <v>36346</v>
      </c>
      <c r="B729" s="14">
        <v>186</v>
      </c>
      <c r="C729" s="2">
        <v>0.673148155</v>
      </c>
      <c r="D729" s="15">
        <v>0.673148155</v>
      </c>
      <c r="E729" s="3">
        <v>7191</v>
      </c>
      <c r="F729" s="16">
        <v>0</v>
      </c>
      <c r="G729" s="18">
        <v>984</v>
      </c>
      <c r="H729" s="19">
        <f t="shared" si="74"/>
        <v>949</v>
      </c>
      <c r="I729" s="17">
        <v>949</v>
      </c>
      <c r="J729" s="19">
        <f t="shared" si="75"/>
        <v>541.9383340293765</v>
      </c>
      <c r="K729" s="19">
        <f t="shared" si="76"/>
        <v>620.0544340293765</v>
      </c>
      <c r="L729" s="19">
        <f t="shared" si="77"/>
        <v>620.0544340293765</v>
      </c>
      <c r="M729" s="23">
        <f t="shared" si="78"/>
        <v>620.0544340293765</v>
      </c>
      <c r="O729" s="17">
        <v>68.7</v>
      </c>
      <c r="P729" s="24">
        <v>0.789</v>
      </c>
      <c r="Q729" s="19">
        <f t="shared" si="79"/>
        <v>69.9</v>
      </c>
      <c r="R729" s="17">
        <v>69.9</v>
      </c>
      <c r="S729" s="24">
        <v>2.506</v>
      </c>
      <c r="T729" s="27">
        <v>193.401</v>
      </c>
      <c r="U729" s="27">
        <f t="shared" si="73"/>
        <v>173.04033333333334</v>
      </c>
      <c r="V729" s="26">
        <v>15.286</v>
      </c>
      <c r="W729" s="23">
        <v>620.0544340293765</v>
      </c>
    </row>
    <row r="730" spans="1:23" ht="12.75">
      <c r="A730" s="1">
        <v>36346</v>
      </c>
      <c r="B730" s="14">
        <v>186</v>
      </c>
      <c r="C730" s="2">
        <v>0.673263907</v>
      </c>
      <c r="D730" s="15">
        <v>0.673263907</v>
      </c>
      <c r="E730" s="3">
        <v>7201</v>
      </c>
      <c r="F730" s="16">
        <v>0</v>
      </c>
      <c r="G730" s="18">
        <v>986</v>
      </c>
      <c r="H730" s="19">
        <f t="shared" si="74"/>
        <v>951</v>
      </c>
      <c r="I730" s="17">
        <v>951</v>
      </c>
      <c r="J730" s="19">
        <f t="shared" si="75"/>
        <v>524.4563246840709</v>
      </c>
      <c r="K730" s="19">
        <f t="shared" si="76"/>
        <v>602.5724246840708</v>
      </c>
      <c r="L730" s="19">
        <f t="shared" si="77"/>
        <v>602.5724246840708</v>
      </c>
      <c r="M730" s="23">
        <f t="shared" si="78"/>
        <v>602.5724246840708</v>
      </c>
      <c r="O730" s="17">
        <v>68.5</v>
      </c>
      <c r="P730" s="24">
        <v>0.788</v>
      </c>
      <c r="Q730" s="19">
        <f t="shared" si="79"/>
        <v>69.8</v>
      </c>
      <c r="R730" s="17">
        <v>69.8</v>
      </c>
      <c r="S730" s="24">
        <v>2.238</v>
      </c>
      <c r="T730" s="27">
        <v>130.116</v>
      </c>
      <c r="U730" s="27">
        <f t="shared" si="73"/>
        <v>176.27683333333334</v>
      </c>
      <c r="V730" s="26">
        <v>15.253</v>
      </c>
      <c r="W730" s="23">
        <v>602.5724246840708</v>
      </c>
    </row>
    <row r="731" spans="1:23" ht="12.75">
      <c r="A731" s="1">
        <v>36346</v>
      </c>
      <c r="B731" s="14">
        <v>186</v>
      </c>
      <c r="C731" s="2">
        <v>0.6733796</v>
      </c>
      <c r="D731" s="15">
        <v>0.6733796</v>
      </c>
      <c r="E731" s="3">
        <v>7211</v>
      </c>
      <c r="F731" s="16">
        <v>0</v>
      </c>
      <c r="G731" s="18">
        <v>988</v>
      </c>
      <c r="H731" s="19">
        <f t="shared" si="74"/>
        <v>953</v>
      </c>
      <c r="I731" s="17">
        <v>953</v>
      </c>
      <c r="J731" s="19">
        <f t="shared" si="75"/>
        <v>507.0110422761993</v>
      </c>
      <c r="K731" s="19">
        <f t="shared" si="76"/>
        <v>585.1271422761993</v>
      </c>
      <c r="L731" s="19">
        <f t="shared" si="77"/>
        <v>585.1271422761993</v>
      </c>
      <c r="M731" s="23">
        <f t="shared" si="78"/>
        <v>585.1271422761993</v>
      </c>
      <c r="O731" s="17">
        <v>68.8</v>
      </c>
      <c r="P731" s="24">
        <v>0.789</v>
      </c>
      <c r="Q731" s="19">
        <f t="shared" si="79"/>
        <v>69.9</v>
      </c>
      <c r="R731" s="17">
        <v>69.9</v>
      </c>
      <c r="S731" s="24">
        <v>2.001</v>
      </c>
      <c r="T731" s="27">
        <v>87.857</v>
      </c>
      <c r="U731" s="27">
        <f t="shared" si="73"/>
        <v>151.51333333333332</v>
      </c>
      <c r="V731" s="26">
        <v>15.236</v>
      </c>
      <c r="W731" s="23">
        <v>585.1271422761993</v>
      </c>
    </row>
    <row r="732" spans="1:23" ht="12.75">
      <c r="A732" s="1">
        <v>36346</v>
      </c>
      <c r="B732" s="14">
        <v>186</v>
      </c>
      <c r="C732" s="2">
        <v>0.673495352</v>
      </c>
      <c r="D732" s="15">
        <v>0.673495352</v>
      </c>
      <c r="E732" s="3">
        <v>7221</v>
      </c>
      <c r="F732" s="16">
        <v>0</v>
      </c>
      <c r="G732" s="18">
        <v>989</v>
      </c>
      <c r="H732" s="19">
        <f t="shared" si="74"/>
        <v>954</v>
      </c>
      <c r="I732" s="17">
        <v>954</v>
      </c>
      <c r="J732" s="19">
        <f t="shared" si="75"/>
        <v>498.3021255136022</v>
      </c>
      <c r="K732" s="19">
        <f t="shared" si="76"/>
        <v>576.4182255136022</v>
      </c>
      <c r="L732" s="19">
        <f t="shared" si="77"/>
        <v>576.4182255136022</v>
      </c>
      <c r="M732" s="23">
        <f t="shared" si="78"/>
        <v>576.4182255136022</v>
      </c>
      <c r="O732" s="17">
        <v>68.6</v>
      </c>
      <c r="P732" s="24">
        <v>0.789</v>
      </c>
      <c r="Q732" s="19">
        <f t="shared" si="79"/>
        <v>69.9</v>
      </c>
      <c r="R732" s="17">
        <v>69.9</v>
      </c>
      <c r="S732" s="24">
        <v>1.891</v>
      </c>
      <c r="T732" s="27">
        <v>66.624</v>
      </c>
      <c r="U732" s="27">
        <f t="shared" si="73"/>
        <v>137.2585</v>
      </c>
      <c r="V732" s="26">
        <v>15.21</v>
      </c>
      <c r="W732" s="23">
        <v>576.4182255136022</v>
      </c>
    </row>
    <row r="733" spans="1:23" ht="12.75">
      <c r="A733" s="1">
        <v>36346</v>
      </c>
      <c r="B733" s="14">
        <v>186</v>
      </c>
      <c r="C733" s="2">
        <v>0.673611104</v>
      </c>
      <c r="D733" s="15">
        <v>0.673611104</v>
      </c>
      <c r="E733" s="3">
        <v>7231</v>
      </c>
      <c r="F733" s="16">
        <v>0</v>
      </c>
      <c r="G733" s="18">
        <v>989</v>
      </c>
      <c r="H733" s="19">
        <f t="shared" si="74"/>
        <v>954</v>
      </c>
      <c r="I733" s="17">
        <v>954</v>
      </c>
      <c r="J733" s="19">
        <f t="shared" si="75"/>
        <v>498.3021255136022</v>
      </c>
      <c r="K733" s="19">
        <f t="shared" si="76"/>
        <v>576.4182255136022</v>
      </c>
      <c r="L733" s="19">
        <f t="shared" si="77"/>
        <v>576.4182255136022</v>
      </c>
      <c r="M733" s="23">
        <f t="shared" si="78"/>
        <v>576.4182255136022</v>
      </c>
      <c r="O733" s="17">
        <v>67.9</v>
      </c>
      <c r="P733" s="24">
        <v>0.783</v>
      </c>
      <c r="Q733" s="19">
        <f t="shared" si="79"/>
        <v>69.3</v>
      </c>
      <c r="R733" s="17">
        <v>69.3</v>
      </c>
      <c r="S733" s="24">
        <v>2.612</v>
      </c>
      <c r="T733" s="27">
        <v>213.365</v>
      </c>
      <c r="U733" s="27">
        <f t="shared" si="73"/>
        <v>147.50383333333335</v>
      </c>
      <c r="V733" s="26">
        <v>15.322</v>
      </c>
      <c r="W733" s="23">
        <v>576.4182255136022</v>
      </c>
    </row>
    <row r="734" spans="1:23" ht="12.75">
      <c r="A734" s="1">
        <v>36346</v>
      </c>
      <c r="B734" s="14">
        <v>186</v>
      </c>
      <c r="C734" s="2">
        <v>0.673726857</v>
      </c>
      <c r="D734" s="15">
        <v>0.673726857</v>
      </c>
      <c r="E734" s="3">
        <v>7241</v>
      </c>
      <c r="F734" s="16">
        <v>0</v>
      </c>
      <c r="G734" s="18">
        <v>991</v>
      </c>
      <c r="H734" s="19">
        <f t="shared" si="74"/>
        <v>956</v>
      </c>
      <c r="I734" s="17">
        <v>956</v>
      </c>
      <c r="J734" s="19">
        <f t="shared" si="75"/>
        <v>480.911645080118</v>
      </c>
      <c r="K734" s="19">
        <f t="shared" si="76"/>
        <v>559.0277450801179</v>
      </c>
      <c r="L734" s="19">
        <f t="shared" si="77"/>
        <v>559.0277450801179</v>
      </c>
      <c r="M734" s="23">
        <f t="shared" si="78"/>
        <v>559.0277450801179</v>
      </c>
      <c r="O734" s="17">
        <v>65.4</v>
      </c>
      <c r="P734" s="24">
        <v>0.784</v>
      </c>
      <c r="Q734" s="19">
        <f t="shared" si="79"/>
        <v>69.4</v>
      </c>
      <c r="R734" s="17">
        <v>69.4</v>
      </c>
      <c r="S734" s="24">
        <v>2.012</v>
      </c>
      <c r="T734" s="27">
        <v>87.08</v>
      </c>
      <c r="U734" s="27">
        <f t="shared" si="73"/>
        <v>129.74050000000003</v>
      </c>
      <c r="V734" s="26">
        <v>15.217</v>
      </c>
      <c r="W734" s="23">
        <v>559.0277450801179</v>
      </c>
    </row>
    <row r="735" spans="1:23" ht="12.75">
      <c r="A735" s="1">
        <v>36346</v>
      </c>
      <c r="B735" s="14">
        <v>186</v>
      </c>
      <c r="C735" s="2">
        <v>0.673842609</v>
      </c>
      <c r="D735" s="15">
        <v>0.673842609</v>
      </c>
      <c r="E735" s="3">
        <v>7251</v>
      </c>
      <c r="F735" s="16">
        <v>0</v>
      </c>
      <c r="G735" s="18">
        <v>993</v>
      </c>
      <c r="H735" s="19">
        <f t="shared" si="74"/>
        <v>958</v>
      </c>
      <c r="I735" s="17">
        <v>958</v>
      </c>
      <c r="J735" s="19">
        <f t="shared" si="75"/>
        <v>463.5575084148793</v>
      </c>
      <c r="K735" s="19">
        <f t="shared" si="76"/>
        <v>541.6736084148793</v>
      </c>
      <c r="L735" s="19">
        <f t="shared" si="77"/>
        <v>541.6736084148793</v>
      </c>
      <c r="M735" s="23">
        <f t="shared" si="78"/>
        <v>541.6736084148793</v>
      </c>
      <c r="O735" s="17">
        <v>68.2</v>
      </c>
      <c r="P735" s="24">
        <v>0.782</v>
      </c>
      <c r="Q735" s="19">
        <f t="shared" si="79"/>
        <v>69.2</v>
      </c>
      <c r="R735" s="17">
        <v>69.2</v>
      </c>
      <c r="S735" s="24">
        <v>2.219</v>
      </c>
      <c r="T735" s="27">
        <v>128.821</v>
      </c>
      <c r="U735" s="27">
        <f t="shared" si="73"/>
        <v>118.97716666666668</v>
      </c>
      <c r="V735" s="26">
        <v>15.235</v>
      </c>
      <c r="W735" s="23">
        <v>541.6736084148793</v>
      </c>
    </row>
    <row r="736" spans="1:23" ht="12.75">
      <c r="A736" s="1">
        <v>36346</v>
      </c>
      <c r="B736" s="14">
        <v>186</v>
      </c>
      <c r="C736" s="2">
        <v>0.673958361</v>
      </c>
      <c r="D736" s="15">
        <v>0.673958361</v>
      </c>
      <c r="E736" s="3">
        <v>7261</v>
      </c>
      <c r="F736" s="16">
        <v>0</v>
      </c>
      <c r="G736" s="18">
        <v>992</v>
      </c>
      <c r="H736" s="19">
        <f t="shared" si="74"/>
        <v>957</v>
      </c>
      <c r="I736" s="17">
        <v>957</v>
      </c>
      <c r="J736" s="19">
        <f t="shared" si="75"/>
        <v>472.2300432731456</v>
      </c>
      <c r="K736" s="19">
        <f t="shared" si="76"/>
        <v>550.3461432731456</v>
      </c>
      <c r="L736" s="19">
        <f t="shared" si="77"/>
        <v>550.3461432731456</v>
      </c>
      <c r="M736" s="23">
        <f t="shared" si="78"/>
        <v>550.3461432731456</v>
      </c>
      <c r="O736" s="17">
        <v>67.8</v>
      </c>
      <c r="P736" s="24">
        <v>0.802</v>
      </c>
      <c r="Q736" s="19">
        <f t="shared" si="79"/>
        <v>71.2</v>
      </c>
      <c r="R736" s="17">
        <v>71.2</v>
      </c>
      <c r="S736" s="24">
        <v>2.167</v>
      </c>
      <c r="T736" s="27">
        <v>128.587</v>
      </c>
      <c r="U736" s="27">
        <f t="shared" si="73"/>
        <v>118.72233333333332</v>
      </c>
      <c r="V736" s="26">
        <v>15.24</v>
      </c>
      <c r="W736" s="23">
        <v>550.3461432731456</v>
      </c>
    </row>
    <row r="737" spans="1:23" ht="12.75">
      <c r="A737" s="1">
        <v>36346</v>
      </c>
      <c r="B737" s="14">
        <v>186</v>
      </c>
      <c r="C737" s="2">
        <v>0.674074054</v>
      </c>
      <c r="D737" s="15">
        <v>0.674074054</v>
      </c>
      <c r="E737" s="3">
        <v>7271</v>
      </c>
      <c r="F737" s="16">
        <v>0</v>
      </c>
      <c r="G737" s="18">
        <v>994</v>
      </c>
      <c r="H737" s="19">
        <f t="shared" si="74"/>
        <v>959</v>
      </c>
      <c r="I737" s="17">
        <v>959</v>
      </c>
      <c r="J737" s="19">
        <f t="shared" si="75"/>
        <v>454.8940215862761</v>
      </c>
      <c r="K737" s="19">
        <f t="shared" si="76"/>
        <v>533.0101215862761</v>
      </c>
      <c r="L737" s="19">
        <f t="shared" si="77"/>
        <v>533.0101215862761</v>
      </c>
      <c r="M737" s="23">
        <f t="shared" si="78"/>
        <v>533.0101215862761</v>
      </c>
      <c r="O737" s="17">
        <v>68.2</v>
      </c>
      <c r="P737" s="24">
        <v>0.798</v>
      </c>
      <c r="Q737" s="19">
        <f t="shared" si="79"/>
        <v>70.80000000000001</v>
      </c>
      <c r="R737" s="17">
        <v>70.8</v>
      </c>
      <c r="S737" s="24">
        <v>2.574</v>
      </c>
      <c r="T737" s="27">
        <v>212.328</v>
      </c>
      <c r="U737" s="27">
        <f t="shared" si="73"/>
        <v>139.4675</v>
      </c>
      <c r="V737" s="26">
        <v>15.288</v>
      </c>
      <c r="W737" s="23">
        <v>533.0101215862761</v>
      </c>
    </row>
    <row r="738" spans="1:23" ht="12.75">
      <c r="A738" s="1">
        <v>36346</v>
      </c>
      <c r="B738" s="14">
        <v>186</v>
      </c>
      <c r="C738" s="2">
        <v>0.674189806</v>
      </c>
      <c r="D738" s="15">
        <v>0.674189806</v>
      </c>
      <c r="E738" s="3">
        <v>7281</v>
      </c>
      <c r="F738" s="16">
        <v>0</v>
      </c>
      <c r="G738" s="18">
        <v>995</v>
      </c>
      <c r="H738" s="19">
        <f t="shared" si="74"/>
        <v>960</v>
      </c>
      <c r="I738" s="17">
        <v>960</v>
      </c>
      <c r="J738" s="19">
        <f t="shared" si="75"/>
        <v>446.2395639274473</v>
      </c>
      <c r="K738" s="19">
        <f t="shared" si="76"/>
        <v>524.3556639274473</v>
      </c>
      <c r="L738" s="19">
        <f t="shared" si="77"/>
        <v>524.3556639274473</v>
      </c>
      <c r="M738" s="23">
        <f t="shared" si="78"/>
        <v>524.3556639274473</v>
      </c>
      <c r="O738" s="17">
        <v>67.1</v>
      </c>
      <c r="P738" s="24">
        <v>0.816</v>
      </c>
      <c r="Q738" s="19">
        <f t="shared" si="79"/>
        <v>72.6</v>
      </c>
      <c r="R738" s="17">
        <v>72.6</v>
      </c>
      <c r="S738" s="24">
        <v>2.027</v>
      </c>
      <c r="T738" s="27">
        <v>86.043</v>
      </c>
      <c r="U738" s="27">
        <f t="shared" si="73"/>
        <v>142.70399999999998</v>
      </c>
      <c r="V738" s="26">
        <v>15.16</v>
      </c>
      <c r="W738" s="23">
        <v>524.3556639274473</v>
      </c>
    </row>
    <row r="739" spans="1:23" ht="12.75">
      <c r="A739" s="1">
        <v>36346</v>
      </c>
      <c r="B739" s="14">
        <v>186</v>
      </c>
      <c r="C739" s="2">
        <v>0.674305558</v>
      </c>
      <c r="D739" s="15">
        <v>0.674305558</v>
      </c>
      <c r="E739" s="3">
        <v>7291</v>
      </c>
      <c r="F739" s="16">
        <v>0</v>
      </c>
      <c r="G739" s="18">
        <v>996</v>
      </c>
      <c r="H739" s="19">
        <f t="shared" si="74"/>
        <v>961</v>
      </c>
      <c r="I739" s="17">
        <v>961</v>
      </c>
      <c r="J739" s="19">
        <f t="shared" si="75"/>
        <v>437.5941166374082</v>
      </c>
      <c r="K739" s="19">
        <f t="shared" si="76"/>
        <v>515.7102166374082</v>
      </c>
      <c r="L739" s="19">
        <f t="shared" si="77"/>
        <v>515.7102166374082</v>
      </c>
      <c r="M739" s="23">
        <f t="shared" si="78"/>
        <v>515.7102166374082</v>
      </c>
      <c r="O739" s="17">
        <v>66.1</v>
      </c>
      <c r="P739" s="24">
        <v>0.823</v>
      </c>
      <c r="Q739" s="19">
        <f t="shared" si="79"/>
        <v>73.3</v>
      </c>
      <c r="R739" s="17">
        <v>73.3</v>
      </c>
      <c r="S739" s="24">
        <v>2.039</v>
      </c>
      <c r="T739" s="27">
        <v>85.784</v>
      </c>
      <c r="U739" s="27">
        <f t="shared" si="73"/>
        <v>121.4405</v>
      </c>
      <c r="V739" s="26">
        <v>15.233</v>
      </c>
      <c r="W739" s="23">
        <v>515.7102166374082</v>
      </c>
    </row>
    <row r="740" spans="1:23" ht="12.75">
      <c r="A740" s="1">
        <v>36346</v>
      </c>
      <c r="B740" s="14">
        <v>186</v>
      </c>
      <c r="C740" s="2">
        <v>0.67442131</v>
      </c>
      <c r="D740" s="15">
        <v>0.67442131</v>
      </c>
      <c r="E740" s="3">
        <v>7301</v>
      </c>
      <c r="F740" s="16">
        <v>0</v>
      </c>
      <c r="G740" s="18">
        <v>998</v>
      </c>
      <c r="H740" s="19">
        <f t="shared" si="74"/>
        <v>963</v>
      </c>
      <c r="I740" s="17">
        <v>963</v>
      </c>
      <c r="J740" s="19">
        <f t="shared" si="75"/>
        <v>420.33017825283196</v>
      </c>
      <c r="K740" s="19">
        <f t="shared" si="76"/>
        <v>498.446278252832</v>
      </c>
      <c r="L740" s="19">
        <f t="shared" si="77"/>
        <v>498.446278252832</v>
      </c>
      <c r="M740" s="23">
        <f t="shared" si="78"/>
        <v>498.446278252832</v>
      </c>
      <c r="O740" s="17">
        <v>66.5</v>
      </c>
      <c r="P740" s="24">
        <v>0.803</v>
      </c>
      <c r="Q740" s="19">
        <f t="shared" si="79"/>
        <v>71.30000000000001</v>
      </c>
      <c r="R740" s="17">
        <v>71.3</v>
      </c>
      <c r="S740" s="24">
        <v>2.564</v>
      </c>
      <c r="T740" s="27">
        <v>211.551</v>
      </c>
      <c r="U740" s="27">
        <f t="shared" si="73"/>
        <v>142.18566666666666</v>
      </c>
      <c r="V740" s="26">
        <v>15.266</v>
      </c>
      <c r="W740" s="23">
        <v>498.446278252832</v>
      </c>
    </row>
    <row r="741" spans="1:23" ht="12.75">
      <c r="A741" s="1">
        <v>36346</v>
      </c>
      <c r="B741" s="14">
        <v>186</v>
      </c>
      <c r="C741" s="2">
        <v>0.674537063</v>
      </c>
      <c r="D741" s="15">
        <v>0.674537063</v>
      </c>
      <c r="E741" s="3">
        <v>7311</v>
      </c>
      <c r="F741" s="16">
        <v>0</v>
      </c>
      <c r="G741" s="18">
        <v>1000</v>
      </c>
      <c r="H741" s="19">
        <f t="shared" si="74"/>
        <v>965</v>
      </c>
      <c r="I741" s="17">
        <v>965</v>
      </c>
      <c r="J741" s="19">
        <f t="shared" si="75"/>
        <v>403.10205719353166</v>
      </c>
      <c r="K741" s="19">
        <f t="shared" si="76"/>
        <v>481.2181571935317</v>
      </c>
      <c r="L741" s="19">
        <f t="shared" si="77"/>
        <v>481.2181571935317</v>
      </c>
      <c r="M741" s="23">
        <f t="shared" si="78"/>
        <v>481.2181571935317</v>
      </c>
      <c r="O741" s="17">
        <v>65.1</v>
      </c>
      <c r="P741" s="24">
        <v>0.788</v>
      </c>
      <c r="Q741" s="19">
        <f t="shared" si="79"/>
        <v>69.8</v>
      </c>
      <c r="R741" s="17">
        <v>69.8</v>
      </c>
      <c r="S741" s="24">
        <v>2.148</v>
      </c>
      <c r="T741" s="27">
        <v>106.292</v>
      </c>
      <c r="U741" s="27">
        <f t="shared" si="73"/>
        <v>138.4308333333333</v>
      </c>
      <c r="V741" s="26">
        <v>15.244</v>
      </c>
      <c r="W741" s="23">
        <v>481.2181571935317</v>
      </c>
    </row>
    <row r="742" spans="1:23" ht="12.75">
      <c r="A742" s="1">
        <v>36346</v>
      </c>
      <c r="B742" s="14">
        <v>186</v>
      </c>
      <c r="C742" s="2">
        <v>0.674652755</v>
      </c>
      <c r="D742" s="15">
        <v>0.674652755</v>
      </c>
      <c r="E742" s="3">
        <v>7321</v>
      </c>
      <c r="F742" s="16">
        <v>0</v>
      </c>
      <c r="G742" s="18">
        <v>1000</v>
      </c>
      <c r="H742" s="19">
        <f t="shared" si="74"/>
        <v>965</v>
      </c>
      <c r="I742" s="17">
        <v>965</v>
      </c>
      <c r="J742" s="19">
        <f t="shared" si="75"/>
        <v>403.10205719353166</v>
      </c>
      <c r="K742" s="19">
        <f t="shared" si="76"/>
        <v>481.2181571935317</v>
      </c>
      <c r="L742" s="19">
        <f t="shared" si="77"/>
        <v>481.2181571935317</v>
      </c>
      <c r="M742" s="23">
        <f t="shared" si="78"/>
        <v>481.2181571935317</v>
      </c>
      <c r="O742" s="17">
        <v>67.5</v>
      </c>
      <c r="P742" s="24">
        <v>0.779</v>
      </c>
      <c r="Q742" s="19">
        <f t="shared" si="79"/>
        <v>68.9</v>
      </c>
      <c r="R742" s="17">
        <v>68.9</v>
      </c>
      <c r="S742" s="24">
        <v>2.259</v>
      </c>
      <c r="T742" s="27">
        <v>148.007</v>
      </c>
      <c r="U742" s="27">
        <f t="shared" si="73"/>
        <v>141.6675</v>
      </c>
      <c r="V742" s="26">
        <v>15.233</v>
      </c>
      <c r="W742" s="23">
        <v>481.2181571935317</v>
      </c>
    </row>
    <row r="743" spans="1:23" ht="12.75">
      <c r="A743" s="1">
        <v>36346</v>
      </c>
      <c r="B743" s="14">
        <v>186</v>
      </c>
      <c r="C743" s="2">
        <v>0.674768507</v>
      </c>
      <c r="D743" s="15">
        <v>0.674768507</v>
      </c>
      <c r="E743" s="3">
        <v>7331</v>
      </c>
      <c r="F743" s="16">
        <v>0</v>
      </c>
      <c r="G743" s="18">
        <v>1002</v>
      </c>
      <c r="H743" s="19">
        <f t="shared" si="74"/>
        <v>967</v>
      </c>
      <c r="I743" s="17">
        <v>967</v>
      </c>
      <c r="J743" s="19">
        <f t="shared" si="75"/>
        <v>385.90960514743944</v>
      </c>
      <c r="K743" s="19">
        <f t="shared" si="76"/>
        <v>464.02570514743945</v>
      </c>
      <c r="L743" s="19">
        <f t="shared" si="77"/>
        <v>464.02570514743945</v>
      </c>
      <c r="M743" s="23">
        <f t="shared" si="78"/>
        <v>464.02570514743945</v>
      </c>
      <c r="O743" s="17">
        <v>66.9</v>
      </c>
      <c r="P743" s="24">
        <v>0.784</v>
      </c>
      <c r="Q743" s="19">
        <f t="shared" si="79"/>
        <v>69.4</v>
      </c>
      <c r="R743" s="17">
        <v>69.4</v>
      </c>
      <c r="S743" s="24">
        <v>2.425</v>
      </c>
      <c r="T743" s="27">
        <v>168.748</v>
      </c>
      <c r="U743" s="27">
        <f t="shared" si="73"/>
        <v>134.40416666666667</v>
      </c>
      <c r="V743" s="26">
        <v>15.182</v>
      </c>
      <c r="W743" s="23">
        <v>464.02570514743945</v>
      </c>
    </row>
    <row r="744" spans="1:23" ht="12.75">
      <c r="A744" s="1">
        <v>36346</v>
      </c>
      <c r="B744" s="14">
        <v>186</v>
      </c>
      <c r="C744" s="2">
        <v>0.67488426</v>
      </c>
      <c r="D744" s="15">
        <v>0.67488426</v>
      </c>
      <c r="E744" s="3">
        <v>7341</v>
      </c>
      <c r="F744" s="16">
        <v>0</v>
      </c>
      <c r="G744" s="18">
        <v>1004</v>
      </c>
      <c r="H744" s="19">
        <f t="shared" si="74"/>
        <v>969</v>
      </c>
      <c r="I744" s="17">
        <v>969</v>
      </c>
      <c r="J744" s="19">
        <f t="shared" si="75"/>
        <v>368.75267472178183</v>
      </c>
      <c r="K744" s="19">
        <f t="shared" si="76"/>
        <v>446.86877472178185</v>
      </c>
      <c r="L744" s="19">
        <f t="shared" si="77"/>
        <v>446.86877472178185</v>
      </c>
      <c r="M744" s="23">
        <f t="shared" si="78"/>
        <v>446.86877472178185</v>
      </c>
      <c r="O744" s="17">
        <v>65.4</v>
      </c>
      <c r="P744" s="24">
        <v>0.818</v>
      </c>
      <c r="Q744" s="19">
        <f t="shared" si="79"/>
        <v>72.8</v>
      </c>
      <c r="R744" s="17">
        <v>72.8</v>
      </c>
      <c r="S744" s="24">
        <v>2.278</v>
      </c>
      <c r="T744" s="27">
        <v>147.514</v>
      </c>
      <c r="U744" s="27">
        <f t="shared" si="73"/>
        <v>144.64933333333335</v>
      </c>
      <c r="V744" s="26">
        <v>15.255</v>
      </c>
      <c r="W744" s="23">
        <v>446.86877472178185</v>
      </c>
    </row>
    <row r="745" spans="1:23" ht="12.75">
      <c r="A745" s="1">
        <v>36346</v>
      </c>
      <c r="B745" s="14">
        <v>186</v>
      </c>
      <c r="C745" s="2">
        <v>0.675000012</v>
      </c>
      <c r="D745" s="15">
        <v>0.675000012</v>
      </c>
      <c r="E745" s="3">
        <v>7351</v>
      </c>
      <c r="F745" s="16">
        <v>0</v>
      </c>
      <c r="G745" s="18">
        <v>1006</v>
      </c>
      <c r="H745" s="19">
        <f t="shared" si="74"/>
        <v>971</v>
      </c>
      <c r="I745" s="17">
        <v>971</v>
      </c>
      <c r="J745" s="19">
        <f t="shared" si="75"/>
        <v>351.63111943549626</v>
      </c>
      <c r="K745" s="19">
        <f t="shared" si="76"/>
        <v>429.7472194354963</v>
      </c>
      <c r="L745" s="19">
        <f t="shared" si="77"/>
        <v>429.7472194354963</v>
      </c>
      <c r="M745" s="23">
        <f t="shared" si="78"/>
        <v>429.7472194354963</v>
      </c>
      <c r="O745" s="17">
        <v>64.6</v>
      </c>
      <c r="P745" s="24">
        <v>0.827</v>
      </c>
      <c r="Q745" s="19">
        <f t="shared" si="79"/>
        <v>73.69999999999999</v>
      </c>
      <c r="R745" s="17">
        <v>73.7</v>
      </c>
      <c r="S745" s="24">
        <v>2.279</v>
      </c>
      <c r="T745" s="27">
        <v>147.229</v>
      </c>
      <c r="U745" s="27">
        <f t="shared" si="73"/>
        <v>154.89016666666666</v>
      </c>
      <c r="V745" s="26">
        <v>15.211</v>
      </c>
      <c r="W745" s="23">
        <v>429.7472194354963</v>
      </c>
    </row>
    <row r="746" spans="1:23" ht="12.75">
      <c r="A746" s="1">
        <v>36346</v>
      </c>
      <c r="B746" s="14">
        <v>186</v>
      </c>
      <c r="C746" s="2">
        <v>0.675115764</v>
      </c>
      <c r="D746" s="15">
        <v>0.675115764</v>
      </c>
      <c r="E746" s="3">
        <v>7361</v>
      </c>
      <c r="F746" s="16">
        <v>0</v>
      </c>
      <c r="G746" s="18">
        <v>1008</v>
      </c>
      <c r="H746" s="19">
        <f t="shared" si="74"/>
        <v>973</v>
      </c>
      <c r="I746" s="17">
        <v>973</v>
      </c>
      <c r="J746" s="19">
        <f t="shared" si="75"/>
        <v>334.5447937117212</v>
      </c>
      <c r="K746" s="19">
        <f t="shared" si="76"/>
        <v>412.6608937117212</v>
      </c>
      <c r="L746" s="19">
        <f t="shared" si="77"/>
        <v>412.6608937117212</v>
      </c>
      <c r="M746" s="23">
        <f t="shared" si="78"/>
        <v>412.6608937117212</v>
      </c>
      <c r="O746" s="17">
        <v>65.4</v>
      </c>
      <c r="P746" s="24">
        <v>0.784</v>
      </c>
      <c r="Q746" s="19">
        <f t="shared" si="79"/>
        <v>69.4</v>
      </c>
      <c r="R746" s="17">
        <v>69.4</v>
      </c>
      <c r="S746" s="24">
        <v>1.633</v>
      </c>
      <c r="T746" s="27">
        <v>-0.03</v>
      </c>
      <c r="U746" s="27">
        <f t="shared" si="73"/>
        <v>119.62666666666668</v>
      </c>
      <c r="V746" s="26">
        <v>15.183</v>
      </c>
      <c r="W746" s="23">
        <v>412.6608937117212</v>
      </c>
    </row>
    <row r="747" spans="1:23" ht="12.75">
      <c r="A747" s="1">
        <v>36346</v>
      </c>
      <c r="B747" s="14">
        <v>186</v>
      </c>
      <c r="C747" s="2">
        <v>0.675231457</v>
      </c>
      <c r="D747" s="15">
        <v>0.675231457</v>
      </c>
      <c r="E747" s="3">
        <v>7371</v>
      </c>
      <c r="F747" s="16">
        <v>0</v>
      </c>
      <c r="G747" s="18">
        <v>1009</v>
      </c>
      <c r="H747" s="19">
        <f t="shared" si="74"/>
        <v>974</v>
      </c>
      <c r="I747" s="17">
        <v>974</v>
      </c>
      <c r="J747" s="19">
        <f t="shared" si="75"/>
        <v>326.01479668842074</v>
      </c>
      <c r="K747" s="19">
        <f t="shared" si="76"/>
        <v>404.13089668842076</v>
      </c>
      <c r="L747" s="19">
        <f t="shared" si="77"/>
        <v>404.13089668842076</v>
      </c>
      <c r="M747" s="23">
        <f t="shared" si="78"/>
        <v>404.13089668842076</v>
      </c>
      <c r="O747" s="17">
        <v>64.1</v>
      </c>
      <c r="P747" s="24">
        <v>0.787</v>
      </c>
      <c r="Q747" s="19">
        <f t="shared" si="79"/>
        <v>69.7</v>
      </c>
      <c r="R747" s="17">
        <v>69.7</v>
      </c>
      <c r="S747" s="24">
        <v>2.188</v>
      </c>
      <c r="T747" s="27">
        <v>125.737</v>
      </c>
      <c r="U747" s="27">
        <f t="shared" si="73"/>
        <v>122.8675</v>
      </c>
      <c r="V747" s="26">
        <v>15.213</v>
      </c>
      <c r="W747" s="23">
        <v>404.13089668842076</v>
      </c>
    </row>
    <row r="748" spans="1:23" ht="12.75">
      <c r="A748" s="1">
        <v>36346</v>
      </c>
      <c r="B748" s="14">
        <v>186</v>
      </c>
      <c r="C748" s="2">
        <v>0.675347209</v>
      </c>
      <c r="D748" s="15">
        <v>0.675347209</v>
      </c>
      <c r="E748" s="3">
        <v>7381</v>
      </c>
      <c r="F748" s="16">
        <v>0</v>
      </c>
      <c r="G748" s="18">
        <v>1009</v>
      </c>
      <c r="H748" s="19">
        <f t="shared" si="74"/>
        <v>974</v>
      </c>
      <c r="I748" s="17">
        <v>974</v>
      </c>
      <c r="J748" s="19">
        <f t="shared" si="75"/>
        <v>326.01479668842074</v>
      </c>
      <c r="K748" s="19">
        <f t="shared" si="76"/>
        <v>404.13089668842076</v>
      </c>
      <c r="L748" s="19">
        <f t="shared" si="77"/>
        <v>404.13089668842076</v>
      </c>
      <c r="M748" s="23">
        <f t="shared" si="78"/>
        <v>404.13089668842076</v>
      </c>
      <c r="O748" s="17">
        <v>64.8</v>
      </c>
      <c r="P748" s="24">
        <v>0.813</v>
      </c>
      <c r="Q748" s="19">
        <f t="shared" si="79"/>
        <v>72.3</v>
      </c>
      <c r="R748" s="17">
        <v>72.3</v>
      </c>
      <c r="S748" s="24">
        <v>2.425</v>
      </c>
      <c r="T748" s="27">
        <v>167.478</v>
      </c>
      <c r="U748" s="27">
        <f t="shared" si="73"/>
        <v>126.11266666666666</v>
      </c>
      <c r="V748" s="26">
        <v>15.217</v>
      </c>
      <c r="W748" s="23">
        <v>404.13089668842076</v>
      </c>
    </row>
    <row r="749" spans="1:23" ht="12.75">
      <c r="A749" s="1">
        <v>36346</v>
      </c>
      <c r="B749" s="14">
        <v>186</v>
      </c>
      <c r="C749" s="2">
        <v>0.675462961</v>
      </c>
      <c r="D749" s="15">
        <v>0.675462961</v>
      </c>
      <c r="E749" s="3">
        <v>7391</v>
      </c>
      <c r="F749" s="16">
        <v>0</v>
      </c>
      <c r="G749" s="18">
        <v>1010</v>
      </c>
      <c r="H749" s="19">
        <f t="shared" si="74"/>
        <v>975</v>
      </c>
      <c r="I749" s="17">
        <v>975</v>
      </c>
      <c r="J749" s="19">
        <f t="shared" si="75"/>
        <v>317.49355287037486</v>
      </c>
      <c r="K749" s="19">
        <f t="shared" si="76"/>
        <v>395.6096528703749</v>
      </c>
      <c r="L749" s="19">
        <f t="shared" si="77"/>
        <v>395.6096528703749</v>
      </c>
      <c r="M749" s="23">
        <f t="shared" si="78"/>
        <v>395.6096528703749</v>
      </c>
      <c r="O749" s="17">
        <v>66.2</v>
      </c>
      <c r="P749" s="24">
        <v>0.797</v>
      </c>
      <c r="Q749" s="19">
        <f t="shared" si="79"/>
        <v>70.7</v>
      </c>
      <c r="R749" s="17">
        <v>70.7</v>
      </c>
      <c r="S749" s="24">
        <v>2.309</v>
      </c>
      <c r="T749" s="27">
        <v>146.193</v>
      </c>
      <c r="U749" s="27">
        <f t="shared" si="73"/>
        <v>122.35350000000001</v>
      </c>
      <c r="V749" s="26">
        <v>15.286</v>
      </c>
      <c r="W749" s="23">
        <v>395.6096528703749</v>
      </c>
    </row>
    <row r="750" spans="1:23" ht="12.75">
      <c r="A750" s="1">
        <v>36346</v>
      </c>
      <c r="B750" s="14">
        <v>186</v>
      </c>
      <c r="C750" s="2">
        <v>0.675578713</v>
      </c>
      <c r="D750" s="15">
        <v>0.675578713</v>
      </c>
      <c r="E750" s="3">
        <v>7401</v>
      </c>
      <c r="F750" s="16">
        <v>0</v>
      </c>
      <c r="G750" s="18">
        <v>1010</v>
      </c>
      <c r="H750" s="19">
        <f t="shared" si="74"/>
        <v>975</v>
      </c>
      <c r="I750" s="17">
        <v>975</v>
      </c>
      <c r="J750" s="19">
        <f t="shared" si="75"/>
        <v>317.49355287037486</v>
      </c>
      <c r="K750" s="19">
        <f t="shared" si="76"/>
        <v>395.6096528703749</v>
      </c>
      <c r="L750" s="19">
        <f t="shared" si="77"/>
        <v>395.6096528703749</v>
      </c>
      <c r="M750" s="23">
        <f t="shared" si="78"/>
        <v>395.6096528703749</v>
      </c>
      <c r="O750" s="17">
        <v>66.5</v>
      </c>
      <c r="P750" s="24">
        <v>0.834</v>
      </c>
      <c r="Q750" s="19">
        <f t="shared" si="79"/>
        <v>74.39999999999999</v>
      </c>
      <c r="R750" s="17">
        <v>74.4</v>
      </c>
      <c r="S750" s="24">
        <v>2.67</v>
      </c>
      <c r="T750" s="27">
        <v>229.934</v>
      </c>
      <c r="U750" s="27">
        <f t="shared" si="73"/>
        <v>136.09016666666668</v>
      </c>
      <c r="V750" s="26">
        <v>15.355</v>
      </c>
      <c r="W750" s="23">
        <v>395.6096528703749</v>
      </c>
    </row>
    <row r="751" spans="1:23" ht="12.75">
      <c r="A751" s="1">
        <v>36346</v>
      </c>
      <c r="B751" s="14">
        <v>186</v>
      </c>
      <c r="C751" s="2">
        <v>0.675694466</v>
      </c>
      <c r="D751" s="15">
        <v>0.675694466</v>
      </c>
      <c r="E751" s="3">
        <v>7411</v>
      </c>
      <c r="F751" s="16">
        <v>0</v>
      </c>
      <c r="G751" s="18">
        <v>1008</v>
      </c>
      <c r="H751" s="19">
        <f t="shared" si="74"/>
        <v>973</v>
      </c>
      <c r="I751" s="17">
        <v>973</v>
      </c>
      <c r="J751" s="19">
        <f t="shared" si="75"/>
        <v>334.5447937117212</v>
      </c>
      <c r="K751" s="19">
        <f t="shared" si="76"/>
        <v>412.6608937117212</v>
      </c>
      <c r="L751" s="19">
        <f t="shared" si="77"/>
        <v>412.6608937117212</v>
      </c>
      <c r="M751" s="23">
        <f t="shared" si="78"/>
        <v>412.6608937117212</v>
      </c>
      <c r="O751" s="17">
        <v>66.7</v>
      </c>
      <c r="P751" s="24">
        <v>0.824</v>
      </c>
      <c r="Q751" s="19">
        <f t="shared" si="79"/>
        <v>73.39999999999999</v>
      </c>
      <c r="R751" s="17">
        <v>73.4</v>
      </c>
      <c r="S751" s="24">
        <v>2.494</v>
      </c>
      <c r="T751" s="27">
        <v>187.701</v>
      </c>
      <c r="U751" s="27">
        <f t="shared" si="73"/>
        <v>142.8355</v>
      </c>
      <c r="V751" s="26">
        <v>15.264</v>
      </c>
      <c r="W751" s="23">
        <v>412.6608937117212</v>
      </c>
    </row>
    <row r="752" spans="1:23" ht="12.75">
      <c r="A752" s="1">
        <v>36346</v>
      </c>
      <c r="B752" s="14">
        <v>186</v>
      </c>
      <c r="C752" s="2">
        <v>0.675810158</v>
      </c>
      <c r="D752" s="15">
        <v>0.675810158</v>
      </c>
      <c r="E752" s="3">
        <v>7421</v>
      </c>
      <c r="F752" s="16">
        <v>0</v>
      </c>
      <c r="G752" s="18">
        <v>1009</v>
      </c>
      <c r="H752" s="19">
        <f t="shared" si="74"/>
        <v>974</v>
      </c>
      <c r="I752" s="17">
        <v>974</v>
      </c>
      <c r="J752" s="19">
        <f t="shared" si="75"/>
        <v>326.01479668842074</v>
      </c>
      <c r="K752" s="19">
        <f t="shared" si="76"/>
        <v>404.13089668842076</v>
      </c>
      <c r="L752" s="19">
        <f t="shared" si="77"/>
        <v>404.13089668842076</v>
      </c>
      <c r="M752" s="23">
        <f t="shared" si="78"/>
        <v>404.13089668842076</v>
      </c>
      <c r="O752" s="17">
        <v>66.5</v>
      </c>
      <c r="P752" s="24">
        <v>0.844</v>
      </c>
      <c r="Q752" s="19">
        <f t="shared" si="79"/>
        <v>75.39999999999999</v>
      </c>
      <c r="R752" s="17">
        <v>75.4</v>
      </c>
      <c r="S752" s="24">
        <v>2.426</v>
      </c>
      <c r="T752" s="27">
        <v>166.441</v>
      </c>
      <c r="U752" s="27">
        <f t="shared" si="73"/>
        <v>170.58066666666667</v>
      </c>
      <c r="V752" s="26">
        <v>15.206</v>
      </c>
      <c r="W752" s="23">
        <v>404.13089668842076</v>
      </c>
    </row>
    <row r="753" spans="1:23" ht="12.75">
      <c r="A753" s="1">
        <v>36346</v>
      </c>
      <c r="B753" s="14">
        <v>186</v>
      </c>
      <c r="C753" s="2">
        <v>0.67592591</v>
      </c>
      <c r="D753" s="15">
        <v>0.67592591</v>
      </c>
      <c r="E753" s="3">
        <v>7431</v>
      </c>
      <c r="F753" s="16">
        <v>0</v>
      </c>
      <c r="G753" s="18">
        <v>1009</v>
      </c>
      <c r="H753" s="19">
        <f t="shared" si="74"/>
        <v>974</v>
      </c>
      <c r="I753" s="17">
        <v>974</v>
      </c>
      <c r="J753" s="19">
        <f t="shared" si="75"/>
        <v>326.01479668842074</v>
      </c>
      <c r="K753" s="19">
        <f t="shared" si="76"/>
        <v>404.13089668842076</v>
      </c>
      <c r="L753" s="19">
        <f t="shared" si="77"/>
        <v>404.13089668842076</v>
      </c>
      <c r="M753" s="23">
        <f t="shared" si="78"/>
        <v>404.13089668842076</v>
      </c>
      <c r="O753" s="17">
        <v>66.5</v>
      </c>
      <c r="P753" s="24">
        <v>0.853</v>
      </c>
      <c r="Q753" s="19">
        <f t="shared" si="79"/>
        <v>76.3</v>
      </c>
      <c r="R753" s="17">
        <v>76.3</v>
      </c>
      <c r="S753" s="24">
        <v>2.158</v>
      </c>
      <c r="T753" s="27">
        <v>124.156</v>
      </c>
      <c r="U753" s="27">
        <f t="shared" si="73"/>
        <v>170.31716666666668</v>
      </c>
      <c r="V753" s="26">
        <v>15.239</v>
      </c>
      <c r="W753" s="23">
        <v>404.13089668842076</v>
      </c>
    </row>
    <row r="754" spans="1:23" ht="12.75">
      <c r="A754" s="1">
        <v>36346</v>
      </c>
      <c r="B754" s="14">
        <v>186</v>
      </c>
      <c r="C754" s="2">
        <v>0.676041663</v>
      </c>
      <c r="D754" s="15">
        <v>0.676041663</v>
      </c>
      <c r="E754" s="3">
        <v>7441</v>
      </c>
      <c r="F754" s="16">
        <v>0</v>
      </c>
      <c r="G754" s="18">
        <v>1011</v>
      </c>
      <c r="H754" s="19">
        <f t="shared" si="74"/>
        <v>976</v>
      </c>
      <c r="I754" s="17">
        <v>976</v>
      </c>
      <c r="J754" s="19">
        <f t="shared" si="75"/>
        <v>308.9810443114909</v>
      </c>
      <c r="K754" s="19">
        <f t="shared" si="76"/>
        <v>387.0971443114909</v>
      </c>
      <c r="L754" s="19">
        <f t="shared" si="77"/>
        <v>387.0971443114909</v>
      </c>
      <c r="M754" s="23">
        <f t="shared" si="78"/>
        <v>387.0971443114909</v>
      </c>
      <c r="O754" s="17">
        <v>66.4</v>
      </c>
      <c r="P754" s="24">
        <v>0.862</v>
      </c>
      <c r="Q754" s="19">
        <f t="shared" si="79"/>
        <v>77.2</v>
      </c>
      <c r="R754" s="17">
        <v>77.2</v>
      </c>
      <c r="S754" s="24">
        <v>2.117</v>
      </c>
      <c r="T754" s="27">
        <v>102.897</v>
      </c>
      <c r="U754" s="27">
        <f t="shared" si="73"/>
        <v>159.55366666666666</v>
      </c>
      <c r="V754" s="26">
        <v>15.163</v>
      </c>
      <c r="W754" s="23">
        <v>387.0971443114909</v>
      </c>
    </row>
    <row r="755" spans="1:23" ht="12.75">
      <c r="A755" s="1">
        <v>36346</v>
      </c>
      <c r="B755" s="14">
        <v>186</v>
      </c>
      <c r="C755" s="2">
        <v>0.676157415</v>
      </c>
      <c r="D755" s="15">
        <v>0.676157415</v>
      </c>
      <c r="E755" s="3">
        <v>7451</v>
      </c>
      <c r="F755" s="16">
        <v>0</v>
      </c>
      <c r="G755" s="18">
        <v>1013</v>
      </c>
      <c r="H755" s="19">
        <f t="shared" si="74"/>
        <v>978</v>
      </c>
      <c r="I755" s="17">
        <v>978</v>
      </c>
      <c r="J755" s="19">
        <f t="shared" si="75"/>
        <v>291.98216146227014</v>
      </c>
      <c r="K755" s="19">
        <f t="shared" si="76"/>
        <v>370.09826146227016</v>
      </c>
      <c r="L755" s="19">
        <f t="shared" si="77"/>
        <v>370.09826146227016</v>
      </c>
      <c r="M755" s="23">
        <f t="shared" si="78"/>
        <v>370.09826146227016</v>
      </c>
      <c r="O755" s="17">
        <v>65.9</v>
      </c>
      <c r="P755" s="24">
        <v>0.833</v>
      </c>
      <c r="Q755" s="19">
        <f t="shared" si="79"/>
        <v>74.3</v>
      </c>
      <c r="R755" s="17">
        <v>74.3</v>
      </c>
      <c r="S755" s="24">
        <v>2.474</v>
      </c>
      <c r="T755" s="27">
        <v>186.664</v>
      </c>
      <c r="U755" s="27">
        <f t="shared" si="73"/>
        <v>166.29883333333333</v>
      </c>
      <c r="V755" s="26">
        <v>15.269</v>
      </c>
      <c r="W755" s="23">
        <v>370.09826146227016</v>
      </c>
    </row>
    <row r="756" spans="1:23" ht="12.75">
      <c r="A756" s="1">
        <v>36346</v>
      </c>
      <c r="B756" s="14">
        <v>186</v>
      </c>
      <c r="C756" s="2">
        <v>0.676273167</v>
      </c>
      <c r="D756" s="15">
        <v>0.676273167</v>
      </c>
      <c r="E756" s="3">
        <v>7461</v>
      </c>
      <c r="F756" s="16">
        <v>0</v>
      </c>
      <c r="G756" s="18">
        <v>1015</v>
      </c>
      <c r="H756" s="19">
        <f t="shared" si="74"/>
        <v>980</v>
      </c>
      <c r="I756" s="17">
        <v>980</v>
      </c>
      <c r="J756" s="19">
        <f t="shared" si="75"/>
        <v>275.01800567062907</v>
      </c>
      <c r="K756" s="19">
        <f t="shared" si="76"/>
        <v>353.1341056706291</v>
      </c>
      <c r="L756" s="19">
        <f t="shared" si="77"/>
        <v>353.1341056706291</v>
      </c>
      <c r="M756" s="23">
        <f t="shared" si="78"/>
        <v>353.1341056706291</v>
      </c>
      <c r="O756" s="17">
        <v>66.8</v>
      </c>
      <c r="P756" s="24">
        <v>0.827</v>
      </c>
      <c r="Q756" s="19">
        <f t="shared" si="79"/>
        <v>73.69999999999999</v>
      </c>
      <c r="R756" s="17">
        <v>73.7</v>
      </c>
      <c r="S756" s="24">
        <v>2.179</v>
      </c>
      <c r="T756" s="27">
        <v>123.405</v>
      </c>
      <c r="U756" s="27">
        <f t="shared" si="73"/>
        <v>148.544</v>
      </c>
      <c r="V756" s="26">
        <v>15.243</v>
      </c>
      <c r="W756" s="23">
        <v>353.1341056706291</v>
      </c>
    </row>
    <row r="757" spans="1:23" ht="12.75">
      <c r="A757" s="1">
        <v>36346</v>
      </c>
      <c r="B757" s="14">
        <v>186</v>
      </c>
      <c r="C757" s="2">
        <v>0.67638886</v>
      </c>
      <c r="D757" s="15">
        <v>0.67638886</v>
      </c>
      <c r="E757" s="3">
        <v>7471</v>
      </c>
      <c r="F757" s="16">
        <v>0</v>
      </c>
      <c r="G757" s="18">
        <v>1015</v>
      </c>
      <c r="H757" s="19">
        <f t="shared" si="74"/>
        <v>980</v>
      </c>
      <c r="I757" s="17">
        <v>980</v>
      </c>
      <c r="J757" s="19">
        <f t="shared" si="75"/>
        <v>275.01800567062907</v>
      </c>
      <c r="K757" s="19">
        <f t="shared" si="76"/>
        <v>353.1341056706291</v>
      </c>
      <c r="L757" s="19">
        <f t="shared" si="77"/>
        <v>353.1341056706291</v>
      </c>
      <c r="M757" s="23">
        <f t="shared" si="78"/>
        <v>353.1341056706291</v>
      </c>
      <c r="O757" s="17">
        <v>66.4</v>
      </c>
      <c r="P757" s="24">
        <v>0.822</v>
      </c>
      <c r="Q757" s="19">
        <f t="shared" si="79"/>
        <v>73.19999999999999</v>
      </c>
      <c r="R757" s="17">
        <v>73.2</v>
      </c>
      <c r="S757" s="24">
        <v>2.344</v>
      </c>
      <c r="T757" s="27">
        <v>144.12</v>
      </c>
      <c r="U757" s="27">
        <f aca="true" t="shared" si="80" ref="U757:U772">AVERAGE(T752:T757)</f>
        <v>141.2805</v>
      </c>
      <c r="V757" s="26">
        <v>15.276</v>
      </c>
      <c r="W757" s="23">
        <v>353.1341056706291</v>
      </c>
    </row>
    <row r="758" spans="1:23" ht="12.75">
      <c r="A758" s="1">
        <v>36346</v>
      </c>
      <c r="B758" s="14">
        <v>186</v>
      </c>
      <c r="C758" s="2">
        <v>0.676504612</v>
      </c>
      <c r="D758" s="15">
        <v>0.676504612</v>
      </c>
      <c r="E758" s="3">
        <v>7481</v>
      </c>
      <c r="F758" s="16">
        <v>0</v>
      </c>
      <c r="G758" s="18">
        <v>1014</v>
      </c>
      <c r="H758" s="19">
        <f t="shared" si="74"/>
        <v>979</v>
      </c>
      <c r="I758" s="17">
        <v>979</v>
      </c>
      <c r="J758" s="19">
        <f t="shared" si="75"/>
        <v>283.49575155451294</v>
      </c>
      <c r="K758" s="19">
        <f t="shared" si="76"/>
        <v>361.61185155451295</v>
      </c>
      <c r="L758" s="19">
        <f t="shared" si="77"/>
        <v>361.61185155451295</v>
      </c>
      <c r="M758" s="23">
        <f t="shared" si="78"/>
        <v>361.61185155451295</v>
      </c>
      <c r="O758" s="17">
        <v>65.7</v>
      </c>
      <c r="P758" s="24">
        <v>0.844</v>
      </c>
      <c r="Q758" s="19">
        <f t="shared" si="79"/>
        <v>75.39999999999999</v>
      </c>
      <c r="R758" s="17">
        <v>75.4</v>
      </c>
      <c r="S758" s="24">
        <v>2.167</v>
      </c>
      <c r="T758" s="27">
        <v>122.861</v>
      </c>
      <c r="U758" s="27">
        <f t="shared" si="80"/>
        <v>134.01716666666667</v>
      </c>
      <c r="V758" s="26">
        <v>15.32</v>
      </c>
      <c r="W758" s="23">
        <v>361.61185155451295</v>
      </c>
    </row>
    <row r="759" spans="1:23" ht="12.75">
      <c r="A759" s="1">
        <v>36346</v>
      </c>
      <c r="B759" s="14">
        <v>186</v>
      </c>
      <c r="C759" s="2">
        <v>0.676620364</v>
      </c>
      <c r="D759" s="15">
        <v>0.676620364</v>
      </c>
      <c r="E759" s="3">
        <v>7491</v>
      </c>
      <c r="F759" s="16">
        <v>0</v>
      </c>
      <c r="G759" s="18">
        <v>1014</v>
      </c>
      <c r="H759" s="19">
        <f t="shared" si="74"/>
        <v>979</v>
      </c>
      <c r="I759" s="17">
        <v>979</v>
      </c>
      <c r="J759" s="19">
        <f t="shared" si="75"/>
        <v>283.49575155451294</v>
      </c>
      <c r="K759" s="19">
        <f t="shared" si="76"/>
        <v>361.61185155451295</v>
      </c>
      <c r="L759" s="19">
        <f t="shared" si="77"/>
        <v>361.61185155451295</v>
      </c>
      <c r="M759" s="23">
        <f t="shared" si="78"/>
        <v>361.61185155451295</v>
      </c>
      <c r="O759" s="17">
        <v>64.5</v>
      </c>
      <c r="P759" s="24">
        <v>0.829</v>
      </c>
      <c r="Q759" s="19">
        <f t="shared" si="79"/>
        <v>73.89999999999999</v>
      </c>
      <c r="R759" s="17">
        <v>73.9</v>
      </c>
      <c r="S759" s="24">
        <v>2.219</v>
      </c>
      <c r="T759" s="27">
        <v>122.628</v>
      </c>
      <c r="U759" s="27">
        <f t="shared" si="80"/>
        <v>133.76250000000002</v>
      </c>
      <c r="V759" s="26">
        <v>15.289</v>
      </c>
      <c r="W759" s="23">
        <v>361.61185155451295</v>
      </c>
    </row>
    <row r="760" spans="1:23" ht="12.75">
      <c r="A760" s="1">
        <v>36346</v>
      </c>
      <c r="B760" s="14">
        <v>186</v>
      </c>
      <c r="C760" s="2">
        <v>0.676736116</v>
      </c>
      <c r="D760" s="15">
        <v>0.676736116</v>
      </c>
      <c r="E760" s="3">
        <v>7501</v>
      </c>
      <c r="F760" s="16">
        <v>0</v>
      </c>
      <c r="G760" s="18">
        <v>1016</v>
      </c>
      <c r="H760" s="19">
        <f t="shared" si="74"/>
        <v>981</v>
      </c>
      <c r="I760" s="17">
        <v>981</v>
      </c>
      <c r="J760" s="19">
        <f t="shared" si="75"/>
        <v>266.54890613794726</v>
      </c>
      <c r="K760" s="19">
        <f t="shared" si="76"/>
        <v>344.6650061379473</v>
      </c>
      <c r="L760" s="19">
        <f t="shared" si="77"/>
        <v>344.6650061379473</v>
      </c>
      <c r="M760" s="23">
        <f t="shared" si="78"/>
        <v>344.6650061379473</v>
      </c>
      <c r="O760" s="17">
        <v>64.7</v>
      </c>
      <c r="P760" s="24">
        <v>0.824</v>
      </c>
      <c r="Q760" s="19">
        <f t="shared" si="79"/>
        <v>73.39999999999999</v>
      </c>
      <c r="R760" s="17">
        <v>73.4</v>
      </c>
      <c r="S760" s="24">
        <v>2.465</v>
      </c>
      <c r="T760" s="27">
        <v>185.368</v>
      </c>
      <c r="U760" s="27">
        <f t="shared" si="80"/>
        <v>147.50766666666667</v>
      </c>
      <c r="V760" s="26">
        <v>15.253</v>
      </c>
      <c r="W760" s="23">
        <v>344.6650061379473</v>
      </c>
    </row>
    <row r="761" spans="1:23" ht="12.75">
      <c r="A761" s="1">
        <v>36346</v>
      </c>
      <c r="B761" s="14">
        <v>186</v>
      </c>
      <c r="C761" s="2">
        <v>0.676851869</v>
      </c>
      <c r="D761" s="15">
        <v>0.676851869</v>
      </c>
      <c r="E761" s="3">
        <v>7511</v>
      </c>
      <c r="F761" s="16">
        <v>0</v>
      </c>
      <c r="G761" s="18">
        <v>1019</v>
      </c>
      <c r="H761" s="19">
        <f t="shared" si="74"/>
        <v>984</v>
      </c>
      <c r="I761" s="17">
        <v>984</v>
      </c>
      <c r="J761" s="19">
        <f t="shared" si="75"/>
        <v>241.1933097293681</v>
      </c>
      <c r="K761" s="19">
        <f t="shared" si="76"/>
        <v>319.3094097293681</v>
      </c>
      <c r="L761" s="19">
        <f t="shared" si="77"/>
        <v>319.3094097293681</v>
      </c>
      <c r="M761" s="23">
        <f t="shared" si="78"/>
        <v>319.3094097293681</v>
      </c>
      <c r="O761" s="17">
        <v>64.1</v>
      </c>
      <c r="P761" s="24">
        <v>0.823</v>
      </c>
      <c r="Q761" s="19">
        <f t="shared" si="79"/>
        <v>73.3</v>
      </c>
      <c r="R761" s="17">
        <v>73.3</v>
      </c>
      <c r="S761" s="24">
        <v>2.394</v>
      </c>
      <c r="T761" s="27">
        <v>164.083</v>
      </c>
      <c r="U761" s="27">
        <f t="shared" si="80"/>
        <v>143.74416666666667</v>
      </c>
      <c r="V761" s="26">
        <v>15.208</v>
      </c>
      <c r="W761" s="23">
        <v>319.3094097293681</v>
      </c>
    </row>
    <row r="762" spans="1:23" ht="12.75">
      <c r="A762" s="1">
        <v>36346</v>
      </c>
      <c r="B762" s="14">
        <v>186</v>
      </c>
      <c r="C762" s="2">
        <v>0.676967621</v>
      </c>
      <c r="D762" s="15">
        <v>0.676967621</v>
      </c>
      <c r="E762" s="3">
        <v>7521</v>
      </c>
      <c r="F762" s="16">
        <v>0</v>
      </c>
      <c r="G762" s="18">
        <v>1021</v>
      </c>
      <c r="H762" s="19">
        <f t="shared" si="74"/>
        <v>986</v>
      </c>
      <c r="I762" s="17">
        <v>986</v>
      </c>
      <c r="J762" s="19">
        <f t="shared" si="75"/>
        <v>224.33248896808567</v>
      </c>
      <c r="K762" s="19">
        <f t="shared" si="76"/>
        <v>302.4485889680857</v>
      </c>
      <c r="L762" s="19">
        <f t="shared" si="77"/>
        <v>302.4485889680857</v>
      </c>
      <c r="M762" s="23">
        <f t="shared" si="78"/>
        <v>302.4485889680857</v>
      </c>
      <c r="O762" s="17">
        <v>65.3</v>
      </c>
      <c r="P762" s="24">
        <v>0.827</v>
      </c>
      <c r="Q762" s="19">
        <f t="shared" si="79"/>
        <v>73.69999999999999</v>
      </c>
      <c r="R762" s="17">
        <v>73.7</v>
      </c>
      <c r="S762" s="24">
        <v>2.433</v>
      </c>
      <c r="T762" s="27">
        <v>163.824</v>
      </c>
      <c r="U762" s="27">
        <f t="shared" si="80"/>
        <v>150.48066666666668</v>
      </c>
      <c r="V762" s="26">
        <v>15.211</v>
      </c>
      <c r="W762" s="23">
        <v>302.4485889680857</v>
      </c>
    </row>
    <row r="763" spans="1:23" ht="12.75">
      <c r="A763" s="1">
        <v>36346</v>
      </c>
      <c r="B763" s="14">
        <v>186</v>
      </c>
      <c r="C763" s="2">
        <v>0.677083313</v>
      </c>
      <c r="D763" s="15">
        <v>0.677083313</v>
      </c>
      <c r="E763" s="3">
        <v>7531</v>
      </c>
      <c r="F763" s="16">
        <v>0</v>
      </c>
      <c r="G763" s="18">
        <v>1022</v>
      </c>
      <c r="H763" s="19">
        <f t="shared" si="74"/>
        <v>987</v>
      </c>
      <c r="I763" s="17">
        <v>987</v>
      </c>
      <c r="J763" s="19">
        <f t="shared" si="75"/>
        <v>215.91489942620396</v>
      </c>
      <c r="K763" s="19">
        <f t="shared" si="76"/>
        <v>294.03099942620395</v>
      </c>
      <c r="L763" s="19">
        <f t="shared" si="77"/>
        <v>294.03099942620395</v>
      </c>
      <c r="M763" s="23">
        <f t="shared" si="78"/>
        <v>294.03099942620395</v>
      </c>
      <c r="O763" s="17">
        <v>63.1</v>
      </c>
      <c r="P763" s="24">
        <v>0.806</v>
      </c>
      <c r="Q763" s="19">
        <f t="shared" si="79"/>
        <v>71.60000000000001</v>
      </c>
      <c r="R763" s="17">
        <v>71.6</v>
      </c>
      <c r="S763" s="24">
        <v>2.058</v>
      </c>
      <c r="T763" s="27">
        <v>100.591</v>
      </c>
      <c r="U763" s="27">
        <f t="shared" si="80"/>
        <v>143.22583333333333</v>
      </c>
      <c r="V763" s="26">
        <v>15.216</v>
      </c>
      <c r="W763" s="23">
        <v>294.03099942620395</v>
      </c>
    </row>
    <row r="764" spans="1:23" ht="12.75">
      <c r="A764" s="1">
        <v>36346</v>
      </c>
      <c r="B764" s="14">
        <v>186</v>
      </c>
      <c r="C764" s="2">
        <v>0.677199066</v>
      </c>
      <c r="D764" s="15">
        <v>0.677199066</v>
      </c>
      <c r="E764" s="3">
        <v>7541</v>
      </c>
      <c r="F764" s="16">
        <v>0</v>
      </c>
      <c r="G764" s="18">
        <v>1023</v>
      </c>
      <c r="H764" s="19">
        <f t="shared" si="74"/>
        <v>988</v>
      </c>
      <c r="I764" s="17">
        <v>988</v>
      </c>
      <c r="J764" s="19">
        <f t="shared" si="75"/>
        <v>207.50583402708938</v>
      </c>
      <c r="K764" s="19">
        <f t="shared" si="76"/>
        <v>285.62193402708937</v>
      </c>
      <c r="L764" s="19">
        <f t="shared" si="77"/>
        <v>285.62193402708937</v>
      </c>
      <c r="M764" s="23">
        <f t="shared" si="78"/>
        <v>285.62193402708937</v>
      </c>
      <c r="O764" s="17">
        <v>63</v>
      </c>
      <c r="P764" s="24">
        <v>0.831</v>
      </c>
      <c r="Q764" s="19">
        <f t="shared" si="79"/>
        <v>74.1</v>
      </c>
      <c r="R764" s="17">
        <v>74.1</v>
      </c>
      <c r="S764" s="24">
        <v>2.594</v>
      </c>
      <c r="T764" s="27">
        <v>205.332</v>
      </c>
      <c r="U764" s="27">
        <f t="shared" si="80"/>
        <v>156.971</v>
      </c>
      <c r="V764" s="26">
        <v>15.226</v>
      </c>
      <c r="W764" s="23">
        <v>285.62193402708937</v>
      </c>
    </row>
    <row r="765" spans="1:23" ht="12.75">
      <c r="A765" s="1">
        <v>36346</v>
      </c>
      <c r="B765" s="14">
        <v>186</v>
      </c>
      <c r="C765" s="2">
        <v>0.677314818</v>
      </c>
      <c r="D765" s="15">
        <v>0.677314818</v>
      </c>
      <c r="E765" s="3">
        <v>7551</v>
      </c>
      <c r="F765" s="16">
        <v>0</v>
      </c>
      <c r="G765" s="18">
        <v>1026</v>
      </c>
      <c r="H765" s="19">
        <f t="shared" si="74"/>
        <v>991</v>
      </c>
      <c r="I765" s="17">
        <v>991</v>
      </c>
      <c r="J765" s="19">
        <f t="shared" si="75"/>
        <v>182.32961048131276</v>
      </c>
      <c r="K765" s="19">
        <f t="shared" si="76"/>
        <v>260.44571048131274</v>
      </c>
      <c r="L765" s="19">
        <f t="shared" si="77"/>
        <v>260.44571048131274</v>
      </c>
      <c r="M765" s="23">
        <f t="shared" si="78"/>
        <v>260.44571048131274</v>
      </c>
      <c r="O765" s="17">
        <v>61.3</v>
      </c>
      <c r="P765" s="24">
        <v>0.832</v>
      </c>
      <c r="Q765" s="19">
        <f t="shared" si="79"/>
        <v>74.2</v>
      </c>
      <c r="R765" s="17">
        <v>74.2</v>
      </c>
      <c r="S765" s="24">
        <v>2.544</v>
      </c>
      <c r="T765" s="27">
        <v>184.047</v>
      </c>
      <c r="U765" s="27">
        <f t="shared" si="80"/>
        <v>167.2075</v>
      </c>
      <c r="V765" s="26">
        <v>15.206</v>
      </c>
      <c r="W765" s="23">
        <v>260.44571048131274</v>
      </c>
    </row>
    <row r="766" spans="1:23" ht="12.75">
      <c r="A766" s="1">
        <v>36346</v>
      </c>
      <c r="B766" s="14">
        <v>186</v>
      </c>
      <c r="C766" s="2">
        <v>0.67743057</v>
      </c>
      <c r="D766" s="15">
        <v>0.67743057</v>
      </c>
      <c r="E766" s="3">
        <v>7561</v>
      </c>
      <c r="F766" s="16">
        <v>0</v>
      </c>
      <c r="G766" s="18">
        <v>1030</v>
      </c>
      <c r="H766" s="19">
        <f t="shared" si="74"/>
        <v>995</v>
      </c>
      <c r="I766" s="17">
        <v>995</v>
      </c>
      <c r="J766" s="19">
        <f t="shared" si="75"/>
        <v>148.87961007602664</v>
      </c>
      <c r="K766" s="19">
        <f t="shared" si="76"/>
        <v>226.99571007602663</v>
      </c>
      <c r="L766" s="19">
        <f t="shared" si="77"/>
        <v>226.99571007602663</v>
      </c>
      <c r="M766" s="23">
        <f t="shared" si="78"/>
        <v>226.99571007602663</v>
      </c>
      <c r="O766" s="17">
        <v>60.7</v>
      </c>
      <c r="P766" s="24">
        <v>0.817</v>
      </c>
      <c r="Q766" s="19">
        <f t="shared" si="79"/>
        <v>72.69999999999999</v>
      </c>
      <c r="R766" s="17">
        <v>72.7</v>
      </c>
      <c r="S766" s="24">
        <v>2.1</v>
      </c>
      <c r="T766" s="27">
        <v>99.788</v>
      </c>
      <c r="U766" s="27">
        <f t="shared" si="80"/>
        <v>152.9441666666667</v>
      </c>
      <c r="V766" s="26">
        <v>15.304</v>
      </c>
      <c r="W766" s="23">
        <v>226.99571007602663</v>
      </c>
    </row>
    <row r="767" spans="1:23" ht="12.75">
      <c r="A767" s="1">
        <v>36346</v>
      </c>
      <c r="B767" s="14">
        <v>186</v>
      </c>
      <c r="C767" s="2">
        <v>0.677546322</v>
      </c>
      <c r="D767" s="15">
        <v>0.677546322</v>
      </c>
      <c r="E767" s="3">
        <v>7571</v>
      </c>
      <c r="F767" s="16">
        <v>0</v>
      </c>
      <c r="G767" s="18">
        <v>1036</v>
      </c>
      <c r="H767" s="19">
        <f t="shared" si="74"/>
        <v>1001</v>
      </c>
      <c r="I767" s="17">
        <v>1001</v>
      </c>
      <c r="J767" s="19">
        <f t="shared" si="75"/>
        <v>98.9559043609753</v>
      </c>
      <c r="K767" s="19">
        <f t="shared" si="76"/>
        <v>177.0720043609753</v>
      </c>
      <c r="L767" s="19">
        <f t="shared" si="77"/>
        <v>177.0720043609753</v>
      </c>
      <c r="M767" s="23">
        <f t="shared" si="78"/>
        <v>177.0720043609753</v>
      </c>
      <c r="O767" s="17">
        <v>60.9</v>
      </c>
      <c r="P767" s="24">
        <v>0.807</v>
      </c>
      <c r="Q767" s="19">
        <f t="shared" si="79"/>
        <v>71.7</v>
      </c>
      <c r="R767" s="17">
        <v>71.7</v>
      </c>
      <c r="S767" s="24">
        <v>2.71</v>
      </c>
      <c r="T767" s="27">
        <v>225.555</v>
      </c>
      <c r="U767" s="27">
        <f t="shared" si="80"/>
        <v>163.18949999999998</v>
      </c>
      <c r="V767" s="26">
        <v>15.332</v>
      </c>
      <c r="W767" s="23">
        <v>177.0720043609753</v>
      </c>
    </row>
    <row r="768" spans="1:23" ht="12.75">
      <c r="A768" s="1">
        <v>36346</v>
      </c>
      <c r="B768" s="14">
        <v>186</v>
      </c>
      <c r="C768" s="2">
        <v>0.677662015</v>
      </c>
      <c r="D768" s="15">
        <v>0.677662015</v>
      </c>
      <c r="E768" s="3">
        <v>7581</v>
      </c>
      <c r="F768" s="16">
        <v>0</v>
      </c>
      <c r="G768" s="18">
        <v>1041</v>
      </c>
      <c r="H768" s="19">
        <f t="shared" si="74"/>
        <v>1006</v>
      </c>
      <c r="I768" s="17">
        <v>1006</v>
      </c>
      <c r="J768" s="19">
        <f t="shared" si="75"/>
        <v>57.580874209025204</v>
      </c>
      <c r="K768" s="19">
        <f t="shared" si="76"/>
        <v>135.6969742090252</v>
      </c>
      <c r="L768" s="19">
        <f t="shared" si="77"/>
        <v>135.6969742090252</v>
      </c>
      <c r="M768" s="23">
        <f t="shared" si="78"/>
        <v>135.6969742090252</v>
      </c>
      <c r="O768" s="17">
        <v>60.1</v>
      </c>
      <c r="P768" s="24">
        <v>0.818</v>
      </c>
      <c r="Q768" s="19">
        <f t="shared" si="79"/>
        <v>72.8</v>
      </c>
      <c r="R768" s="17">
        <v>72.8</v>
      </c>
      <c r="S768" s="24">
        <v>2.424</v>
      </c>
      <c r="T768" s="27">
        <v>162.27</v>
      </c>
      <c r="U768" s="27">
        <f t="shared" si="80"/>
        <v>162.93050000000002</v>
      </c>
      <c r="V768" s="26">
        <v>15.261</v>
      </c>
      <c r="W768" s="23">
        <v>135.6969742090252</v>
      </c>
    </row>
    <row r="769" spans="1:23" ht="12.75">
      <c r="A769" s="1">
        <v>36346</v>
      </c>
      <c r="B769" s="14">
        <v>186</v>
      </c>
      <c r="C769" s="2">
        <v>0.677777767</v>
      </c>
      <c r="D769" s="15">
        <v>0.677777767</v>
      </c>
      <c r="E769" s="3">
        <v>7591</v>
      </c>
      <c r="F769" s="16">
        <v>0</v>
      </c>
      <c r="G769" s="18">
        <v>1046</v>
      </c>
      <c r="H769" s="19">
        <f t="shared" si="74"/>
        <v>1011</v>
      </c>
      <c r="I769" s="17">
        <v>1011</v>
      </c>
      <c r="J769" s="19">
        <f t="shared" si="75"/>
        <v>16.410976432274026</v>
      </c>
      <c r="K769" s="19">
        <f t="shared" si="76"/>
        <v>94.52707643227403</v>
      </c>
      <c r="L769" s="19">
        <f t="shared" si="77"/>
        <v>94.52707643227403</v>
      </c>
      <c r="M769" s="23">
        <f t="shared" si="78"/>
        <v>94.52707643227403</v>
      </c>
      <c r="O769" s="17">
        <v>59.3</v>
      </c>
      <c r="P769" s="24">
        <v>0.813</v>
      </c>
      <c r="Q769" s="19">
        <f t="shared" si="79"/>
        <v>72.3</v>
      </c>
      <c r="R769" s="17">
        <v>72.3</v>
      </c>
      <c r="S769" s="24">
        <v>2.299</v>
      </c>
      <c r="T769" s="27">
        <v>141.01</v>
      </c>
      <c r="U769" s="27">
        <f t="shared" si="80"/>
        <v>169.667</v>
      </c>
      <c r="V769" s="26">
        <v>15.24</v>
      </c>
      <c r="W769" s="23">
        <v>94.52707643227403</v>
      </c>
    </row>
    <row r="770" spans="1:23" ht="12.75">
      <c r="A770" s="1">
        <v>36346</v>
      </c>
      <c r="B770" s="14">
        <v>186</v>
      </c>
      <c r="C770" s="2">
        <v>0.677893519</v>
      </c>
      <c r="D770" s="15">
        <v>0.677893519</v>
      </c>
      <c r="E770" s="3">
        <v>7601</v>
      </c>
      <c r="F770" s="16">
        <v>0</v>
      </c>
      <c r="G770" s="18">
        <v>1051</v>
      </c>
      <c r="H770" s="19">
        <f t="shared" si="74"/>
        <v>1016</v>
      </c>
      <c r="I770" s="17">
        <v>1016</v>
      </c>
      <c r="J770" s="19">
        <f t="shared" si="75"/>
        <v>-24.55581298141213</v>
      </c>
      <c r="K770" s="19">
        <f t="shared" si="76"/>
        <v>53.56028701858787</v>
      </c>
      <c r="L770" s="19">
        <f t="shared" si="77"/>
        <v>53.56028701858787</v>
      </c>
      <c r="M770" s="23">
        <f t="shared" si="78"/>
        <v>53.56028701858787</v>
      </c>
      <c r="O770" s="17">
        <v>59</v>
      </c>
      <c r="P770" s="24">
        <v>0.812</v>
      </c>
      <c r="Q770" s="19">
        <f t="shared" si="79"/>
        <v>72.2</v>
      </c>
      <c r="R770" s="17">
        <v>72.2</v>
      </c>
      <c r="S770" s="24">
        <v>2.951</v>
      </c>
      <c r="T770" s="27">
        <v>287.751</v>
      </c>
      <c r="U770" s="27">
        <f t="shared" si="80"/>
        <v>183.40349999999998</v>
      </c>
      <c r="V770" s="26">
        <v>15.303</v>
      </c>
      <c r="W770" s="23">
        <v>53.56028701858787</v>
      </c>
    </row>
    <row r="771" spans="1:23" ht="12.75">
      <c r="A771" s="1">
        <v>36346</v>
      </c>
      <c r="B771" s="14">
        <v>186</v>
      </c>
      <c r="C771" s="2">
        <v>0.678009272</v>
      </c>
      <c r="D771" s="15">
        <v>0.6780092592592593</v>
      </c>
      <c r="E771" s="3">
        <v>7611</v>
      </c>
      <c r="F771" s="16">
        <v>0</v>
      </c>
      <c r="G771" s="18">
        <v>1051</v>
      </c>
      <c r="H771" s="19">
        <f t="shared" si="74"/>
        <v>1016</v>
      </c>
      <c r="I771" s="17">
        <v>1016</v>
      </c>
      <c r="J771" s="19">
        <f t="shared" si="75"/>
        <v>-24.55581298141213</v>
      </c>
      <c r="K771" s="19">
        <f t="shared" si="76"/>
        <v>53.56028701858787</v>
      </c>
      <c r="L771" s="19">
        <f t="shared" si="77"/>
        <v>53.56028701858787</v>
      </c>
      <c r="M771" s="23">
        <f t="shared" si="78"/>
        <v>53.56028701858787</v>
      </c>
      <c r="O771" s="17">
        <v>57.1</v>
      </c>
      <c r="P771" s="24">
        <v>0.793</v>
      </c>
      <c r="Q771" s="19">
        <f t="shared" si="79"/>
        <v>70.3</v>
      </c>
      <c r="R771" s="17">
        <v>70.3</v>
      </c>
      <c r="S771" s="24">
        <v>1.899</v>
      </c>
      <c r="U771" s="27">
        <f t="shared" si="80"/>
        <v>183.2748</v>
      </c>
      <c r="V771" s="26">
        <v>0.019</v>
      </c>
      <c r="W771" s="23">
        <v>53.56028701858787</v>
      </c>
    </row>
    <row r="772" spans="1:23" ht="12.75">
      <c r="A772" s="1">
        <v>36346</v>
      </c>
      <c r="B772" s="14">
        <v>186</v>
      </c>
      <c r="C772" s="2">
        <v>0.678125024</v>
      </c>
      <c r="D772" s="15">
        <v>0.678125024</v>
      </c>
      <c r="E772" s="3">
        <v>7621</v>
      </c>
      <c r="F772" s="16">
        <v>0</v>
      </c>
      <c r="G772" s="18">
        <v>1051</v>
      </c>
      <c r="H772" s="19">
        <f t="shared" si="74"/>
        <v>1016</v>
      </c>
      <c r="I772" s="17">
        <v>1016</v>
      </c>
      <c r="J772" s="19">
        <f t="shared" si="75"/>
        <v>-24.55581298141213</v>
      </c>
      <c r="K772" s="19">
        <f t="shared" si="76"/>
        <v>53.56028701858787</v>
      </c>
      <c r="L772" s="19">
        <f t="shared" si="77"/>
        <v>53.56028701858787</v>
      </c>
      <c r="M772" s="23">
        <f t="shared" si="78"/>
        <v>53.56028701858787</v>
      </c>
      <c r="O772" s="17">
        <v>55.8</v>
      </c>
      <c r="P772" s="24">
        <v>0.798</v>
      </c>
      <c r="Q772" s="19">
        <f t="shared" si="79"/>
        <v>70.80000000000001</v>
      </c>
      <c r="R772" s="17">
        <v>70.8</v>
      </c>
      <c r="S772" s="24">
        <v>2.573</v>
      </c>
      <c r="U772" s="27">
        <f t="shared" si="80"/>
        <v>204.1465</v>
      </c>
      <c r="V772" s="26">
        <v>0.025</v>
      </c>
      <c r="W772" s="23">
        <v>53.56028701858787</v>
      </c>
    </row>
    <row r="773" spans="1:23" ht="12.75">
      <c r="A773" s="1">
        <v>36346</v>
      </c>
      <c r="B773" s="14">
        <v>186</v>
      </c>
      <c r="C773" s="2">
        <v>0.678240716</v>
      </c>
      <c r="D773" s="15">
        <v>0.678240716</v>
      </c>
      <c r="E773" s="3">
        <v>7631</v>
      </c>
      <c r="F773" s="16">
        <v>0</v>
      </c>
      <c r="G773" s="18">
        <v>1046</v>
      </c>
      <c r="H773" s="19">
        <f t="shared" si="74"/>
        <v>1011</v>
      </c>
      <c r="I773" s="17">
        <v>1011</v>
      </c>
      <c r="J773" s="19">
        <f t="shared" si="75"/>
        <v>16.410976432274026</v>
      </c>
      <c r="K773" s="19">
        <f t="shared" si="76"/>
        <v>94.52707643227403</v>
      </c>
      <c r="L773" s="19">
        <f t="shared" si="77"/>
        <v>94.52707643227403</v>
      </c>
      <c r="M773" s="23">
        <f t="shared" si="78"/>
        <v>94.52707643227403</v>
      </c>
      <c r="O773" s="17">
        <v>55</v>
      </c>
      <c r="P773" s="24">
        <v>0.774</v>
      </c>
      <c r="Q773" s="19">
        <f t="shared" si="79"/>
        <v>68.4</v>
      </c>
      <c r="R773" s="17">
        <v>68.4</v>
      </c>
      <c r="S773" s="24">
        <v>2.583</v>
      </c>
      <c r="U773" s="27">
        <f>AVERAGE(T768:T773)</f>
        <v>197.0103333333333</v>
      </c>
      <c r="V773" s="26">
        <v>0.018</v>
      </c>
      <c r="W773" s="23">
        <v>94.52707643227403</v>
      </c>
    </row>
    <row r="774" spans="1:23" ht="12.75">
      <c r="A774" s="1">
        <v>36346</v>
      </c>
      <c r="B774" s="14">
        <v>186</v>
      </c>
      <c r="C774" s="2">
        <v>0.678356469</v>
      </c>
      <c r="D774" s="15">
        <v>0.678356469</v>
      </c>
      <c r="E774" s="3">
        <v>7641</v>
      </c>
      <c r="F774" s="16">
        <v>0</v>
      </c>
      <c r="G774" s="18">
        <v>1041</v>
      </c>
      <c r="H774" s="19">
        <f t="shared" si="74"/>
        <v>1006</v>
      </c>
      <c r="I774" s="17">
        <v>1006</v>
      </c>
      <c r="J774" s="19">
        <f t="shared" si="75"/>
        <v>57.580874209025204</v>
      </c>
      <c r="K774" s="19">
        <f t="shared" si="76"/>
        <v>135.6969742090252</v>
      </c>
      <c r="L774" s="19">
        <f t="shared" si="77"/>
        <v>135.6969742090252</v>
      </c>
      <c r="M774" s="23">
        <f t="shared" si="78"/>
        <v>135.6969742090252</v>
      </c>
      <c r="O774" s="17">
        <v>55.9</v>
      </c>
      <c r="P774" s="24">
        <v>0.777</v>
      </c>
      <c r="Q774" s="19">
        <f t="shared" si="79"/>
        <v>68.7</v>
      </c>
      <c r="R774" s="17">
        <v>68.7</v>
      </c>
      <c r="S774" s="24">
        <v>1.749</v>
      </c>
      <c r="V774" s="26">
        <v>0.026</v>
      </c>
      <c r="W774" s="23">
        <v>135.6969742090252</v>
      </c>
    </row>
    <row r="775" spans="1:23" ht="12.75">
      <c r="A775" s="1">
        <v>36346</v>
      </c>
      <c r="B775" s="14">
        <v>186</v>
      </c>
      <c r="C775" s="2">
        <v>0.678472221</v>
      </c>
      <c r="D775" s="15">
        <v>0.678472221</v>
      </c>
      <c r="E775" s="3">
        <v>7651</v>
      </c>
      <c r="F775" s="16">
        <v>0</v>
      </c>
      <c r="G775" s="18">
        <v>1037</v>
      </c>
      <c r="H775" s="19">
        <f t="shared" si="74"/>
        <v>1002</v>
      </c>
      <c r="I775" s="17">
        <v>1002</v>
      </c>
      <c r="J775" s="19">
        <f t="shared" si="75"/>
        <v>90.66438957123451</v>
      </c>
      <c r="K775" s="19">
        <f t="shared" si="76"/>
        <v>168.7804895712345</v>
      </c>
      <c r="L775" s="19">
        <f t="shared" si="77"/>
        <v>168.7804895712345</v>
      </c>
      <c r="M775" s="23">
        <f t="shared" si="78"/>
        <v>168.7804895712345</v>
      </c>
      <c r="O775" s="17">
        <v>56.6</v>
      </c>
      <c r="P775" s="24">
        <v>0.788</v>
      </c>
      <c r="Q775" s="19">
        <f t="shared" si="79"/>
        <v>69.8</v>
      </c>
      <c r="R775" s="17">
        <v>69.8</v>
      </c>
      <c r="S775" s="24">
        <v>2.424</v>
      </c>
      <c r="V775" s="26">
        <v>0.017</v>
      </c>
      <c r="W775" s="23">
        <v>168.7804895712345</v>
      </c>
    </row>
    <row r="776" spans="1:23" ht="12.75">
      <c r="A776" s="1">
        <v>36346</v>
      </c>
      <c r="B776" s="14">
        <v>186</v>
      </c>
      <c r="C776" s="2">
        <v>0.678587973</v>
      </c>
      <c r="D776" s="15">
        <v>0.678587973</v>
      </c>
      <c r="E776" s="3">
        <v>7661</v>
      </c>
      <c r="F776" s="16">
        <v>0</v>
      </c>
      <c r="G776" s="18">
        <v>1034</v>
      </c>
      <c r="H776" s="19">
        <f t="shared" si="74"/>
        <v>999</v>
      </c>
      <c r="I776" s="17">
        <v>999</v>
      </c>
      <c r="J776" s="19">
        <f t="shared" si="75"/>
        <v>115.56381264094512</v>
      </c>
      <c r="K776" s="19">
        <f t="shared" si="76"/>
        <v>193.67991264094513</v>
      </c>
      <c r="L776" s="19">
        <f t="shared" si="77"/>
        <v>193.67991264094513</v>
      </c>
      <c r="M776" s="23">
        <f t="shared" si="78"/>
        <v>193.67991264094513</v>
      </c>
      <c r="O776" s="17">
        <v>56.8</v>
      </c>
      <c r="P776" s="24">
        <v>0.826</v>
      </c>
      <c r="Q776" s="19">
        <f t="shared" si="79"/>
        <v>73.6</v>
      </c>
      <c r="R776" s="17">
        <v>73.6</v>
      </c>
      <c r="S776" s="24">
        <v>1.829</v>
      </c>
      <c r="V776" s="26">
        <v>0.016</v>
      </c>
      <c r="W776" s="23">
        <v>193.67991264094513</v>
      </c>
    </row>
    <row r="777" spans="1:23" ht="12.75">
      <c r="A777" s="1">
        <v>36346</v>
      </c>
      <c r="B777" s="14">
        <v>186</v>
      </c>
      <c r="C777" s="2">
        <v>0.678703725</v>
      </c>
      <c r="D777" s="15">
        <v>0.678703725</v>
      </c>
      <c r="E777" s="3">
        <v>7671</v>
      </c>
      <c r="F777" s="16">
        <v>0</v>
      </c>
      <c r="G777" s="18">
        <v>1031</v>
      </c>
      <c r="H777" s="19">
        <f t="shared" si="74"/>
        <v>996</v>
      </c>
      <c r="I777" s="17">
        <v>996</v>
      </c>
      <c r="J777" s="19">
        <f t="shared" si="75"/>
        <v>140.5381213062962</v>
      </c>
      <c r="K777" s="19">
        <f t="shared" si="76"/>
        <v>218.65422130629622</v>
      </c>
      <c r="L777" s="19">
        <f t="shared" si="77"/>
        <v>218.65422130629622</v>
      </c>
      <c r="M777" s="23">
        <f t="shared" si="78"/>
        <v>218.65422130629622</v>
      </c>
      <c r="O777" s="17">
        <v>57.3</v>
      </c>
      <c r="P777" s="24">
        <v>0.823</v>
      </c>
      <c r="Q777" s="19">
        <f t="shared" si="79"/>
        <v>73.3</v>
      </c>
      <c r="R777" s="17">
        <v>73.3</v>
      </c>
      <c r="S777" s="24">
        <v>2.277</v>
      </c>
      <c r="V777" s="26">
        <v>0.013</v>
      </c>
      <c r="W777" s="23">
        <v>218.65422130629622</v>
      </c>
    </row>
    <row r="778" spans="1:23" ht="12.75">
      <c r="A778" s="1">
        <v>36346</v>
      </c>
      <c r="B778" s="14">
        <v>186</v>
      </c>
      <c r="C778" s="2">
        <v>0.678819418</v>
      </c>
      <c r="D778" s="15">
        <v>0.678819418</v>
      </c>
      <c r="E778" s="3">
        <v>7681</v>
      </c>
      <c r="F778" s="16">
        <v>0</v>
      </c>
      <c r="G778" s="18">
        <v>1028</v>
      </c>
      <c r="H778" s="19">
        <f aca="true" t="shared" si="81" ref="H778:H841">(G778-35)</f>
        <v>993</v>
      </c>
      <c r="I778" s="17">
        <v>993</v>
      </c>
      <c r="J778" s="19">
        <f aca="true" t="shared" si="82" ref="J778:J841">(8303.951372*(LN(1013/H778)))</f>
        <v>165.58776736677538</v>
      </c>
      <c r="K778" s="19">
        <f aca="true" t="shared" si="83" ref="K778:K841">(J778+78.1161)</f>
        <v>243.7038673667754</v>
      </c>
      <c r="L778" s="19">
        <f aca="true" t="shared" si="84" ref="L778:L841">(J778+78.1161)</f>
        <v>243.7038673667754</v>
      </c>
      <c r="M778" s="23">
        <f aca="true" t="shared" si="85" ref="M778:M841">AVERAGE(K778:L778)</f>
        <v>243.7038673667754</v>
      </c>
      <c r="O778" s="17">
        <v>57.6</v>
      </c>
      <c r="P778" s="24">
        <v>0.834</v>
      </c>
      <c r="Q778" s="19">
        <f aca="true" t="shared" si="86" ref="Q778:Q834">((P778*100)-9)</f>
        <v>74.39999999999999</v>
      </c>
      <c r="R778" s="17">
        <v>74.4</v>
      </c>
      <c r="S778" s="24">
        <v>1.89</v>
      </c>
      <c r="V778" s="26">
        <v>0.014</v>
      </c>
      <c r="W778" s="23">
        <v>243.7038673667754</v>
      </c>
    </row>
    <row r="779" spans="1:23" ht="12.75">
      <c r="A779" s="1">
        <v>36346</v>
      </c>
      <c r="B779" s="14">
        <v>186</v>
      </c>
      <c r="C779" s="2">
        <v>0.67893517</v>
      </c>
      <c r="D779" s="15">
        <v>0.67893517</v>
      </c>
      <c r="E779" s="3">
        <v>7691</v>
      </c>
      <c r="F779" s="16">
        <v>0</v>
      </c>
      <c r="G779" s="18">
        <v>1026</v>
      </c>
      <c r="H779" s="19">
        <f t="shared" si="81"/>
        <v>991</v>
      </c>
      <c r="I779" s="17">
        <v>991</v>
      </c>
      <c r="J779" s="19">
        <f t="shared" si="82"/>
        <v>182.32961048131276</v>
      </c>
      <c r="K779" s="19">
        <f t="shared" si="83"/>
        <v>260.44571048131274</v>
      </c>
      <c r="L779" s="19">
        <f t="shared" si="84"/>
        <v>260.44571048131274</v>
      </c>
      <c r="M779" s="23">
        <f t="shared" si="85"/>
        <v>260.44571048131274</v>
      </c>
      <c r="O779" s="17">
        <v>58.1</v>
      </c>
      <c r="P779" s="24">
        <v>0.808</v>
      </c>
      <c r="Q779" s="19">
        <f t="shared" si="86"/>
        <v>71.80000000000001</v>
      </c>
      <c r="R779" s="17">
        <v>71.8</v>
      </c>
      <c r="S779" s="24">
        <v>1.59</v>
      </c>
      <c r="V779" s="26">
        <v>0.014</v>
      </c>
      <c r="W779" s="23">
        <v>260.44571048131274</v>
      </c>
    </row>
    <row r="780" spans="1:23" ht="12.75">
      <c r="A780" s="1">
        <v>36346</v>
      </c>
      <c r="B780" s="14">
        <v>186</v>
      </c>
      <c r="C780" s="2">
        <v>0.679050922</v>
      </c>
      <c r="D780" s="15">
        <v>0.679050922</v>
      </c>
      <c r="E780" s="3">
        <v>7701</v>
      </c>
      <c r="F780" s="16">
        <v>0</v>
      </c>
      <c r="G780" s="18">
        <v>1021</v>
      </c>
      <c r="H780" s="19">
        <f t="shared" si="81"/>
        <v>986</v>
      </c>
      <c r="I780" s="17">
        <v>986</v>
      </c>
      <c r="J780" s="19">
        <f t="shared" si="82"/>
        <v>224.33248896808567</v>
      </c>
      <c r="K780" s="19">
        <f t="shared" si="83"/>
        <v>302.4485889680857</v>
      </c>
      <c r="L780" s="19">
        <f t="shared" si="84"/>
        <v>302.4485889680857</v>
      </c>
      <c r="M780" s="23">
        <f t="shared" si="85"/>
        <v>302.4485889680857</v>
      </c>
      <c r="O780" s="17">
        <v>58.6</v>
      </c>
      <c r="P780" s="24">
        <v>0.812</v>
      </c>
      <c r="Q780" s="19">
        <f t="shared" si="86"/>
        <v>72.2</v>
      </c>
      <c r="R780" s="17">
        <v>72.2</v>
      </c>
      <c r="S780" s="24">
        <v>1.909</v>
      </c>
      <c r="V780" s="26">
        <v>0.013</v>
      </c>
      <c r="W780" s="23">
        <v>302.4485889680857</v>
      </c>
    </row>
    <row r="781" spans="1:23" ht="12.75">
      <c r="A781" s="1">
        <v>36346</v>
      </c>
      <c r="B781" s="14">
        <v>186</v>
      </c>
      <c r="C781" s="2">
        <v>0.679166675</v>
      </c>
      <c r="D781" s="15">
        <v>0.679166675</v>
      </c>
      <c r="E781" s="3">
        <v>7711</v>
      </c>
      <c r="F781" s="16">
        <v>0</v>
      </c>
      <c r="G781" s="18">
        <v>1018</v>
      </c>
      <c r="H781" s="19">
        <f t="shared" si="81"/>
        <v>983</v>
      </c>
      <c r="I781" s="17">
        <v>983</v>
      </c>
      <c r="J781" s="19">
        <f t="shared" si="82"/>
        <v>249.63657570538138</v>
      </c>
      <c r="K781" s="19">
        <f t="shared" si="83"/>
        <v>327.75267570538136</v>
      </c>
      <c r="L781" s="19">
        <f t="shared" si="84"/>
        <v>327.75267570538136</v>
      </c>
      <c r="M781" s="23">
        <f t="shared" si="85"/>
        <v>327.75267570538136</v>
      </c>
      <c r="O781" s="17">
        <v>59.2</v>
      </c>
      <c r="P781" s="24">
        <v>0.807</v>
      </c>
      <c r="Q781" s="19">
        <f t="shared" si="86"/>
        <v>71.7</v>
      </c>
      <c r="R781" s="17">
        <v>71.7</v>
      </c>
      <c r="S781" s="24">
        <v>1.909</v>
      </c>
      <c r="V781" s="26">
        <v>0.013</v>
      </c>
      <c r="W781" s="23">
        <v>327.75267570538136</v>
      </c>
    </row>
    <row r="782" spans="1:23" ht="12.75">
      <c r="A782" s="1">
        <v>36346</v>
      </c>
      <c r="B782" s="14">
        <v>186</v>
      </c>
      <c r="C782" s="2">
        <v>0.679282427</v>
      </c>
      <c r="D782" s="15">
        <v>0.679282427</v>
      </c>
      <c r="E782" s="3">
        <v>7721</v>
      </c>
      <c r="F782" s="16">
        <v>0</v>
      </c>
      <c r="G782" s="18">
        <v>1015</v>
      </c>
      <c r="H782" s="19">
        <f t="shared" si="81"/>
        <v>980</v>
      </c>
      <c r="I782" s="17">
        <v>980</v>
      </c>
      <c r="J782" s="19">
        <f t="shared" si="82"/>
        <v>275.01800567062907</v>
      </c>
      <c r="K782" s="19">
        <f t="shared" si="83"/>
        <v>353.1341056706291</v>
      </c>
      <c r="L782" s="19">
        <f t="shared" si="84"/>
        <v>353.1341056706291</v>
      </c>
      <c r="M782" s="23">
        <f t="shared" si="85"/>
        <v>353.1341056706291</v>
      </c>
      <c r="O782" s="17">
        <v>61.3</v>
      </c>
      <c r="P782" s="24">
        <v>0.817</v>
      </c>
      <c r="Q782" s="19">
        <f t="shared" si="86"/>
        <v>72.69999999999999</v>
      </c>
      <c r="R782" s="17">
        <v>72.7</v>
      </c>
      <c r="S782" s="24">
        <v>1.539</v>
      </c>
      <c r="V782" s="26">
        <v>0.017</v>
      </c>
      <c r="W782" s="23">
        <v>353.1341056706291</v>
      </c>
    </row>
    <row r="783" spans="1:23" ht="12.75">
      <c r="A783" s="1">
        <v>36346</v>
      </c>
      <c r="B783" s="14">
        <v>186</v>
      </c>
      <c r="C783" s="2">
        <v>0.679398119</v>
      </c>
      <c r="D783" s="15">
        <v>0.679398119</v>
      </c>
      <c r="E783" s="3">
        <v>7731</v>
      </c>
      <c r="F783" s="16">
        <v>0</v>
      </c>
      <c r="G783" s="18">
        <v>1014</v>
      </c>
      <c r="H783" s="19">
        <f t="shared" si="81"/>
        <v>979</v>
      </c>
      <c r="I783" s="17">
        <v>979</v>
      </c>
      <c r="J783" s="19">
        <f t="shared" si="82"/>
        <v>283.49575155451294</v>
      </c>
      <c r="K783" s="19">
        <f t="shared" si="83"/>
        <v>361.61185155451295</v>
      </c>
      <c r="L783" s="19">
        <f t="shared" si="84"/>
        <v>361.61185155451295</v>
      </c>
      <c r="M783" s="23">
        <f t="shared" si="85"/>
        <v>361.61185155451295</v>
      </c>
      <c r="O783" s="17">
        <v>62.1</v>
      </c>
      <c r="P783" s="24">
        <v>0.807</v>
      </c>
      <c r="Q783" s="19">
        <f t="shared" si="86"/>
        <v>71.7</v>
      </c>
      <c r="R783" s="17">
        <v>71.7</v>
      </c>
      <c r="S783" s="24">
        <v>1.541</v>
      </c>
      <c r="V783" s="26">
        <v>0.016</v>
      </c>
      <c r="W783" s="23">
        <v>361.61185155451295</v>
      </c>
    </row>
    <row r="784" spans="1:23" ht="12.75">
      <c r="A784" s="1">
        <v>36346</v>
      </c>
      <c r="B784" s="14">
        <v>186</v>
      </c>
      <c r="C784" s="2">
        <v>0.679513872</v>
      </c>
      <c r="D784" s="15">
        <v>0.679513872</v>
      </c>
      <c r="E784" s="3">
        <v>7741</v>
      </c>
      <c r="F784" s="16">
        <v>0</v>
      </c>
      <c r="G784" s="18">
        <v>1016</v>
      </c>
      <c r="H784" s="19">
        <f t="shared" si="81"/>
        <v>981</v>
      </c>
      <c r="I784" s="17">
        <v>981</v>
      </c>
      <c r="J784" s="19">
        <f t="shared" si="82"/>
        <v>266.54890613794726</v>
      </c>
      <c r="K784" s="19">
        <f t="shared" si="83"/>
        <v>344.6650061379473</v>
      </c>
      <c r="L784" s="19">
        <f t="shared" si="84"/>
        <v>344.6650061379473</v>
      </c>
      <c r="M784" s="23">
        <f t="shared" si="85"/>
        <v>344.6650061379473</v>
      </c>
      <c r="O784" s="17">
        <v>61.8</v>
      </c>
      <c r="P784" s="24">
        <v>0.833</v>
      </c>
      <c r="Q784" s="19">
        <f t="shared" si="86"/>
        <v>74.3</v>
      </c>
      <c r="R784" s="17">
        <v>74.3</v>
      </c>
      <c r="S784" s="24">
        <v>1.441</v>
      </c>
      <c r="V784" s="26">
        <v>0.021</v>
      </c>
      <c r="W784" s="23">
        <v>344.6650061379473</v>
      </c>
    </row>
    <row r="785" spans="1:23" ht="12.75">
      <c r="A785" s="1">
        <v>36346</v>
      </c>
      <c r="B785" s="14">
        <v>186</v>
      </c>
      <c r="C785" s="2">
        <v>0.679629624</v>
      </c>
      <c r="D785" s="15">
        <v>0.679629624</v>
      </c>
      <c r="E785" s="3">
        <v>7751</v>
      </c>
      <c r="F785" s="16">
        <v>0</v>
      </c>
      <c r="G785" s="18">
        <v>1015</v>
      </c>
      <c r="H785" s="19">
        <f t="shared" si="81"/>
        <v>980</v>
      </c>
      <c r="I785" s="17">
        <v>980</v>
      </c>
      <c r="J785" s="19">
        <f t="shared" si="82"/>
        <v>275.01800567062907</v>
      </c>
      <c r="K785" s="19">
        <f t="shared" si="83"/>
        <v>353.1341056706291</v>
      </c>
      <c r="L785" s="19">
        <f t="shared" si="84"/>
        <v>353.1341056706291</v>
      </c>
      <c r="M785" s="23">
        <f t="shared" si="85"/>
        <v>353.1341056706291</v>
      </c>
      <c r="O785" s="17">
        <v>61.4</v>
      </c>
      <c r="P785" s="24">
        <v>0.826</v>
      </c>
      <c r="Q785" s="19">
        <f t="shared" si="86"/>
        <v>73.6</v>
      </c>
      <c r="R785" s="17">
        <v>73.6</v>
      </c>
      <c r="S785" s="24">
        <v>1.609</v>
      </c>
      <c r="V785" s="26">
        <v>0.011</v>
      </c>
      <c r="W785" s="23">
        <v>353.1341056706291</v>
      </c>
    </row>
    <row r="786" spans="1:23" ht="12.75">
      <c r="A786" s="1">
        <v>36346</v>
      </c>
      <c r="B786" s="14">
        <v>186</v>
      </c>
      <c r="C786" s="2">
        <v>0.679745376</v>
      </c>
      <c r="D786" s="15">
        <v>0.679745376</v>
      </c>
      <c r="E786" s="3">
        <v>7761</v>
      </c>
      <c r="F786" s="16">
        <v>0</v>
      </c>
      <c r="G786" s="18">
        <v>1016</v>
      </c>
      <c r="H786" s="19">
        <f t="shared" si="81"/>
        <v>981</v>
      </c>
      <c r="I786" s="17">
        <v>981</v>
      </c>
      <c r="J786" s="19">
        <f t="shared" si="82"/>
        <v>266.54890613794726</v>
      </c>
      <c r="K786" s="19">
        <f t="shared" si="83"/>
        <v>344.6650061379473</v>
      </c>
      <c r="L786" s="19">
        <f t="shared" si="84"/>
        <v>344.6650061379473</v>
      </c>
      <c r="M786" s="23">
        <f t="shared" si="85"/>
        <v>344.6650061379473</v>
      </c>
      <c r="O786" s="17">
        <v>62.2</v>
      </c>
      <c r="P786" s="24">
        <v>0.844</v>
      </c>
      <c r="Q786" s="19">
        <f t="shared" si="86"/>
        <v>75.39999999999999</v>
      </c>
      <c r="R786" s="17">
        <v>75.4</v>
      </c>
      <c r="S786" s="24">
        <v>2.045</v>
      </c>
      <c r="V786" s="26">
        <v>0.013</v>
      </c>
      <c r="W786" s="23">
        <v>344.6650061379473</v>
      </c>
    </row>
    <row r="787" spans="1:23" ht="12.75">
      <c r="A787" s="1">
        <v>36346</v>
      </c>
      <c r="B787" s="14">
        <v>186</v>
      </c>
      <c r="C787" s="2">
        <v>0.679861128</v>
      </c>
      <c r="D787" s="15">
        <v>0.679861128</v>
      </c>
      <c r="E787" s="3">
        <v>7771</v>
      </c>
      <c r="F787" s="16">
        <v>0</v>
      </c>
      <c r="G787" s="18">
        <v>1014</v>
      </c>
      <c r="H787" s="19">
        <f t="shared" si="81"/>
        <v>979</v>
      </c>
      <c r="I787" s="17">
        <v>979</v>
      </c>
      <c r="J787" s="19">
        <f t="shared" si="82"/>
        <v>283.49575155451294</v>
      </c>
      <c r="K787" s="19">
        <f t="shared" si="83"/>
        <v>361.61185155451295</v>
      </c>
      <c r="L787" s="19">
        <f t="shared" si="84"/>
        <v>361.61185155451295</v>
      </c>
      <c r="M787" s="23">
        <f t="shared" si="85"/>
        <v>361.61185155451295</v>
      </c>
      <c r="O787" s="17">
        <v>62.5</v>
      </c>
      <c r="P787" s="24">
        <v>0.814</v>
      </c>
      <c r="Q787" s="19">
        <f t="shared" si="86"/>
        <v>72.39999999999999</v>
      </c>
      <c r="R787" s="17">
        <v>72.4</v>
      </c>
      <c r="S787" s="24">
        <v>1.294</v>
      </c>
      <c r="V787" s="26">
        <v>0.013</v>
      </c>
      <c r="W787" s="23">
        <v>361.61185155451295</v>
      </c>
    </row>
    <row r="788" spans="1:23" ht="12.75">
      <c r="A788" s="1">
        <v>36346</v>
      </c>
      <c r="B788" s="14">
        <v>186</v>
      </c>
      <c r="C788" s="2">
        <v>0.679976881</v>
      </c>
      <c r="D788" s="15">
        <v>0.679976881</v>
      </c>
      <c r="E788" s="3">
        <v>7781</v>
      </c>
      <c r="F788" s="16">
        <v>0</v>
      </c>
      <c r="G788" s="18">
        <v>1013</v>
      </c>
      <c r="H788" s="19">
        <f t="shared" si="81"/>
        <v>978</v>
      </c>
      <c r="I788" s="17">
        <v>978</v>
      </c>
      <c r="J788" s="19">
        <f t="shared" si="82"/>
        <v>291.98216146227014</v>
      </c>
      <c r="K788" s="19">
        <f t="shared" si="83"/>
        <v>370.09826146227016</v>
      </c>
      <c r="L788" s="19">
        <f t="shared" si="84"/>
        <v>370.09826146227016</v>
      </c>
      <c r="M788" s="23">
        <f t="shared" si="85"/>
        <v>370.09826146227016</v>
      </c>
      <c r="O788" s="17">
        <v>62.5</v>
      </c>
      <c r="P788" s="24">
        <v>0.844</v>
      </c>
      <c r="Q788" s="19">
        <f t="shared" si="86"/>
        <v>75.39999999999999</v>
      </c>
      <c r="R788" s="17">
        <v>75.4</v>
      </c>
      <c r="S788" s="24">
        <v>1.39</v>
      </c>
      <c r="V788" s="26">
        <v>0.011</v>
      </c>
      <c r="W788" s="23">
        <v>370.09826146227016</v>
      </c>
    </row>
    <row r="789" spans="1:23" ht="12.75">
      <c r="A789" s="1">
        <v>36346</v>
      </c>
      <c r="B789" s="14">
        <v>186</v>
      </c>
      <c r="C789" s="2">
        <v>0.680092573</v>
      </c>
      <c r="D789" s="15">
        <v>0.680092573</v>
      </c>
      <c r="E789" s="3">
        <v>7791</v>
      </c>
      <c r="F789" s="16">
        <v>0</v>
      </c>
      <c r="G789" s="18">
        <v>1013</v>
      </c>
      <c r="H789" s="19">
        <f t="shared" si="81"/>
        <v>978</v>
      </c>
      <c r="I789" s="17">
        <v>978</v>
      </c>
      <c r="J789" s="19">
        <f t="shared" si="82"/>
        <v>291.98216146227014</v>
      </c>
      <c r="K789" s="19">
        <f t="shared" si="83"/>
        <v>370.09826146227016</v>
      </c>
      <c r="L789" s="19">
        <f t="shared" si="84"/>
        <v>370.09826146227016</v>
      </c>
      <c r="M789" s="23">
        <f t="shared" si="85"/>
        <v>370.09826146227016</v>
      </c>
      <c r="O789" s="17">
        <v>63.4</v>
      </c>
      <c r="P789" s="24">
        <v>0.842</v>
      </c>
      <c r="Q789" s="19">
        <f t="shared" si="86"/>
        <v>75.2</v>
      </c>
      <c r="R789" s="17">
        <v>75.2</v>
      </c>
      <c r="S789" s="24">
        <v>1.709</v>
      </c>
      <c r="V789" s="26">
        <v>0.019</v>
      </c>
      <c r="W789" s="23">
        <v>370.09826146227016</v>
      </c>
    </row>
    <row r="790" spans="1:23" ht="12.75">
      <c r="A790" s="1">
        <v>36346</v>
      </c>
      <c r="B790" s="14">
        <v>186</v>
      </c>
      <c r="C790" s="2">
        <v>0.680208325</v>
      </c>
      <c r="D790" s="15">
        <v>0.680208325</v>
      </c>
      <c r="E790" s="3">
        <v>7801</v>
      </c>
      <c r="F790" s="16">
        <v>0</v>
      </c>
      <c r="G790" s="18">
        <v>1014</v>
      </c>
      <c r="H790" s="19">
        <f t="shared" si="81"/>
        <v>979</v>
      </c>
      <c r="I790" s="17">
        <v>979</v>
      </c>
      <c r="J790" s="19">
        <f t="shared" si="82"/>
        <v>283.49575155451294</v>
      </c>
      <c r="K790" s="19">
        <f t="shared" si="83"/>
        <v>361.61185155451295</v>
      </c>
      <c r="L790" s="19">
        <f t="shared" si="84"/>
        <v>361.61185155451295</v>
      </c>
      <c r="M790" s="23">
        <f t="shared" si="85"/>
        <v>361.61185155451295</v>
      </c>
      <c r="O790" s="17">
        <v>62.5</v>
      </c>
      <c r="P790" s="24">
        <v>0.846</v>
      </c>
      <c r="Q790" s="19">
        <f t="shared" si="86"/>
        <v>75.6</v>
      </c>
      <c r="R790" s="17">
        <v>75.6</v>
      </c>
      <c r="S790" s="24">
        <v>1.898</v>
      </c>
      <c r="V790" s="26">
        <v>0.021</v>
      </c>
      <c r="W790" s="23">
        <v>361.61185155451295</v>
      </c>
    </row>
    <row r="791" spans="1:23" ht="12.75">
      <c r="A791" s="1">
        <v>36346</v>
      </c>
      <c r="B791" s="14">
        <v>186</v>
      </c>
      <c r="C791" s="2">
        <v>0.680324078</v>
      </c>
      <c r="D791" s="15">
        <v>0.680324078</v>
      </c>
      <c r="E791" s="3">
        <v>7811</v>
      </c>
      <c r="F791" s="16">
        <v>0</v>
      </c>
      <c r="G791" s="18">
        <v>1012</v>
      </c>
      <c r="H791" s="19">
        <f t="shared" si="81"/>
        <v>977</v>
      </c>
      <c r="I791" s="17">
        <v>977</v>
      </c>
      <c r="J791" s="19">
        <f t="shared" si="82"/>
        <v>300.47725312080667</v>
      </c>
      <c r="K791" s="19">
        <f t="shared" si="83"/>
        <v>378.5933531208067</v>
      </c>
      <c r="L791" s="19">
        <f t="shared" si="84"/>
        <v>378.5933531208067</v>
      </c>
      <c r="M791" s="23">
        <f t="shared" si="85"/>
        <v>378.5933531208067</v>
      </c>
      <c r="O791" s="17">
        <v>63.3</v>
      </c>
      <c r="P791" s="24">
        <v>0.853</v>
      </c>
      <c r="Q791" s="19">
        <f t="shared" si="86"/>
        <v>76.3</v>
      </c>
      <c r="R791" s="17">
        <v>76.3</v>
      </c>
      <c r="S791" s="24">
        <v>2.077</v>
      </c>
      <c r="V791" s="26">
        <v>0.016</v>
      </c>
      <c r="W791" s="23">
        <v>378.5933531208067</v>
      </c>
    </row>
    <row r="792" spans="1:23" ht="12.75">
      <c r="A792" s="1">
        <v>36346</v>
      </c>
      <c r="B792" s="14">
        <v>186</v>
      </c>
      <c r="C792" s="2">
        <v>0.68043983</v>
      </c>
      <c r="D792" s="15">
        <v>0.68043983</v>
      </c>
      <c r="E792" s="3">
        <v>7821</v>
      </c>
      <c r="F792" s="16">
        <v>0</v>
      </c>
      <c r="G792" s="18">
        <v>1011</v>
      </c>
      <c r="H792" s="19">
        <f t="shared" si="81"/>
        <v>976</v>
      </c>
      <c r="I792" s="17">
        <v>976</v>
      </c>
      <c r="J792" s="19">
        <f t="shared" si="82"/>
        <v>308.9810443114909</v>
      </c>
      <c r="K792" s="19">
        <f t="shared" si="83"/>
        <v>387.0971443114909</v>
      </c>
      <c r="L792" s="19">
        <f t="shared" si="84"/>
        <v>387.0971443114909</v>
      </c>
      <c r="M792" s="23">
        <f t="shared" si="85"/>
        <v>387.0971443114909</v>
      </c>
      <c r="O792" s="17">
        <v>63.3</v>
      </c>
      <c r="P792" s="24">
        <v>0.869</v>
      </c>
      <c r="Q792" s="19">
        <f t="shared" si="86"/>
        <v>77.9</v>
      </c>
      <c r="R792" s="17">
        <v>77.9</v>
      </c>
      <c r="S792" s="24">
        <v>1.829</v>
      </c>
      <c r="V792" s="26">
        <v>0.014</v>
      </c>
      <c r="W792" s="23">
        <v>387.0971443114909</v>
      </c>
    </row>
    <row r="793" spans="1:23" ht="12.75">
      <c r="A793" s="1">
        <v>36346</v>
      </c>
      <c r="B793" s="14">
        <v>186</v>
      </c>
      <c r="C793" s="2">
        <v>0.680555582</v>
      </c>
      <c r="D793" s="15">
        <v>0.680555582</v>
      </c>
      <c r="E793" s="3">
        <v>7831</v>
      </c>
      <c r="F793" s="16">
        <v>0</v>
      </c>
      <c r="G793" s="18">
        <v>1011</v>
      </c>
      <c r="H793" s="19">
        <f t="shared" si="81"/>
        <v>976</v>
      </c>
      <c r="I793" s="17">
        <v>976</v>
      </c>
      <c r="J793" s="19">
        <f t="shared" si="82"/>
        <v>308.9810443114909</v>
      </c>
      <c r="K793" s="19">
        <f t="shared" si="83"/>
        <v>387.0971443114909</v>
      </c>
      <c r="L793" s="19">
        <f t="shared" si="84"/>
        <v>387.0971443114909</v>
      </c>
      <c r="M793" s="23">
        <f t="shared" si="85"/>
        <v>387.0971443114909</v>
      </c>
      <c r="O793" s="17">
        <v>63.5</v>
      </c>
      <c r="P793" s="24">
        <v>0.838</v>
      </c>
      <c r="Q793" s="19">
        <f t="shared" si="86"/>
        <v>74.8</v>
      </c>
      <c r="R793" s="17">
        <v>74.8</v>
      </c>
      <c r="S793" s="24">
        <v>1.92</v>
      </c>
      <c r="V793" s="26">
        <v>0.014</v>
      </c>
      <c r="W793" s="23">
        <v>387.0971443114909</v>
      </c>
    </row>
    <row r="794" spans="1:23" ht="12.75">
      <c r="A794" s="1">
        <v>36346</v>
      </c>
      <c r="B794" s="14">
        <v>186</v>
      </c>
      <c r="C794" s="2">
        <v>0.680671275</v>
      </c>
      <c r="D794" s="15">
        <v>0.680671275</v>
      </c>
      <c r="E794" s="3">
        <v>7841</v>
      </c>
      <c r="F794" s="16">
        <v>0</v>
      </c>
      <c r="G794" s="18">
        <v>1012</v>
      </c>
      <c r="H794" s="19">
        <f t="shared" si="81"/>
        <v>977</v>
      </c>
      <c r="I794" s="17">
        <v>977</v>
      </c>
      <c r="J794" s="19">
        <f t="shared" si="82"/>
        <v>300.47725312080667</v>
      </c>
      <c r="K794" s="19">
        <f t="shared" si="83"/>
        <v>378.5933531208067</v>
      </c>
      <c r="L794" s="19">
        <f t="shared" si="84"/>
        <v>378.5933531208067</v>
      </c>
      <c r="M794" s="23">
        <f t="shared" si="85"/>
        <v>378.5933531208067</v>
      </c>
      <c r="O794" s="17">
        <v>61.8</v>
      </c>
      <c r="P794" s="24">
        <v>0.849</v>
      </c>
      <c r="Q794" s="19">
        <f t="shared" si="86"/>
        <v>75.89999999999999</v>
      </c>
      <c r="R794" s="17">
        <v>75.9</v>
      </c>
      <c r="S794" s="24">
        <v>1.509</v>
      </c>
      <c r="V794" s="26">
        <v>0.014</v>
      </c>
      <c r="W794" s="23">
        <v>378.5933531208067</v>
      </c>
    </row>
    <row r="795" spans="1:23" ht="12.75">
      <c r="A795" s="1">
        <v>36346</v>
      </c>
      <c r="B795" s="14">
        <v>186</v>
      </c>
      <c r="C795" s="2">
        <v>0.680787027</v>
      </c>
      <c r="D795" s="15">
        <v>0.680787027</v>
      </c>
      <c r="E795" s="3">
        <v>7851</v>
      </c>
      <c r="F795" s="16">
        <v>0</v>
      </c>
      <c r="G795" s="18">
        <v>1013</v>
      </c>
      <c r="H795" s="19">
        <f t="shared" si="81"/>
        <v>978</v>
      </c>
      <c r="I795" s="17">
        <v>978</v>
      </c>
      <c r="J795" s="19">
        <f t="shared" si="82"/>
        <v>291.98216146227014</v>
      </c>
      <c r="K795" s="19">
        <f t="shared" si="83"/>
        <v>370.09826146227016</v>
      </c>
      <c r="L795" s="19">
        <f t="shared" si="84"/>
        <v>370.09826146227016</v>
      </c>
      <c r="M795" s="23">
        <f t="shared" si="85"/>
        <v>370.09826146227016</v>
      </c>
      <c r="O795" s="17">
        <v>62.4</v>
      </c>
      <c r="P795" s="24">
        <v>0.821</v>
      </c>
      <c r="Q795" s="19">
        <f t="shared" si="86"/>
        <v>73.1</v>
      </c>
      <c r="R795" s="17">
        <v>73.1</v>
      </c>
      <c r="S795" s="24">
        <v>1.019</v>
      </c>
      <c r="V795" s="26">
        <v>0.011</v>
      </c>
      <c r="W795" s="23">
        <v>370.09826146227016</v>
      </c>
    </row>
    <row r="796" spans="1:23" ht="12.75">
      <c r="A796" s="1">
        <v>36346</v>
      </c>
      <c r="B796" s="14">
        <v>186</v>
      </c>
      <c r="C796" s="2">
        <v>0.680902779</v>
      </c>
      <c r="D796" s="15">
        <v>0.680902779</v>
      </c>
      <c r="E796" s="3">
        <v>7861</v>
      </c>
      <c r="F796" s="16">
        <v>0</v>
      </c>
      <c r="G796" s="18">
        <v>1016</v>
      </c>
      <c r="H796" s="19">
        <f t="shared" si="81"/>
        <v>981</v>
      </c>
      <c r="I796" s="17">
        <v>981</v>
      </c>
      <c r="J796" s="19">
        <f t="shared" si="82"/>
        <v>266.54890613794726</v>
      </c>
      <c r="K796" s="19">
        <f t="shared" si="83"/>
        <v>344.6650061379473</v>
      </c>
      <c r="L796" s="19">
        <f t="shared" si="84"/>
        <v>344.6650061379473</v>
      </c>
      <c r="M796" s="23">
        <f t="shared" si="85"/>
        <v>344.6650061379473</v>
      </c>
      <c r="O796" s="17">
        <v>62.5</v>
      </c>
      <c r="P796" s="24">
        <v>0.839</v>
      </c>
      <c r="Q796" s="19">
        <f t="shared" si="86"/>
        <v>74.89999999999999</v>
      </c>
      <c r="R796" s="17">
        <v>74.9</v>
      </c>
      <c r="S796" s="24">
        <v>1.921</v>
      </c>
      <c r="V796" s="26">
        <v>0.014</v>
      </c>
      <c r="W796" s="23">
        <v>344.6650061379473</v>
      </c>
    </row>
    <row r="797" spans="1:23" ht="12.75">
      <c r="A797" s="1">
        <v>36346</v>
      </c>
      <c r="B797" s="14">
        <v>186</v>
      </c>
      <c r="C797" s="2">
        <v>0.681018531</v>
      </c>
      <c r="D797" s="15">
        <v>0.681018531</v>
      </c>
      <c r="E797" s="3">
        <v>7871</v>
      </c>
      <c r="F797" s="16">
        <v>0</v>
      </c>
      <c r="G797" s="18">
        <v>1017</v>
      </c>
      <c r="H797" s="19">
        <f t="shared" si="81"/>
        <v>982</v>
      </c>
      <c r="I797" s="17">
        <v>982</v>
      </c>
      <c r="J797" s="19">
        <f t="shared" si="82"/>
        <v>258.0884353378152</v>
      </c>
      <c r="K797" s="19">
        <f t="shared" si="83"/>
        <v>336.20453533781523</v>
      </c>
      <c r="L797" s="19">
        <f t="shared" si="84"/>
        <v>336.20453533781523</v>
      </c>
      <c r="M797" s="23">
        <f t="shared" si="85"/>
        <v>336.20453533781523</v>
      </c>
      <c r="O797" s="17">
        <v>61.6</v>
      </c>
      <c r="P797" s="24">
        <v>0.829</v>
      </c>
      <c r="Q797" s="19">
        <f t="shared" si="86"/>
        <v>73.89999999999999</v>
      </c>
      <c r="R797" s="17">
        <v>73.9</v>
      </c>
      <c r="S797" s="24">
        <v>1.401</v>
      </c>
      <c r="V797" s="26">
        <v>0.014</v>
      </c>
      <c r="W797" s="23">
        <v>336.20453533781523</v>
      </c>
    </row>
    <row r="798" spans="1:23" ht="12.75">
      <c r="A798" s="1">
        <v>36346</v>
      </c>
      <c r="B798" s="14">
        <v>186</v>
      </c>
      <c r="C798" s="2">
        <v>0.681134284</v>
      </c>
      <c r="D798" s="15">
        <v>0.681134284</v>
      </c>
      <c r="E798" s="3">
        <v>7881</v>
      </c>
      <c r="F798" s="16">
        <v>0</v>
      </c>
      <c r="G798" s="18">
        <v>1017</v>
      </c>
      <c r="H798" s="19">
        <f t="shared" si="81"/>
        <v>982</v>
      </c>
      <c r="I798" s="17">
        <v>982</v>
      </c>
      <c r="J798" s="19">
        <f t="shared" si="82"/>
        <v>258.0884353378152</v>
      </c>
      <c r="K798" s="19">
        <f t="shared" si="83"/>
        <v>336.20453533781523</v>
      </c>
      <c r="L798" s="19">
        <f t="shared" si="84"/>
        <v>336.20453533781523</v>
      </c>
      <c r="M798" s="23">
        <f t="shared" si="85"/>
        <v>336.20453533781523</v>
      </c>
      <c r="O798" s="17">
        <v>62.6</v>
      </c>
      <c r="P798" s="24">
        <v>0.843</v>
      </c>
      <c r="Q798" s="19">
        <f t="shared" si="86"/>
        <v>75.3</v>
      </c>
      <c r="R798" s="17">
        <v>75.3</v>
      </c>
      <c r="S798" s="24">
        <v>1.841</v>
      </c>
      <c r="V798" s="26">
        <v>0.012</v>
      </c>
      <c r="W798" s="23">
        <v>336.20453533781523</v>
      </c>
    </row>
    <row r="799" spans="1:23" ht="12.75">
      <c r="A799" s="1">
        <v>36346</v>
      </c>
      <c r="B799" s="14">
        <v>186</v>
      </c>
      <c r="C799" s="2">
        <v>0.681249976</v>
      </c>
      <c r="D799" s="15">
        <v>0.681249976</v>
      </c>
      <c r="E799" s="3">
        <v>7891</v>
      </c>
      <c r="F799" s="16">
        <v>0</v>
      </c>
      <c r="G799" s="18">
        <v>1017</v>
      </c>
      <c r="H799" s="19">
        <f t="shared" si="81"/>
        <v>982</v>
      </c>
      <c r="I799" s="17">
        <v>982</v>
      </c>
      <c r="J799" s="19">
        <f t="shared" si="82"/>
        <v>258.0884353378152</v>
      </c>
      <c r="K799" s="19">
        <f t="shared" si="83"/>
        <v>336.20453533781523</v>
      </c>
      <c r="L799" s="19">
        <f t="shared" si="84"/>
        <v>336.20453533781523</v>
      </c>
      <c r="M799" s="23">
        <f t="shared" si="85"/>
        <v>336.20453533781523</v>
      </c>
      <c r="O799" s="17">
        <v>63</v>
      </c>
      <c r="P799" s="24">
        <v>0.814</v>
      </c>
      <c r="Q799" s="19">
        <f t="shared" si="86"/>
        <v>72.39999999999999</v>
      </c>
      <c r="R799" s="17">
        <v>72.4</v>
      </c>
      <c r="S799" s="24">
        <v>1.441</v>
      </c>
      <c r="V799" s="26">
        <v>0.014</v>
      </c>
      <c r="W799" s="23">
        <v>336.20453533781523</v>
      </c>
    </row>
    <row r="800" spans="1:23" ht="12.75">
      <c r="A800" s="1">
        <v>36346</v>
      </c>
      <c r="B800" s="14">
        <v>186</v>
      </c>
      <c r="C800" s="2">
        <v>0.681365728</v>
      </c>
      <c r="D800" s="15">
        <v>0.681365728</v>
      </c>
      <c r="E800" s="3">
        <v>7901</v>
      </c>
      <c r="F800" s="16">
        <v>0</v>
      </c>
      <c r="G800" s="18">
        <v>1019</v>
      </c>
      <c r="H800" s="19">
        <f t="shared" si="81"/>
        <v>984</v>
      </c>
      <c r="I800" s="17">
        <v>984</v>
      </c>
      <c r="J800" s="19">
        <f t="shared" si="82"/>
        <v>241.1933097293681</v>
      </c>
      <c r="K800" s="19">
        <f t="shared" si="83"/>
        <v>319.3094097293681</v>
      </c>
      <c r="L800" s="19">
        <f t="shared" si="84"/>
        <v>319.3094097293681</v>
      </c>
      <c r="M800" s="23">
        <f t="shared" si="85"/>
        <v>319.3094097293681</v>
      </c>
      <c r="O800" s="17">
        <v>63.4</v>
      </c>
      <c r="P800" s="24">
        <v>0.848</v>
      </c>
      <c r="Q800" s="19">
        <f t="shared" si="86"/>
        <v>75.8</v>
      </c>
      <c r="R800" s="17">
        <v>75.8</v>
      </c>
      <c r="S800" s="24">
        <v>1.699</v>
      </c>
      <c r="V800" s="26">
        <v>0.013</v>
      </c>
      <c r="W800" s="23">
        <v>319.3094097293681</v>
      </c>
    </row>
    <row r="801" spans="1:23" ht="12.75">
      <c r="A801" s="1">
        <v>36346</v>
      </c>
      <c r="B801" s="14">
        <v>186</v>
      </c>
      <c r="C801" s="2">
        <v>0.681481481</v>
      </c>
      <c r="D801" s="15">
        <v>0.681481481</v>
      </c>
      <c r="E801" s="3">
        <v>7911</v>
      </c>
      <c r="F801" s="16">
        <v>0</v>
      </c>
      <c r="G801" s="18">
        <v>1019</v>
      </c>
      <c r="H801" s="19">
        <f t="shared" si="81"/>
        <v>984</v>
      </c>
      <c r="I801" s="17">
        <v>984</v>
      </c>
      <c r="J801" s="19">
        <f t="shared" si="82"/>
        <v>241.1933097293681</v>
      </c>
      <c r="K801" s="19">
        <f t="shared" si="83"/>
        <v>319.3094097293681</v>
      </c>
      <c r="L801" s="19">
        <f t="shared" si="84"/>
        <v>319.3094097293681</v>
      </c>
      <c r="M801" s="23">
        <f t="shared" si="85"/>
        <v>319.3094097293681</v>
      </c>
      <c r="O801" s="17">
        <v>63</v>
      </c>
      <c r="P801" s="24">
        <v>0.821</v>
      </c>
      <c r="Q801" s="19">
        <f t="shared" si="86"/>
        <v>73.1</v>
      </c>
      <c r="R801" s="17">
        <v>73.1</v>
      </c>
      <c r="S801" s="24">
        <v>1.748</v>
      </c>
      <c r="V801" s="26">
        <v>0.011</v>
      </c>
      <c r="W801" s="23">
        <v>319.3094097293681</v>
      </c>
    </row>
    <row r="802" spans="1:23" ht="12.75">
      <c r="A802" s="1">
        <v>36346</v>
      </c>
      <c r="B802" s="14">
        <v>186</v>
      </c>
      <c r="C802" s="2">
        <v>0.681597233</v>
      </c>
      <c r="D802" s="15">
        <v>0.681597233</v>
      </c>
      <c r="E802" s="3">
        <v>7921</v>
      </c>
      <c r="F802" s="16">
        <v>0</v>
      </c>
      <c r="G802" s="18">
        <v>1017</v>
      </c>
      <c r="H802" s="19">
        <f t="shared" si="81"/>
        <v>982</v>
      </c>
      <c r="I802" s="17">
        <v>982</v>
      </c>
      <c r="J802" s="19">
        <f t="shared" si="82"/>
        <v>258.0884353378152</v>
      </c>
      <c r="K802" s="19">
        <f t="shared" si="83"/>
        <v>336.20453533781523</v>
      </c>
      <c r="L802" s="19">
        <f t="shared" si="84"/>
        <v>336.20453533781523</v>
      </c>
      <c r="M802" s="23">
        <f t="shared" si="85"/>
        <v>336.20453533781523</v>
      </c>
      <c r="O802" s="17">
        <v>61.8</v>
      </c>
      <c r="P802" s="24">
        <v>0.839</v>
      </c>
      <c r="Q802" s="19">
        <f t="shared" si="86"/>
        <v>74.89999999999999</v>
      </c>
      <c r="R802" s="17">
        <v>74.9</v>
      </c>
      <c r="S802" s="24">
        <v>1.521</v>
      </c>
      <c r="V802" s="26">
        <v>0.013</v>
      </c>
      <c r="W802" s="23">
        <v>336.20453533781523</v>
      </c>
    </row>
    <row r="803" spans="1:23" ht="12.75">
      <c r="A803" s="1">
        <v>36346</v>
      </c>
      <c r="B803" s="14">
        <v>186</v>
      </c>
      <c r="C803" s="2">
        <v>0.681712985</v>
      </c>
      <c r="D803" s="15">
        <v>0.681712985</v>
      </c>
      <c r="E803" s="3">
        <v>7931</v>
      </c>
      <c r="F803" s="16">
        <v>0</v>
      </c>
      <c r="G803" s="18">
        <v>1016</v>
      </c>
      <c r="H803" s="19">
        <f t="shared" si="81"/>
        <v>981</v>
      </c>
      <c r="I803" s="17">
        <v>981</v>
      </c>
      <c r="J803" s="19">
        <f t="shared" si="82"/>
        <v>266.54890613794726</v>
      </c>
      <c r="K803" s="19">
        <f t="shared" si="83"/>
        <v>344.6650061379473</v>
      </c>
      <c r="L803" s="19">
        <f t="shared" si="84"/>
        <v>344.6650061379473</v>
      </c>
      <c r="M803" s="23">
        <f t="shared" si="85"/>
        <v>344.6650061379473</v>
      </c>
      <c r="O803" s="17">
        <v>62.1</v>
      </c>
      <c r="P803" s="24">
        <v>0.826</v>
      </c>
      <c r="Q803" s="19">
        <f t="shared" si="86"/>
        <v>73.6</v>
      </c>
      <c r="R803" s="17">
        <v>73.6</v>
      </c>
      <c r="S803" s="24">
        <v>1.841</v>
      </c>
      <c r="V803" s="26">
        <v>0.012</v>
      </c>
      <c r="W803" s="23">
        <v>344.6650061379473</v>
      </c>
    </row>
    <row r="804" spans="1:23" ht="12.75">
      <c r="A804" s="1">
        <v>36346</v>
      </c>
      <c r="B804" s="14">
        <v>186</v>
      </c>
      <c r="C804" s="2">
        <v>0.681828678</v>
      </c>
      <c r="D804" s="15">
        <v>0.681828678</v>
      </c>
      <c r="E804" s="3">
        <v>7941</v>
      </c>
      <c r="F804" s="16">
        <v>0</v>
      </c>
      <c r="G804" s="18">
        <v>1015</v>
      </c>
      <c r="H804" s="19">
        <f t="shared" si="81"/>
        <v>980</v>
      </c>
      <c r="I804" s="17">
        <v>980</v>
      </c>
      <c r="J804" s="19">
        <f t="shared" si="82"/>
        <v>275.01800567062907</v>
      </c>
      <c r="K804" s="19">
        <f t="shared" si="83"/>
        <v>353.1341056706291</v>
      </c>
      <c r="L804" s="19">
        <f t="shared" si="84"/>
        <v>353.1341056706291</v>
      </c>
      <c r="M804" s="23">
        <f t="shared" si="85"/>
        <v>353.1341056706291</v>
      </c>
      <c r="O804" s="17">
        <v>61.7</v>
      </c>
      <c r="P804" s="24">
        <v>0.825</v>
      </c>
      <c r="Q804" s="19">
        <f t="shared" si="86"/>
        <v>73.5</v>
      </c>
      <c r="R804" s="17">
        <v>73.5</v>
      </c>
      <c r="S804" s="24">
        <v>1.81</v>
      </c>
      <c r="V804" s="26">
        <v>0.013</v>
      </c>
      <c r="W804" s="23">
        <v>353.1341056706291</v>
      </c>
    </row>
    <row r="805" spans="1:23" ht="12.75">
      <c r="A805" s="1">
        <v>36346</v>
      </c>
      <c r="B805" s="14">
        <v>186</v>
      </c>
      <c r="C805" s="2">
        <v>0.68194443</v>
      </c>
      <c r="D805" s="15">
        <v>0.68194443</v>
      </c>
      <c r="E805" s="3">
        <v>7951</v>
      </c>
      <c r="F805" s="16">
        <v>0</v>
      </c>
      <c r="G805" s="18">
        <v>1014</v>
      </c>
      <c r="H805" s="19">
        <f t="shared" si="81"/>
        <v>979</v>
      </c>
      <c r="I805" s="17">
        <v>979</v>
      </c>
      <c r="J805" s="19">
        <f t="shared" si="82"/>
        <v>283.49575155451294</v>
      </c>
      <c r="K805" s="19">
        <f t="shared" si="83"/>
        <v>361.61185155451295</v>
      </c>
      <c r="L805" s="19">
        <f t="shared" si="84"/>
        <v>361.61185155451295</v>
      </c>
      <c r="M805" s="23">
        <f t="shared" si="85"/>
        <v>361.61185155451295</v>
      </c>
      <c r="O805" s="17">
        <v>61.1</v>
      </c>
      <c r="P805" s="24">
        <v>0.817</v>
      </c>
      <c r="Q805" s="19">
        <f t="shared" si="86"/>
        <v>72.69999999999999</v>
      </c>
      <c r="R805" s="17">
        <v>72.7</v>
      </c>
      <c r="S805" s="24">
        <v>1.539</v>
      </c>
      <c r="V805" s="26">
        <v>0.011</v>
      </c>
      <c r="W805" s="23">
        <v>361.61185155451295</v>
      </c>
    </row>
    <row r="806" spans="1:23" ht="12.75">
      <c r="A806" s="1">
        <v>36346</v>
      </c>
      <c r="B806" s="14">
        <v>186</v>
      </c>
      <c r="C806" s="2">
        <v>0.682060182</v>
      </c>
      <c r="D806" s="15">
        <v>0.682060182</v>
      </c>
      <c r="E806" s="3">
        <v>7961</v>
      </c>
      <c r="F806" s="16">
        <v>0</v>
      </c>
      <c r="G806" s="18">
        <v>1011</v>
      </c>
      <c r="H806" s="19">
        <f t="shared" si="81"/>
        <v>976</v>
      </c>
      <c r="I806" s="17">
        <v>976</v>
      </c>
      <c r="J806" s="19">
        <f t="shared" si="82"/>
        <v>308.9810443114909</v>
      </c>
      <c r="K806" s="19">
        <f t="shared" si="83"/>
        <v>387.0971443114909</v>
      </c>
      <c r="L806" s="19">
        <f t="shared" si="84"/>
        <v>387.0971443114909</v>
      </c>
      <c r="M806" s="23">
        <f t="shared" si="85"/>
        <v>387.0971443114909</v>
      </c>
      <c r="O806" s="17">
        <v>61.7</v>
      </c>
      <c r="P806" s="24">
        <v>0.817</v>
      </c>
      <c r="Q806" s="19">
        <f t="shared" si="86"/>
        <v>72.69999999999999</v>
      </c>
      <c r="R806" s="17">
        <v>72.7</v>
      </c>
      <c r="S806" s="24">
        <v>1.829</v>
      </c>
      <c r="V806" s="26">
        <v>0.011</v>
      </c>
      <c r="W806" s="23">
        <v>387.0971443114909</v>
      </c>
    </row>
    <row r="807" spans="1:23" ht="12.75">
      <c r="A807" s="1">
        <v>36346</v>
      </c>
      <c r="B807" s="14">
        <v>186</v>
      </c>
      <c r="C807" s="2">
        <v>0.682175934</v>
      </c>
      <c r="D807" s="15">
        <v>0.682175934</v>
      </c>
      <c r="E807" s="3">
        <v>7971</v>
      </c>
      <c r="F807" s="16">
        <v>0</v>
      </c>
      <c r="G807" s="18">
        <v>1008</v>
      </c>
      <c r="H807" s="19">
        <f t="shared" si="81"/>
        <v>973</v>
      </c>
      <c r="I807" s="17">
        <v>973</v>
      </c>
      <c r="J807" s="19">
        <f t="shared" si="82"/>
        <v>334.5447937117212</v>
      </c>
      <c r="K807" s="19">
        <f t="shared" si="83"/>
        <v>412.6608937117212</v>
      </c>
      <c r="L807" s="19">
        <f t="shared" si="84"/>
        <v>412.6608937117212</v>
      </c>
      <c r="M807" s="23">
        <f t="shared" si="85"/>
        <v>412.6608937117212</v>
      </c>
      <c r="O807" s="17">
        <v>61.4</v>
      </c>
      <c r="P807" s="24">
        <v>0.803</v>
      </c>
      <c r="Q807" s="19">
        <f t="shared" si="86"/>
        <v>71.30000000000001</v>
      </c>
      <c r="R807" s="17">
        <v>71.3</v>
      </c>
      <c r="S807" s="24">
        <v>1.84</v>
      </c>
      <c r="V807" s="26">
        <v>0.011</v>
      </c>
      <c r="W807" s="23">
        <v>412.6608937117212</v>
      </c>
    </row>
    <row r="808" spans="1:23" ht="12.75">
      <c r="A808" s="1">
        <v>36346</v>
      </c>
      <c r="B808" s="14">
        <v>186</v>
      </c>
      <c r="C808" s="2">
        <v>0.682291687</v>
      </c>
      <c r="D808" s="15">
        <v>0.682291687</v>
      </c>
      <c r="E808" s="3">
        <v>7981</v>
      </c>
      <c r="F808" s="16">
        <v>0</v>
      </c>
      <c r="G808" s="18">
        <v>1008</v>
      </c>
      <c r="H808" s="19">
        <f t="shared" si="81"/>
        <v>973</v>
      </c>
      <c r="I808" s="17">
        <v>973</v>
      </c>
      <c r="J808" s="19">
        <f t="shared" si="82"/>
        <v>334.5447937117212</v>
      </c>
      <c r="K808" s="19">
        <f t="shared" si="83"/>
        <v>412.6608937117212</v>
      </c>
      <c r="L808" s="19">
        <f t="shared" si="84"/>
        <v>412.6608937117212</v>
      </c>
      <c r="M808" s="23">
        <f t="shared" si="85"/>
        <v>412.6608937117212</v>
      </c>
      <c r="O808" s="17">
        <v>62</v>
      </c>
      <c r="P808" s="24">
        <v>0.818</v>
      </c>
      <c r="Q808" s="19">
        <f t="shared" si="86"/>
        <v>72.8</v>
      </c>
      <c r="R808" s="17">
        <v>72.8</v>
      </c>
      <c r="S808" s="24">
        <v>1.549</v>
      </c>
      <c r="V808" s="26">
        <v>0.013</v>
      </c>
      <c r="W808" s="23">
        <v>412.6608937117212</v>
      </c>
    </row>
    <row r="809" spans="1:23" ht="12.75">
      <c r="A809" s="1">
        <v>36346</v>
      </c>
      <c r="B809" s="14">
        <v>186</v>
      </c>
      <c r="C809" s="2">
        <v>0.682407379</v>
      </c>
      <c r="D809" s="15">
        <v>0.682407379</v>
      </c>
      <c r="E809" s="3">
        <v>7991</v>
      </c>
      <c r="F809" s="16">
        <v>0</v>
      </c>
      <c r="G809" s="18">
        <v>1009</v>
      </c>
      <c r="H809" s="19">
        <f t="shared" si="81"/>
        <v>974</v>
      </c>
      <c r="I809" s="17">
        <v>974</v>
      </c>
      <c r="J809" s="19">
        <f t="shared" si="82"/>
        <v>326.01479668842074</v>
      </c>
      <c r="K809" s="19">
        <f t="shared" si="83"/>
        <v>404.13089668842076</v>
      </c>
      <c r="L809" s="19">
        <f t="shared" si="84"/>
        <v>404.13089668842076</v>
      </c>
      <c r="M809" s="23">
        <f t="shared" si="85"/>
        <v>404.13089668842076</v>
      </c>
      <c r="O809" s="17">
        <v>61.8</v>
      </c>
      <c r="P809" s="24">
        <v>0.804</v>
      </c>
      <c r="Q809" s="19">
        <f t="shared" si="86"/>
        <v>71.4</v>
      </c>
      <c r="R809" s="17">
        <v>71.4</v>
      </c>
      <c r="S809" s="24">
        <v>2.037</v>
      </c>
      <c r="V809" s="26">
        <v>0.011</v>
      </c>
      <c r="W809" s="23">
        <v>404.13089668842076</v>
      </c>
    </row>
    <row r="810" spans="1:23" ht="12.75">
      <c r="A810" s="1">
        <v>36346</v>
      </c>
      <c r="B810" s="14">
        <v>186</v>
      </c>
      <c r="C810" s="2">
        <v>0.682523131</v>
      </c>
      <c r="D810" s="15">
        <v>0.682523131</v>
      </c>
      <c r="E810" s="3">
        <v>8001</v>
      </c>
      <c r="F810" s="16">
        <v>0</v>
      </c>
      <c r="G810" s="18">
        <v>1011</v>
      </c>
      <c r="H810" s="19">
        <f t="shared" si="81"/>
        <v>976</v>
      </c>
      <c r="I810" s="17">
        <v>976</v>
      </c>
      <c r="J810" s="19">
        <f t="shared" si="82"/>
        <v>308.9810443114909</v>
      </c>
      <c r="K810" s="19">
        <f t="shared" si="83"/>
        <v>387.0971443114909</v>
      </c>
      <c r="L810" s="19">
        <f t="shared" si="84"/>
        <v>387.0971443114909</v>
      </c>
      <c r="M810" s="23">
        <f t="shared" si="85"/>
        <v>387.0971443114909</v>
      </c>
      <c r="O810" s="17">
        <v>59.7</v>
      </c>
      <c r="P810" s="24">
        <v>0.792</v>
      </c>
      <c r="Q810" s="19">
        <f t="shared" si="86"/>
        <v>70.2</v>
      </c>
      <c r="R810" s="17">
        <v>70.2</v>
      </c>
      <c r="S810" s="24">
        <v>1.81</v>
      </c>
      <c r="V810" s="26">
        <v>0.011</v>
      </c>
      <c r="W810" s="23">
        <v>387.0971443114909</v>
      </c>
    </row>
    <row r="811" spans="1:23" ht="12.75">
      <c r="A811" s="1">
        <v>36346</v>
      </c>
      <c r="B811" s="14">
        <v>186</v>
      </c>
      <c r="C811" s="2">
        <v>0.682638884</v>
      </c>
      <c r="D811" s="15">
        <v>0.682638884</v>
      </c>
      <c r="E811" s="3">
        <v>8011</v>
      </c>
      <c r="F811" s="16">
        <v>0</v>
      </c>
      <c r="G811" s="18">
        <v>1011</v>
      </c>
      <c r="H811" s="19">
        <f t="shared" si="81"/>
        <v>976</v>
      </c>
      <c r="I811" s="17">
        <v>976</v>
      </c>
      <c r="J811" s="19">
        <f t="shared" si="82"/>
        <v>308.9810443114909</v>
      </c>
      <c r="K811" s="19">
        <f t="shared" si="83"/>
        <v>387.0971443114909</v>
      </c>
      <c r="L811" s="19">
        <f t="shared" si="84"/>
        <v>387.0971443114909</v>
      </c>
      <c r="M811" s="23">
        <f t="shared" si="85"/>
        <v>387.0971443114909</v>
      </c>
      <c r="O811" s="17">
        <v>62.5</v>
      </c>
      <c r="P811" s="24">
        <v>0.759</v>
      </c>
      <c r="Q811" s="19">
        <f t="shared" si="86"/>
        <v>66.9</v>
      </c>
      <c r="R811" s="17">
        <v>66.9</v>
      </c>
      <c r="S811" s="24">
        <v>1.94</v>
      </c>
      <c r="V811" s="26">
        <v>0.011</v>
      </c>
      <c r="W811" s="23">
        <v>387.0971443114909</v>
      </c>
    </row>
    <row r="812" spans="1:23" ht="12.75">
      <c r="A812" s="1">
        <v>36346</v>
      </c>
      <c r="B812" s="14">
        <v>186</v>
      </c>
      <c r="C812" s="2">
        <v>0.682754636</v>
      </c>
      <c r="D812" s="15">
        <v>0.682754636</v>
      </c>
      <c r="E812" s="3">
        <v>8021</v>
      </c>
      <c r="F812" s="16">
        <v>0</v>
      </c>
      <c r="G812" s="18">
        <v>1011</v>
      </c>
      <c r="H812" s="19">
        <f t="shared" si="81"/>
        <v>976</v>
      </c>
      <c r="I812" s="17">
        <v>976</v>
      </c>
      <c r="J812" s="19">
        <f t="shared" si="82"/>
        <v>308.9810443114909</v>
      </c>
      <c r="K812" s="19">
        <f t="shared" si="83"/>
        <v>387.0971443114909</v>
      </c>
      <c r="L812" s="19">
        <f t="shared" si="84"/>
        <v>387.0971443114909</v>
      </c>
      <c r="M812" s="23">
        <f t="shared" si="85"/>
        <v>387.0971443114909</v>
      </c>
      <c r="O812" s="17">
        <v>63.9</v>
      </c>
      <c r="P812" s="24">
        <v>0.812</v>
      </c>
      <c r="Q812" s="19">
        <f t="shared" si="86"/>
        <v>72.2</v>
      </c>
      <c r="R812" s="17">
        <v>72.2</v>
      </c>
      <c r="S812" s="24">
        <v>2.016</v>
      </c>
      <c r="V812" s="26">
        <v>0.011</v>
      </c>
      <c r="W812" s="23">
        <v>387.0971443114909</v>
      </c>
    </row>
    <row r="813" spans="1:23" ht="12.75">
      <c r="A813" s="1">
        <v>36346</v>
      </c>
      <c r="B813" s="14">
        <v>186</v>
      </c>
      <c r="C813" s="2">
        <v>0.682870388</v>
      </c>
      <c r="D813" s="15">
        <v>0.682870388</v>
      </c>
      <c r="E813" s="3">
        <v>8031</v>
      </c>
      <c r="F813" s="16">
        <v>0</v>
      </c>
      <c r="G813" s="18">
        <v>1012</v>
      </c>
      <c r="H813" s="19">
        <f t="shared" si="81"/>
        <v>977</v>
      </c>
      <c r="I813" s="17">
        <v>977</v>
      </c>
      <c r="J813" s="19">
        <f t="shared" si="82"/>
        <v>300.47725312080667</v>
      </c>
      <c r="K813" s="19">
        <f t="shared" si="83"/>
        <v>378.5933531208067</v>
      </c>
      <c r="L813" s="19">
        <f t="shared" si="84"/>
        <v>378.5933531208067</v>
      </c>
      <c r="M813" s="23">
        <f t="shared" si="85"/>
        <v>378.5933531208067</v>
      </c>
      <c r="O813" s="17">
        <v>63.7</v>
      </c>
      <c r="P813" s="24">
        <v>0.808</v>
      </c>
      <c r="Q813" s="19">
        <f t="shared" si="86"/>
        <v>71.80000000000001</v>
      </c>
      <c r="R813" s="17">
        <v>71.8</v>
      </c>
      <c r="S813" s="24">
        <v>1.65</v>
      </c>
      <c r="V813" s="26">
        <v>0.011</v>
      </c>
      <c r="W813" s="23">
        <v>378.5933531208067</v>
      </c>
    </row>
    <row r="814" spans="1:23" ht="12.75">
      <c r="A814" s="1">
        <v>36346</v>
      </c>
      <c r="B814" s="14">
        <v>186</v>
      </c>
      <c r="C814" s="2">
        <v>0.68298614</v>
      </c>
      <c r="D814" s="15">
        <v>0.68298614</v>
      </c>
      <c r="E814" s="3">
        <v>8041</v>
      </c>
      <c r="F814" s="16">
        <v>0</v>
      </c>
      <c r="G814" s="18">
        <v>1013</v>
      </c>
      <c r="H814" s="19">
        <f t="shared" si="81"/>
        <v>978</v>
      </c>
      <c r="I814" s="17">
        <v>978</v>
      </c>
      <c r="J814" s="19">
        <f t="shared" si="82"/>
        <v>291.98216146227014</v>
      </c>
      <c r="K814" s="19">
        <f t="shared" si="83"/>
        <v>370.09826146227016</v>
      </c>
      <c r="L814" s="19">
        <f t="shared" si="84"/>
        <v>370.09826146227016</v>
      </c>
      <c r="M814" s="23">
        <f t="shared" si="85"/>
        <v>370.09826146227016</v>
      </c>
      <c r="O814" s="17">
        <v>63.9</v>
      </c>
      <c r="P814" s="24">
        <v>0.848</v>
      </c>
      <c r="Q814" s="19">
        <f t="shared" si="86"/>
        <v>75.8</v>
      </c>
      <c r="R814" s="17">
        <v>75.8</v>
      </c>
      <c r="S814" s="24">
        <v>1.729</v>
      </c>
      <c r="V814" s="26">
        <v>0.011</v>
      </c>
      <c r="W814" s="23">
        <v>370.09826146227016</v>
      </c>
    </row>
    <row r="815" spans="1:23" ht="12.75">
      <c r="A815" s="1">
        <v>36346</v>
      </c>
      <c r="B815" s="14">
        <v>186</v>
      </c>
      <c r="C815" s="2">
        <v>0.683101833</v>
      </c>
      <c r="D815" s="15">
        <v>0.683101833</v>
      </c>
      <c r="E815" s="3">
        <v>8051</v>
      </c>
      <c r="F815" s="16">
        <v>0</v>
      </c>
      <c r="G815" s="18">
        <v>1015</v>
      </c>
      <c r="H815" s="19">
        <f t="shared" si="81"/>
        <v>980</v>
      </c>
      <c r="I815" s="17">
        <v>980</v>
      </c>
      <c r="J815" s="19">
        <f t="shared" si="82"/>
        <v>275.01800567062907</v>
      </c>
      <c r="K815" s="19">
        <f t="shared" si="83"/>
        <v>353.1341056706291</v>
      </c>
      <c r="L815" s="19">
        <f t="shared" si="84"/>
        <v>353.1341056706291</v>
      </c>
      <c r="M815" s="23">
        <f t="shared" si="85"/>
        <v>353.1341056706291</v>
      </c>
      <c r="O815" s="17">
        <v>63.6</v>
      </c>
      <c r="P815" s="24">
        <v>0.828</v>
      </c>
      <c r="Q815" s="19">
        <f t="shared" si="86"/>
        <v>73.8</v>
      </c>
      <c r="R815" s="17">
        <v>73.8</v>
      </c>
      <c r="S815" s="24">
        <v>2.286</v>
      </c>
      <c r="V815" s="26">
        <v>0.011</v>
      </c>
      <c r="W815" s="23">
        <v>353.1341056706291</v>
      </c>
    </row>
    <row r="816" spans="1:23" ht="12.75">
      <c r="A816" s="1">
        <v>36346</v>
      </c>
      <c r="B816" s="14">
        <v>186</v>
      </c>
      <c r="C816" s="2">
        <v>0.683217585</v>
      </c>
      <c r="D816" s="15">
        <v>0.683217585</v>
      </c>
      <c r="E816" s="3">
        <v>8061</v>
      </c>
      <c r="F816" s="16">
        <v>0</v>
      </c>
      <c r="G816" s="18">
        <v>1019</v>
      </c>
      <c r="H816" s="19">
        <f t="shared" si="81"/>
        <v>984</v>
      </c>
      <c r="I816" s="17">
        <v>984</v>
      </c>
      <c r="J816" s="19">
        <f t="shared" si="82"/>
        <v>241.1933097293681</v>
      </c>
      <c r="K816" s="19">
        <f t="shared" si="83"/>
        <v>319.3094097293681</v>
      </c>
      <c r="L816" s="19">
        <f t="shared" si="84"/>
        <v>319.3094097293681</v>
      </c>
      <c r="M816" s="23">
        <f t="shared" si="85"/>
        <v>319.3094097293681</v>
      </c>
      <c r="O816" s="17">
        <v>63.7</v>
      </c>
      <c r="P816" s="24">
        <v>0.842</v>
      </c>
      <c r="Q816" s="19">
        <f t="shared" si="86"/>
        <v>75.2</v>
      </c>
      <c r="R816" s="17">
        <v>75.2</v>
      </c>
      <c r="S816" s="24">
        <v>1.303</v>
      </c>
      <c r="V816" s="26">
        <v>0.009</v>
      </c>
      <c r="W816" s="23">
        <v>319.3094097293681</v>
      </c>
    </row>
    <row r="817" spans="1:23" ht="12.75">
      <c r="A817" s="1">
        <v>36346</v>
      </c>
      <c r="B817" s="14">
        <v>186</v>
      </c>
      <c r="C817" s="2">
        <v>0.683333337</v>
      </c>
      <c r="D817" s="15">
        <v>0.683333337</v>
      </c>
      <c r="E817" s="3">
        <v>8071</v>
      </c>
      <c r="F817" s="16">
        <v>0</v>
      </c>
      <c r="G817" s="18">
        <v>1021</v>
      </c>
      <c r="H817" s="19">
        <f t="shared" si="81"/>
        <v>986</v>
      </c>
      <c r="I817" s="17">
        <v>986</v>
      </c>
      <c r="J817" s="19">
        <f t="shared" si="82"/>
        <v>224.33248896808567</v>
      </c>
      <c r="K817" s="19">
        <f t="shared" si="83"/>
        <v>302.4485889680857</v>
      </c>
      <c r="L817" s="19">
        <f t="shared" si="84"/>
        <v>302.4485889680857</v>
      </c>
      <c r="M817" s="23">
        <f t="shared" si="85"/>
        <v>302.4485889680857</v>
      </c>
      <c r="O817" s="17">
        <v>64.4</v>
      </c>
      <c r="P817" s="24">
        <v>0.828</v>
      </c>
      <c r="Q817" s="19">
        <f t="shared" si="86"/>
        <v>73.8</v>
      </c>
      <c r="R817" s="17">
        <v>73.8</v>
      </c>
      <c r="S817" s="24">
        <v>1.334</v>
      </c>
      <c r="V817" s="26">
        <v>0.009</v>
      </c>
      <c r="W817" s="23">
        <v>302.4485889680857</v>
      </c>
    </row>
    <row r="818" spans="1:23" ht="12.75">
      <c r="A818" s="1">
        <v>36346</v>
      </c>
      <c r="B818" s="14">
        <v>186</v>
      </c>
      <c r="C818" s="2">
        <v>0.68344909</v>
      </c>
      <c r="D818" s="15">
        <v>0.68344909</v>
      </c>
      <c r="E818" s="3">
        <v>8081</v>
      </c>
      <c r="F818" s="16">
        <v>0</v>
      </c>
      <c r="G818" s="18">
        <v>1022</v>
      </c>
      <c r="H818" s="19">
        <f t="shared" si="81"/>
        <v>987</v>
      </c>
      <c r="I818" s="17">
        <v>987</v>
      </c>
      <c r="J818" s="19">
        <f t="shared" si="82"/>
        <v>215.91489942620396</v>
      </c>
      <c r="K818" s="19">
        <f t="shared" si="83"/>
        <v>294.03099942620395</v>
      </c>
      <c r="L818" s="19">
        <f t="shared" si="84"/>
        <v>294.03099942620395</v>
      </c>
      <c r="M818" s="23">
        <f t="shared" si="85"/>
        <v>294.03099942620395</v>
      </c>
      <c r="O818" s="17">
        <v>63.8</v>
      </c>
      <c r="P818" s="24">
        <v>0.844</v>
      </c>
      <c r="Q818" s="19">
        <f t="shared" si="86"/>
        <v>75.39999999999999</v>
      </c>
      <c r="R818" s="17">
        <v>75.4</v>
      </c>
      <c r="S818" s="24">
        <v>1.284</v>
      </c>
      <c r="V818" s="26">
        <v>0.011</v>
      </c>
      <c r="W818" s="23">
        <v>294.03099942620395</v>
      </c>
    </row>
    <row r="819" spans="1:23" ht="12.75">
      <c r="A819" s="1">
        <v>36346</v>
      </c>
      <c r="B819" s="14">
        <v>186</v>
      </c>
      <c r="C819" s="2">
        <v>0.683564842</v>
      </c>
      <c r="D819" s="15">
        <v>0.683564842</v>
      </c>
      <c r="E819" s="3">
        <v>8091</v>
      </c>
      <c r="F819" s="16">
        <v>0</v>
      </c>
      <c r="G819" s="18">
        <v>1024</v>
      </c>
      <c r="H819" s="19">
        <f t="shared" si="81"/>
        <v>989</v>
      </c>
      <c r="I819" s="17">
        <v>989</v>
      </c>
      <c r="J819" s="19">
        <f t="shared" si="82"/>
        <v>199.10527552411494</v>
      </c>
      <c r="K819" s="19">
        <f t="shared" si="83"/>
        <v>277.22137552411493</v>
      </c>
      <c r="L819" s="19">
        <f t="shared" si="84"/>
        <v>277.22137552411493</v>
      </c>
      <c r="M819" s="23">
        <f t="shared" si="85"/>
        <v>277.22137552411493</v>
      </c>
      <c r="O819" s="17">
        <v>64.1</v>
      </c>
      <c r="P819" s="24">
        <v>0.807</v>
      </c>
      <c r="Q819" s="19">
        <f t="shared" si="86"/>
        <v>71.7</v>
      </c>
      <c r="R819" s="17">
        <v>71.7</v>
      </c>
      <c r="S819" s="24">
        <v>2.492</v>
      </c>
      <c r="V819" s="26">
        <v>0.009</v>
      </c>
      <c r="W819" s="23">
        <v>277.22137552411493</v>
      </c>
    </row>
    <row r="820" spans="1:23" ht="12.75">
      <c r="A820" s="1">
        <v>36346</v>
      </c>
      <c r="B820" s="14">
        <v>186</v>
      </c>
      <c r="C820" s="2">
        <v>0.683680534</v>
      </c>
      <c r="D820" s="15">
        <v>0.683680534</v>
      </c>
      <c r="E820" s="3">
        <v>8101</v>
      </c>
      <c r="F820" s="16">
        <v>0</v>
      </c>
      <c r="G820" s="18">
        <v>1025</v>
      </c>
      <c r="H820" s="19">
        <f t="shared" si="81"/>
        <v>990</v>
      </c>
      <c r="I820" s="17">
        <v>990</v>
      </c>
      <c r="J820" s="19">
        <f t="shared" si="82"/>
        <v>190.71320672294286</v>
      </c>
      <c r="K820" s="19">
        <f t="shared" si="83"/>
        <v>268.8293067229429</v>
      </c>
      <c r="L820" s="19">
        <f t="shared" si="84"/>
        <v>268.8293067229429</v>
      </c>
      <c r="M820" s="23">
        <f t="shared" si="85"/>
        <v>268.8293067229429</v>
      </c>
      <c r="O820" s="17">
        <v>64.1</v>
      </c>
      <c r="P820" s="24">
        <v>0.827</v>
      </c>
      <c r="Q820" s="19">
        <f t="shared" si="86"/>
        <v>73.69999999999999</v>
      </c>
      <c r="R820" s="17">
        <v>73.7</v>
      </c>
      <c r="S820" s="24">
        <v>1.182</v>
      </c>
      <c r="V820" s="26">
        <v>0.011</v>
      </c>
      <c r="W820" s="23">
        <v>268.8293067229429</v>
      </c>
    </row>
    <row r="821" spans="1:23" ht="12.75">
      <c r="A821" s="1">
        <v>36346</v>
      </c>
      <c r="B821" s="14">
        <v>186</v>
      </c>
      <c r="C821" s="2">
        <v>0.683796287</v>
      </c>
      <c r="D821" s="15">
        <v>0.683796287</v>
      </c>
      <c r="E821" s="3">
        <v>8111</v>
      </c>
      <c r="F821" s="16">
        <v>0</v>
      </c>
      <c r="G821" s="18">
        <v>1025</v>
      </c>
      <c r="H821" s="19">
        <f t="shared" si="81"/>
        <v>990</v>
      </c>
      <c r="I821" s="17">
        <v>990</v>
      </c>
      <c r="J821" s="19">
        <f t="shared" si="82"/>
        <v>190.71320672294286</v>
      </c>
      <c r="K821" s="19">
        <f t="shared" si="83"/>
        <v>268.8293067229429</v>
      </c>
      <c r="L821" s="19">
        <f t="shared" si="84"/>
        <v>268.8293067229429</v>
      </c>
      <c r="M821" s="23">
        <f t="shared" si="85"/>
        <v>268.8293067229429</v>
      </c>
      <c r="O821" s="17">
        <v>63.5</v>
      </c>
      <c r="P821" s="24">
        <v>0.817</v>
      </c>
      <c r="Q821" s="19">
        <f t="shared" si="86"/>
        <v>72.69999999999999</v>
      </c>
      <c r="R821" s="17">
        <v>72.7</v>
      </c>
      <c r="S821" s="24">
        <v>2.046</v>
      </c>
      <c r="V821" s="26">
        <v>0.009</v>
      </c>
      <c r="W821" s="23">
        <v>268.8293067229429</v>
      </c>
    </row>
    <row r="822" spans="1:23" ht="12.75">
      <c r="A822" s="1">
        <v>36346</v>
      </c>
      <c r="B822" s="14">
        <v>186</v>
      </c>
      <c r="C822" s="2">
        <v>0.683912039</v>
      </c>
      <c r="D822" s="15">
        <v>0.683912039</v>
      </c>
      <c r="E822" s="3">
        <v>8121</v>
      </c>
      <c r="F822" s="16">
        <v>0</v>
      </c>
      <c r="G822" s="18">
        <v>1026</v>
      </c>
      <c r="H822" s="19">
        <f t="shared" si="81"/>
        <v>991</v>
      </c>
      <c r="I822" s="17">
        <v>991</v>
      </c>
      <c r="J822" s="19">
        <f t="shared" si="82"/>
        <v>182.32961048131276</v>
      </c>
      <c r="K822" s="19">
        <f t="shared" si="83"/>
        <v>260.44571048131274</v>
      </c>
      <c r="L822" s="19">
        <f t="shared" si="84"/>
        <v>260.44571048131274</v>
      </c>
      <c r="M822" s="23">
        <f t="shared" si="85"/>
        <v>260.44571048131274</v>
      </c>
      <c r="O822" s="17">
        <v>62.8</v>
      </c>
      <c r="P822" s="24">
        <v>0.844</v>
      </c>
      <c r="Q822" s="19">
        <f t="shared" si="86"/>
        <v>75.39999999999999</v>
      </c>
      <c r="R822" s="17">
        <v>75.4</v>
      </c>
      <c r="S822" s="24">
        <v>1.931</v>
      </c>
      <c r="V822" s="26">
        <v>0.012</v>
      </c>
      <c r="W822" s="23">
        <v>260.44571048131274</v>
      </c>
    </row>
    <row r="823" spans="1:23" ht="12.75">
      <c r="A823" s="1">
        <v>36346</v>
      </c>
      <c r="B823" s="14">
        <v>186</v>
      </c>
      <c r="C823" s="2">
        <v>0.684027791</v>
      </c>
      <c r="D823" s="15">
        <v>0.684027791</v>
      </c>
      <c r="E823" s="3">
        <v>8131</v>
      </c>
      <c r="F823" s="16">
        <v>0</v>
      </c>
      <c r="G823" s="18">
        <v>1028</v>
      </c>
      <c r="H823" s="19">
        <f t="shared" si="81"/>
        <v>993</v>
      </c>
      <c r="I823" s="17">
        <v>993</v>
      </c>
      <c r="J823" s="19">
        <f t="shared" si="82"/>
        <v>165.58776736677538</v>
      </c>
      <c r="K823" s="19">
        <f t="shared" si="83"/>
        <v>243.7038673667754</v>
      </c>
      <c r="L823" s="19">
        <f t="shared" si="84"/>
        <v>243.7038673667754</v>
      </c>
      <c r="M823" s="23">
        <f t="shared" si="85"/>
        <v>243.7038673667754</v>
      </c>
      <c r="O823" s="17">
        <v>62.4</v>
      </c>
      <c r="P823" s="24">
        <v>0.822</v>
      </c>
      <c r="Q823" s="19">
        <f t="shared" si="86"/>
        <v>73.19999999999999</v>
      </c>
      <c r="R823" s="17">
        <v>73.2</v>
      </c>
      <c r="S823" s="24">
        <v>1.629</v>
      </c>
      <c r="V823" s="26">
        <v>0.01</v>
      </c>
      <c r="W823" s="23">
        <v>243.7038673667754</v>
      </c>
    </row>
    <row r="824" spans="1:23" ht="12.75">
      <c r="A824" s="1">
        <v>36346</v>
      </c>
      <c r="B824" s="14">
        <v>186</v>
      </c>
      <c r="C824" s="2">
        <v>0.684143543</v>
      </c>
      <c r="D824" s="15">
        <v>0.684143543</v>
      </c>
      <c r="E824" s="3">
        <v>8141</v>
      </c>
      <c r="F824" s="16">
        <v>0</v>
      </c>
      <c r="G824" s="18">
        <v>1033</v>
      </c>
      <c r="H824" s="19">
        <f t="shared" si="81"/>
        <v>998</v>
      </c>
      <c r="I824" s="17">
        <v>998</v>
      </c>
      <c r="J824" s="19">
        <f t="shared" si="82"/>
        <v>123.88023934708147</v>
      </c>
      <c r="K824" s="19">
        <f t="shared" si="83"/>
        <v>201.99633934708146</v>
      </c>
      <c r="L824" s="19">
        <f t="shared" si="84"/>
        <v>201.99633934708146</v>
      </c>
      <c r="M824" s="23">
        <f t="shared" si="85"/>
        <v>201.99633934708146</v>
      </c>
      <c r="O824" s="17">
        <v>62.3</v>
      </c>
      <c r="P824" s="24">
        <v>0.846</v>
      </c>
      <c r="Q824" s="19">
        <f t="shared" si="86"/>
        <v>75.6</v>
      </c>
      <c r="R824" s="17">
        <v>75.6</v>
      </c>
      <c r="S824" s="24">
        <v>1.578</v>
      </c>
      <c r="V824" s="26">
        <v>0.008</v>
      </c>
      <c r="W824" s="23">
        <v>201.99633934708146</v>
      </c>
    </row>
    <row r="825" spans="1:23" ht="12.75">
      <c r="A825" s="1">
        <v>36346</v>
      </c>
      <c r="B825" s="14">
        <v>186</v>
      </c>
      <c r="C825" s="2">
        <v>0.684259236</v>
      </c>
      <c r="D825" s="15">
        <v>0.684259236</v>
      </c>
      <c r="E825" s="3">
        <v>8151</v>
      </c>
      <c r="F825" s="16">
        <v>0</v>
      </c>
      <c r="G825" s="18">
        <v>1036</v>
      </c>
      <c r="H825" s="19">
        <f t="shared" si="81"/>
        <v>1001</v>
      </c>
      <c r="I825" s="17">
        <v>1001</v>
      </c>
      <c r="J825" s="19">
        <f t="shared" si="82"/>
        <v>98.9559043609753</v>
      </c>
      <c r="K825" s="19">
        <f t="shared" si="83"/>
        <v>177.0720043609753</v>
      </c>
      <c r="L825" s="19">
        <f t="shared" si="84"/>
        <v>177.0720043609753</v>
      </c>
      <c r="M825" s="23">
        <f t="shared" si="85"/>
        <v>177.0720043609753</v>
      </c>
      <c r="O825" s="17">
        <v>61.8</v>
      </c>
      <c r="P825" s="24">
        <v>0.821</v>
      </c>
      <c r="Q825" s="19">
        <f t="shared" si="86"/>
        <v>73.1</v>
      </c>
      <c r="R825" s="17">
        <v>73.1</v>
      </c>
      <c r="S825" s="24">
        <v>1.6</v>
      </c>
      <c r="V825" s="26">
        <v>0.01</v>
      </c>
      <c r="W825" s="23">
        <v>177.0720043609753</v>
      </c>
    </row>
    <row r="826" spans="1:23" ht="12.75">
      <c r="A826" s="1">
        <v>36346</v>
      </c>
      <c r="B826" s="14">
        <v>186</v>
      </c>
      <c r="C826" s="2">
        <v>0.684374988</v>
      </c>
      <c r="D826" s="15">
        <v>0.684374988</v>
      </c>
      <c r="E826" s="3">
        <v>8161</v>
      </c>
      <c r="F826" s="16">
        <v>0</v>
      </c>
      <c r="G826" s="18">
        <v>1040</v>
      </c>
      <c r="H826" s="19">
        <f t="shared" si="81"/>
        <v>1005</v>
      </c>
      <c r="I826" s="17">
        <v>1005</v>
      </c>
      <c r="J826" s="19">
        <f t="shared" si="82"/>
        <v>65.83940434969865</v>
      </c>
      <c r="K826" s="19">
        <f t="shared" si="83"/>
        <v>143.95550434969866</v>
      </c>
      <c r="L826" s="19">
        <f t="shared" si="84"/>
        <v>143.95550434969866</v>
      </c>
      <c r="M826" s="23">
        <f t="shared" si="85"/>
        <v>143.95550434969866</v>
      </c>
      <c r="O826" s="17">
        <v>61.5</v>
      </c>
      <c r="P826" s="24">
        <v>0.843</v>
      </c>
      <c r="Q826" s="19">
        <f t="shared" si="86"/>
        <v>75.3</v>
      </c>
      <c r="R826" s="17">
        <v>75.3</v>
      </c>
      <c r="S826" s="24">
        <v>1.9</v>
      </c>
      <c r="V826" s="26">
        <v>0.009</v>
      </c>
      <c r="W826" s="23">
        <v>143.95550434969866</v>
      </c>
    </row>
    <row r="827" spans="1:23" ht="12.75">
      <c r="A827" s="1">
        <v>36346</v>
      </c>
      <c r="B827" s="14">
        <v>186</v>
      </c>
      <c r="C827" s="2">
        <v>0.68449074</v>
      </c>
      <c r="D827" s="15">
        <v>0.68449074</v>
      </c>
      <c r="E827" s="3">
        <v>8171</v>
      </c>
      <c r="F827" s="16">
        <v>0</v>
      </c>
      <c r="G827" s="18">
        <v>1042</v>
      </c>
      <c r="H827" s="19">
        <f t="shared" si="81"/>
        <v>1007</v>
      </c>
      <c r="I827" s="17">
        <v>1007</v>
      </c>
      <c r="J827" s="19">
        <f t="shared" si="82"/>
        <v>49.33054926606858</v>
      </c>
      <c r="K827" s="19">
        <f t="shared" si="83"/>
        <v>127.44664926606859</v>
      </c>
      <c r="L827" s="19">
        <f t="shared" si="84"/>
        <v>127.44664926606859</v>
      </c>
      <c r="M827" s="23">
        <f t="shared" si="85"/>
        <v>127.44664926606859</v>
      </c>
      <c r="O827" s="17">
        <v>60.7</v>
      </c>
      <c r="P827" s="24">
        <v>0.807</v>
      </c>
      <c r="Q827" s="19">
        <f t="shared" si="86"/>
        <v>71.7</v>
      </c>
      <c r="R827" s="17">
        <v>71.7</v>
      </c>
      <c r="S827" s="24">
        <v>2.006</v>
      </c>
      <c r="V827" s="26">
        <v>0.011</v>
      </c>
      <c r="W827" s="23">
        <v>127.44664926606859</v>
      </c>
    </row>
    <row r="828" spans="1:23" ht="12.75">
      <c r="A828" s="1">
        <v>36346</v>
      </c>
      <c r="B828" s="14">
        <v>186</v>
      </c>
      <c r="C828" s="2">
        <v>0.684606493</v>
      </c>
      <c r="D828" s="15">
        <v>0.684606493</v>
      </c>
      <c r="E828" s="3">
        <v>8181</v>
      </c>
      <c r="F828" s="16">
        <v>0</v>
      </c>
      <c r="G828" s="18">
        <v>1045</v>
      </c>
      <c r="H828" s="19">
        <f t="shared" si="81"/>
        <v>1010</v>
      </c>
      <c r="I828" s="17">
        <v>1010</v>
      </c>
      <c r="J828" s="19">
        <f t="shared" si="82"/>
        <v>24.628642983179436</v>
      </c>
      <c r="K828" s="19">
        <f t="shared" si="83"/>
        <v>102.74474298317944</v>
      </c>
      <c r="L828" s="19">
        <f t="shared" si="84"/>
        <v>102.74474298317944</v>
      </c>
      <c r="M828" s="23">
        <f t="shared" si="85"/>
        <v>102.74474298317944</v>
      </c>
      <c r="O828" s="17">
        <v>60.1</v>
      </c>
      <c r="P828" s="24">
        <v>0.828</v>
      </c>
      <c r="Q828" s="19">
        <f t="shared" si="86"/>
        <v>73.8</v>
      </c>
      <c r="R828" s="17">
        <v>73.8</v>
      </c>
      <c r="S828" s="24">
        <v>1.45</v>
      </c>
      <c r="V828" s="26">
        <v>0.009</v>
      </c>
      <c r="W828" s="23">
        <v>102.74474298317944</v>
      </c>
    </row>
    <row r="829" spans="1:23" ht="12.75">
      <c r="A829" s="1">
        <v>36346</v>
      </c>
      <c r="B829" s="14">
        <v>186</v>
      </c>
      <c r="C829" s="2">
        <v>0.684722245</v>
      </c>
      <c r="D829" s="15">
        <v>0.684722245</v>
      </c>
      <c r="E829" s="3">
        <v>8191</v>
      </c>
      <c r="F829" s="16">
        <v>0</v>
      </c>
      <c r="G829" s="18">
        <v>1048</v>
      </c>
      <c r="H829" s="19">
        <f t="shared" si="81"/>
        <v>1013</v>
      </c>
      <c r="I829" s="17">
        <v>1013</v>
      </c>
      <c r="J829" s="19">
        <f t="shared" si="82"/>
        <v>0</v>
      </c>
      <c r="K829" s="19">
        <f t="shared" si="83"/>
        <v>78.1161</v>
      </c>
      <c r="L829" s="19">
        <f t="shared" si="84"/>
        <v>78.1161</v>
      </c>
      <c r="M829" s="23">
        <f t="shared" si="85"/>
        <v>78.1161</v>
      </c>
      <c r="O829" s="17">
        <v>60.1</v>
      </c>
      <c r="P829" s="24">
        <v>0.817</v>
      </c>
      <c r="Q829" s="19">
        <f t="shared" si="86"/>
        <v>72.69999999999999</v>
      </c>
      <c r="R829" s="17">
        <v>72.7</v>
      </c>
      <c r="S829" s="24">
        <v>1.419</v>
      </c>
      <c r="V829" s="26">
        <v>0.009</v>
      </c>
      <c r="W829" s="23">
        <v>78.1161</v>
      </c>
    </row>
    <row r="830" spans="1:23" ht="12.75">
      <c r="A830" s="1">
        <v>36346</v>
      </c>
      <c r="B830" s="14">
        <v>186</v>
      </c>
      <c r="C830" s="2">
        <v>0.684837937</v>
      </c>
      <c r="D830" s="15">
        <v>0.684837937</v>
      </c>
      <c r="E830" s="3">
        <v>8201</v>
      </c>
      <c r="F830" s="16">
        <v>0</v>
      </c>
      <c r="G830" s="18">
        <v>1051</v>
      </c>
      <c r="H830" s="19">
        <f t="shared" si="81"/>
        <v>1016</v>
      </c>
      <c r="I830" s="17">
        <v>1016</v>
      </c>
      <c r="J830" s="19">
        <f t="shared" si="82"/>
        <v>-24.55581298141213</v>
      </c>
      <c r="K830" s="19">
        <f t="shared" si="83"/>
        <v>53.56028701858787</v>
      </c>
      <c r="L830" s="19">
        <f t="shared" si="84"/>
        <v>53.56028701858787</v>
      </c>
      <c r="M830" s="23">
        <f t="shared" si="85"/>
        <v>53.56028701858787</v>
      </c>
      <c r="O830" s="17">
        <v>59.1</v>
      </c>
      <c r="P830" s="24">
        <v>0.817</v>
      </c>
      <c r="Q830" s="19">
        <f t="shared" si="86"/>
        <v>72.69999999999999</v>
      </c>
      <c r="R830" s="17">
        <v>72.7</v>
      </c>
      <c r="S830" s="24">
        <v>1.707</v>
      </c>
      <c r="V830" s="26">
        <v>0.009</v>
      </c>
      <c r="W830" s="23">
        <v>53.56028701858787</v>
      </c>
    </row>
    <row r="831" spans="1:23" ht="12.75">
      <c r="A831" s="1">
        <v>36346</v>
      </c>
      <c r="B831" s="14">
        <v>186</v>
      </c>
      <c r="C831" s="2">
        <v>0.68495369</v>
      </c>
      <c r="D831" s="15">
        <v>0.68495369</v>
      </c>
      <c r="E831" s="3">
        <v>8211</v>
      </c>
      <c r="F831" s="16">
        <v>0</v>
      </c>
      <c r="G831" s="18">
        <v>1053</v>
      </c>
      <c r="H831" s="19">
        <f t="shared" si="81"/>
        <v>1018</v>
      </c>
      <c r="I831" s="17">
        <v>1018</v>
      </c>
      <c r="J831" s="19">
        <f t="shared" si="82"/>
        <v>-40.88610609492385</v>
      </c>
      <c r="K831" s="19">
        <f t="shared" si="83"/>
        <v>37.22999390507615</v>
      </c>
      <c r="L831" s="19">
        <f t="shared" si="84"/>
        <v>37.22999390507615</v>
      </c>
      <c r="M831" s="23">
        <f t="shared" si="85"/>
        <v>37.22999390507615</v>
      </c>
      <c r="O831" s="17">
        <v>59</v>
      </c>
      <c r="P831" s="24">
        <v>0.804</v>
      </c>
      <c r="Q831" s="19">
        <f t="shared" si="86"/>
        <v>71.4</v>
      </c>
      <c r="R831" s="17">
        <v>71.4</v>
      </c>
      <c r="S831" s="24">
        <v>1.441</v>
      </c>
      <c r="V831" s="26">
        <v>0.009</v>
      </c>
      <c r="W831" s="23">
        <v>37.22999390507615</v>
      </c>
    </row>
    <row r="832" spans="1:23" ht="12.75">
      <c r="A832" s="1">
        <v>36346</v>
      </c>
      <c r="B832" s="14">
        <v>186</v>
      </c>
      <c r="C832" s="2">
        <v>0.685069442</v>
      </c>
      <c r="D832" s="15">
        <v>0.685069442</v>
      </c>
      <c r="E832" s="3">
        <v>8221</v>
      </c>
      <c r="F832" s="16">
        <v>0</v>
      </c>
      <c r="G832" s="18">
        <v>1053</v>
      </c>
      <c r="H832" s="19">
        <f t="shared" si="81"/>
        <v>1018</v>
      </c>
      <c r="I832" s="17">
        <v>1018</v>
      </c>
      <c r="J832" s="19">
        <f t="shared" si="82"/>
        <v>-40.88610609492385</v>
      </c>
      <c r="K832" s="19">
        <f t="shared" si="83"/>
        <v>37.22999390507615</v>
      </c>
      <c r="L832" s="19">
        <f t="shared" si="84"/>
        <v>37.22999390507615</v>
      </c>
      <c r="M832" s="23">
        <f t="shared" si="85"/>
        <v>37.22999390507615</v>
      </c>
      <c r="O832" s="17">
        <v>57.7</v>
      </c>
      <c r="P832" s="24">
        <v>0.828</v>
      </c>
      <c r="Q832" s="19">
        <f t="shared" si="86"/>
        <v>73.8</v>
      </c>
      <c r="R832" s="17">
        <v>73.8</v>
      </c>
      <c r="S832" s="24">
        <v>1.489</v>
      </c>
      <c r="V832" s="26">
        <v>0.019</v>
      </c>
      <c r="W832" s="23">
        <v>37.22999390507615</v>
      </c>
    </row>
    <row r="833" spans="1:23" ht="12.75">
      <c r="A833" s="1">
        <v>36346</v>
      </c>
      <c r="B833" s="14">
        <v>186</v>
      </c>
      <c r="C833" s="2">
        <v>0.685185194</v>
      </c>
      <c r="D833" s="15">
        <v>0.685185194</v>
      </c>
      <c r="E833" s="3">
        <v>8231</v>
      </c>
      <c r="F833" s="16">
        <v>0</v>
      </c>
      <c r="G833" s="18">
        <v>1053</v>
      </c>
      <c r="H833" s="19">
        <f t="shared" si="81"/>
        <v>1018</v>
      </c>
      <c r="I833" s="17">
        <v>1018</v>
      </c>
      <c r="J833" s="19">
        <f t="shared" si="82"/>
        <v>-40.88610609492385</v>
      </c>
      <c r="K833" s="19">
        <f t="shared" si="83"/>
        <v>37.22999390507615</v>
      </c>
      <c r="L833" s="19">
        <f t="shared" si="84"/>
        <v>37.22999390507615</v>
      </c>
      <c r="M833" s="23">
        <f t="shared" si="85"/>
        <v>37.22999390507615</v>
      </c>
      <c r="O833" s="17">
        <v>56.2</v>
      </c>
      <c r="P833" s="24">
        <v>0.799</v>
      </c>
      <c r="Q833" s="19">
        <f t="shared" si="86"/>
        <v>70.9</v>
      </c>
      <c r="R833" s="17">
        <v>70.9</v>
      </c>
      <c r="S833" s="24">
        <v>1.69</v>
      </c>
      <c r="V833" s="26">
        <v>0.021</v>
      </c>
      <c r="W833" s="23">
        <v>37.22999390507615</v>
      </c>
    </row>
    <row r="834" spans="1:23" ht="12.75">
      <c r="A834" s="1">
        <v>36346</v>
      </c>
      <c r="B834" s="14">
        <v>186</v>
      </c>
      <c r="C834" s="2">
        <v>0.685300946</v>
      </c>
      <c r="D834" s="15">
        <v>0.685300946</v>
      </c>
      <c r="E834" s="3">
        <v>8241</v>
      </c>
      <c r="F834" s="16">
        <v>0</v>
      </c>
      <c r="G834" s="18">
        <v>1053</v>
      </c>
      <c r="H834" s="19">
        <f t="shared" si="81"/>
        <v>1018</v>
      </c>
      <c r="I834" s="17">
        <v>1018</v>
      </c>
      <c r="J834" s="19">
        <f t="shared" si="82"/>
        <v>-40.88610609492385</v>
      </c>
      <c r="K834" s="19">
        <f t="shared" si="83"/>
        <v>37.22999390507615</v>
      </c>
      <c r="L834" s="19">
        <f t="shared" si="84"/>
        <v>37.22999390507615</v>
      </c>
      <c r="M834" s="23">
        <f t="shared" si="85"/>
        <v>37.22999390507615</v>
      </c>
      <c r="O834" s="17">
        <v>56.1</v>
      </c>
      <c r="P834" s="24">
        <v>0.753</v>
      </c>
      <c r="Q834" s="19">
        <f t="shared" si="86"/>
        <v>66.3</v>
      </c>
      <c r="R834" s="17">
        <v>66.3</v>
      </c>
      <c r="S834" s="24">
        <v>1.799</v>
      </c>
      <c r="V834" s="26">
        <v>0.015</v>
      </c>
      <c r="W834" s="23">
        <v>37.22999390507615</v>
      </c>
    </row>
    <row r="835" spans="1:23" ht="12.75">
      <c r="A835" s="1">
        <v>36346</v>
      </c>
      <c r="B835" s="14">
        <v>186</v>
      </c>
      <c r="C835" s="2">
        <v>0.685416639</v>
      </c>
      <c r="D835" s="15">
        <v>0.685416639</v>
      </c>
      <c r="E835" s="3">
        <v>8251</v>
      </c>
      <c r="F835" s="16">
        <v>0</v>
      </c>
      <c r="G835" s="18">
        <v>1053</v>
      </c>
      <c r="H835" s="19">
        <f t="shared" si="81"/>
        <v>1018</v>
      </c>
      <c r="I835" s="17">
        <v>1018</v>
      </c>
      <c r="J835" s="19">
        <f t="shared" si="82"/>
        <v>-40.88610609492385</v>
      </c>
      <c r="K835" s="19">
        <f t="shared" si="83"/>
        <v>37.22999390507615</v>
      </c>
      <c r="L835" s="19">
        <f t="shared" si="84"/>
        <v>37.22999390507615</v>
      </c>
      <c r="M835" s="23">
        <f t="shared" si="85"/>
        <v>37.22999390507615</v>
      </c>
      <c r="O835" s="17">
        <v>56</v>
      </c>
      <c r="P835" s="24">
        <v>0.086</v>
      </c>
      <c r="S835" s="24">
        <v>1.76</v>
      </c>
      <c r="V835" s="26">
        <v>0.013</v>
      </c>
      <c r="W835" s="23">
        <v>37.22999390507615</v>
      </c>
    </row>
    <row r="836" spans="1:23" ht="12.75">
      <c r="A836" s="1">
        <v>36346</v>
      </c>
      <c r="B836" s="14">
        <v>186</v>
      </c>
      <c r="C836" s="2">
        <v>0.685532391</v>
      </c>
      <c r="D836" s="15">
        <v>0.685532391</v>
      </c>
      <c r="E836" s="3">
        <v>8261</v>
      </c>
      <c r="F836" s="16">
        <v>0</v>
      </c>
      <c r="G836" s="18">
        <v>1052</v>
      </c>
      <c r="H836" s="19">
        <f t="shared" si="81"/>
        <v>1017</v>
      </c>
      <c r="I836" s="17">
        <v>1017</v>
      </c>
      <c r="J836" s="19">
        <f t="shared" si="82"/>
        <v>-32.72497386848875</v>
      </c>
      <c r="K836" s="19">
        <f t="shared" si="83"/>
        <v>45.39112613151125</v>
      </c>
      <c r="L836" s="19">
        <f t="shared" si="84"/>
        <v>45.39112613151125</v>
      </c>
      <c r="M836" s="23">
        <f t="shared" si="85"/>
        <v>45.39112613151125</v>
      </c>
      <c r="O836" s="17">
        <v>55.2</v>
      </c>
      <c r="P836" s="24">
        <v>0.067</v>
      </c>
      <c r="S836" s="24">
        <v>1.69</v>
      </c>
      <c r="V836" s="26">
        <v>0.014</v>
      </c>
      <c r="W836" s="23">
        <v>45.39112613151125</v>
      </c>
    </row>
    <row r="837" spans="1:23" ht="12.75">
      <c r="A837" s="1">
        <v>36346</v>
      </c>
      <c r="B837" s="14">
        <v>186</v>
      </c>
      <c r="C837" s="2">
        <v>0.685648143</v>
      </c>
      <c r="D837" s="15">
        <v>0.685648143</v>
      </c>
      <c r="E837" s="3">
        <v>8271</v>
      </c>
      <c r="F837" s="16">
        <v>0</v>
      </c>
      <c r="G837" s="18">
        <v>1052</v>
      </c>
      <c r="H837" s="19">
        <f t="shared" si="81"/>
        <v>1017</v>
      </c>
      <c r="I837" s="17">
        <v>1017</v>
      </c>
      <c r="J837" s="19">
        <f t="shared" si="82"/>
        <v>-32.72497386848875</v>
      </c>
      <c r="K837" s="19">
        <f t="shared" si="83"/>
        <v>45.39112613151125</v>
      </c>
      <c r="L837" s="19">
        <f t="shared" si="84"/>
        <v>45.39112613151125</v>
      </c>
      <c r="M837" s="23">
        <f t="shared" si="85"/>
        <v>45.39112613151125</v>
      </c>
      <c r="O837" s="17">
        <v>54</v>
      </c>
      <c r="P837" s="24">
        <v>0.102</v>
      </c>
      <c r="S837" s="24">
        <v>1.709</v>
      </c>
      <c r="V837" s="26">
        <v>0.013</v>
      </c>
      <c r="W837" s="23">
        <v>45.39112613151125</v>
      </c>
    </row>
    <row r="838" spans="1:23" ht="12.75">
      <c r="A838" s="1">
        <v>36346</v>
      </c>
      <c r="B838" s="14">
        <v>186</v>
      </c>
      <c r="C838" s="2">
        <v>0.685763896</v>
      </c>
      <c r="D838" s="15">
        <v>0.685763896</v>
      </c>
      <c r="E838" s="3">
        <v>8281</v>
      </c>
      <c r="F838" s="16">
        <v>0</v>
      </c>
      <c r="G838" s="18">
        <v>1052</v>
      </c>
      <c r="H838" s="19">
        <f t="shared" si="81"/>
        <v>1017</v>
      </c>
      <c r="I838" s="17">
        <v>1017</v>
      </c>
      <c r="J838" s="19">
        <f t="shared" si="82"/>
        <v>-32.72497386848875</v>
      </c>
      <c r="K838" s="19">
        <f t="shared" si="83"/>
        <v>45.39112613151125</v>
      </c>
      <c r="L838" s="19">
        <f t="shared" si="84"/>
        <v>45.39112613151125</v>
      </c>
      <c r="M838" s="23">
        <f t="shared" si="85"/>
        <v>45.39112613151125</v>
      </c>
      <c r="O838" s="17">
        <v>53</v>
      </c>
      <c r="P838" s="24">
        <v>0.086</v>
      </c>
      <c r="S838" s="24">
        <v>1.153</v>
      </c>
      <c r="V838" s="26">
        <v>0.011</v>
      </c>
      <c r="W838" s="23">
        <v>45.39112613151125</v>
      </c>
    </row>
    <row r="839" spans="1:23" ht="12.75">
      <c r="A839" s="1">
        <v>36346</v>
      </c>
      <c r="B839" s="14">
        <v>186</v>
      </c>
      <c r="C839" s="2">
        <v>0.685879648</v>
      </c>
      <c r="D839" s="15">
        <v>0.685879648</v>
      </c>
      <c r="E839" s="3">
        <v>8291</v>
      </c>
      <c r="F839" s="16">
        <v>0</v>
      </c>
      <c r="G839" s="18">
        <v>1053</v>
      </c>
      <c r="H839" s="19">
        <f t="shared" si="81"/>
        <v>1018</v>
      </c>
      <c r="I839" s="17">
        <v>1018</v>
      </c>
      <c r="J839" s="19">
        <f t="shared" si="82"/>
        <v>-40.88610609492385</v>
      </c>
      <c r="K839" s="19">
        <f t="shared" si="83"/>
        <v>37.22999390507615</v>
      </c>
      <c r="L839" s="19">
        <f t="shared" si="84"/>
        <v>37.22999390507615</v>
      </c>
      <c r="M839" s="23">
        <f t="shared" si="85"/>
        <v>37.22999390507615</v>
      </c>
      <c r="O839" s="17">
        <v>52.3</v>
      </c>
      <c r="P839" s="24">
        <v>0.085</v>
      </c>
      <c r="S839" s="24">
        <v>1.61</v>
      </c>
      <c r="V839" s="26">
        <v>0.009</v>
      </c>
      <c r="W839" s="23">
        <v>37.22999390507615</v>
      </c>
    </row>
    <row r="840" spans="1:23" ht="12.75">
      <c r="A840" s="1">
        <v>36346</v>
      </c>
      <c r="B840" s="14">
        <v>186</v>
      </c>
      <c r="C840" s="2">
        <v>0.6859954</v>
      </c>
      <c r="D840" s="15">
        <v>0.6859954</v>
      </c>
      <c r="E840" s="3">
        <v>8301</v>
      </c>
      <c r="F840" s="16">
        <v>0</v>
      </c>
      <c r="G840" s="18">
        <v>1053</v>
      </c>
      <c r="H840" s="19">
        <f t="shared" si="81"/>
        <v>1018</v>
      </c>
      <c r="I840" s="17">
        <v>1018</v>
      </c>
      <c r="J840" s="19">
        <f t="shared" si="82"/>
        <v>-40.88610609492385</v>
      </c>
      <c r="K840" s="19">
        <f t="shared" si="83"/>
        <v>37.22999390507615</v>
      </c>
      <c r="L840" s="19">
        <f t="shared" si="84"/>
        <v>37.22999390507615</v>
      </c>
      <c r="M840" s="23">
        <f t="shared" si="85"/>
        <v>37.22999390507615</v>
      </c>
      <c r="O840" s="17">
        <v>53.9</v>
      </c>
      <c r="P840" s="24">
        <v>0.067</v>
      </c>
      <c r="S840" s="24">
        <v>1.85</v>
      </c>
      <c r="V840" s="26">
        <v>0.01</v>
      </c>
      <c r="W840" s="23">
        <v>37.22999390507615</v>
      </c>
    </row>
    <row r="841" spans="1:23" ht="12.75">
      <c r="A841" s="1">
        <v>36346</v>
      </c>
      <c r="B841" s="14">
        <v>186</v>
      </c>
      <c r="C841" s="2">
        <v>0.686111093</v>
      </c>
      <c r="D841" s="15">
        <v>0.686111093</v>
      </c>
      <c r="E841" s="3">
        <v>8311</v>
      </c>
      <c r="F841" s="16">
        <v>0</v>
      </c>
      <c r="G841" s="18">
        <v>1052</v>
      </c>
      <c r="H841" s="19">
        <f t="shared" si="81"/>
        <v>1017</v>
      </c>
      <c r="I841" s="17">
        <v>1017</v>
      </c>
      <c r="J841" s="19">
        <f t="shared" si="82"/>
        <v>-32.72497386848875</v>
      </c>
      <c r="K841" s="19">
        <f t="shared" si="83"/>
        <v>45.39112613151125</v>
      </c>
      <c r="L841" s="19">
        <f t="shared" si="84"/>
        <v>45.39112613151125</v>
      </c>
      <c r="M841" s="23">
        <f t="shared" si="85"/>
        <v>45.39112613151125</v>
      </c>
      <c r="O841" s="17">
        <v>53.5</v>
      </c>
      <c r="P841" s="24">
        <v>0.082</v>
      </c>
      <c r="S841" s="24">
        <v>1.689</v>
      </c>
      <c r="V841" s="26">
        <v>0.013</v>
      </c>
      <c r="W841" s="23">
        <v>45.39112613151125</v>
      </c>
    </row>
    <row r="842" spans="1:23" ht="12.75">
      <c r="A842" s="1">
        <v>36346</v>
      </c>
      <c r="B842" s="14">
        <v>186</v>
      </c>
      <c r="C842" s="2">
        <v>0.686226845</v>
      </c>
      <c r="D842" s="15">
        <v>0.686226845</v>
      </c>
      <c r="E842" s="3">
        <v>8321</v>
      </c>
      <c r="F842" s="16">
        <v>0</v>
      </c>
      <c r="G842" s="18">
        <v>1053</v>
      </c>
      <c r="H842" s="19">
        <f aca="true" t="shared" si="87" ref="H842:H854">(G842-35)</f>
        <v>1018</v>
      </c>
      <c r="I842" s="17">
        <v>1018</v>
      </c>
      <c r="J842" s="19">
        <f aca="true" t="shared" si="88" ref="J842:J854">(8303.951372*(LN(1013/H842)))</f>
        <v>-40.88610609492385</v>
      </c>
      <c r="K842" s="19">
        <f aca="true" t="shared" si="89" ref="K842:K854">(J842+78.1161)</f>
        <v>37.22999390507615</v>
      </c>
      <c r="L842" s="19">
        <f aca="true" t="shared" si="90" ref="L842:L854">(J842+78.1161)</f>
        <v>37.22999390507615</v>
      </c>
      <c r="M842" s="23">
        <f aca="true" t="shared" si="91" ref="M842:M854">AVERAGE(K842:L842)</f>
        <v>37.22999390507615</v>
      </c>
      <c r="O842" s="17">
        <v>53.6</v>
      </c>
      <c r="P842" s="24">
        <v>0.086</v>
      </c>
      <c r="S842" s="24">
        <v>1.72</v>
      </c>
      <c r="V842" s="26">
        <v>0.011</v>
      </c>
      <c r="W842" s="23">
        <v>37.22999390507615</v>
      </c>
    </row>
    <row r="843" spans="1:23" ht="12.75">
      <c r="A843" s="1">
        <v>36346</v>
      </c>
      <c r="B843" s="14">
        <v>186</v>
      </c>
      <c r="C843" s="2">
        <v>0.686342597</v>
      </c>
      <c r="D843" s="15">
        <v>0.686342597</v>
      </c>
      <c r="E843" s="3">
        <v>8331</v>
      </c>
      <c r="F843" s="16">
        <v>0</v>
      </c>
      <c r="G843" s="18">
        <v>1053</v>
      </c>
      <c r="H843" s="19">
        <f t="shared" si="87"/>
        <v>1018</v>
      </c>
      <c r="I843" s="17">
        <v>1018</v>
      </c>
      <c r="J843" s="19">
        <f t="shared" si="88"/>
        <v>-40.88610609492385</v>
      </c>
      <c r="K843" s="19">
        <f t="shared" si="89"/>
        <v>37.22999390507615</v>
      </c>
      <c r="L843" s="19">
        <f t="shared" si="90"/>
        <v>37.22999390507615</v>
      </c>
      <c r="M843" s="23">
        <f t="shared" si="91"/>
        <v>37.22999390507615</v>
      </c>
      <c r="O843" s="17">
        <v>53.7</v>
      </c>
      <c r="P843" s="24">
        <v>0.081</v>
      </c>
      <c r="S843" s="24">
        <v>1.51</v>
      </c>
      <c r="V843" s="26">
        <v>0.013</v>
      </c>
      <c r="W843" s="23">
        <v>37.22999390507615</v>
      </c>
    </row>
    <row r="844" spans="1:23" ht="12.75">
      <c r="A844" s="1">
        <v>36346</v>
      </c>
      <c r="B844" s="14">
        <v>186</v>
      </c>
      <c r="C844" s="2">
        <v>0.686458349</v>
      </c>
      <c r="D844" s="15">
        <v>0.686458349</v>
      </c>
      <c r="E844" s="3">
        <v>8341</v>
      </c>
      <c r="F844" s="16">
        <v>0</v>
      </c>
      <c r="G844" s="18">
        <v>1052</v>
      </c>
      <c r="H844" s="19">
        <f t="shared" si="87"/>
        <v>1017</v>
      </c>
      <c r="I844" s="17">
        <v>1017</v>
      </c>
      <c r="J844" s="19">
        <f t="shared" si="88"/>
        <v>-32.72497386848875</v>
      </c>
      <c r="K844" s="19">
        <f t="shared" si="89"/>
        <v>45.39112613151125</v>
      </c>
      <c r="L844" s="19">
        <f t="shared" si="90"/>
        <v>45.39112613151125</v>
      </c>
      <c r="M844" s="23">
        <f t="shared" si="91"/>
        <v>45.39112613151125</v>
      </c>
      <c r="O844" s="17">
        <v>53.8</v>
      </c>
      <c r="P844" s="24">
        <v>0.096</v>
      </c>
      <c r="S844" s="24">
        <v>1.849</v>
      </c>
      <c r="V844" s="26">
        <v>0.009</v>
      </c>
      <c r="W844" s="23">
        <v>45.39112613151125</v>
      </c>
    </row>
    <row r="845" spans="1:23" ht="12.75">
      <c r="A845" s="1">
        <v>36346</v>
      </c>
      <c r="B845" s="14">
        <v>186</v>
      </c>
      <c r="C845" s="2">
        <v>0.686574101</v>
      </c>
      <c r="D845" s="15">
        <v>0.686574101</v>
      </c>
      <c r="E845" s="3">
        <v>8351</v>
      </c>
      <c r="F845" s="16">
        <v>0</v>
      </c>
      <c r="G845" s="18">
        <v>1052</v>
      </c>
      <c r="H845" s="19">
        <f t="shared" si="87"/>
        <v>1017</v>
      </c>
      <c r="I845" s="17">
        <v>1017</v>
      </c>
      <c r="J845" s="19">
        <f t="shared" si="88"/>
        <v>-32.72497386848875</v>
      </c>
      <c r="K845" s="19">
        <f t="shared" si="89"/>
        <v>45.39112613151125</v>
      </c>
      <c r="L845" s="19">
        <f t="shared" si="90"/>
        <v>45.39112613151125</v>
      </c>
      <c r="M845" s="23">
        <f t="shared" si="91"/>
        <v>45.39112613151125</v>
      </c>
      <c r="O845" s="17">
        <v>53.9</v>
      </c>
      <c r="P845" s="24">
        <v>0.08</v>
      </c>
      <c r="S845" s="24">
        <v>1.48</v>
      </c>
      <c r="V845" s="26">
        <v>0.009</v>
      </c>
      <c r="W845" s="23">
        <v>45.39112613151125</v>
      </c>
    </row>
    <row r="846" spans="1:23" ht="12.75">
      <c r="A846" s="1">
        <v>36346</v>
      </c>
      <c r="B846" s="14">
        <v>186</v>
      </c>
      <c r="C846" s="2">
        <v>0.686689794</v>
      </c>
      <c r="D846" s="15">
        <v>0.686689794</v>
      </c>
      <c r="E846" s="3">
        <v>8361</v>
      </c>
      <c r="F846" s="16">
        <v>0</v>
      </c>
      <c r="G846" s="18">
        <v>1053</v>
      </c>
      <c r="H846" s="19">
        <f t="shared" si="87"/>
        <v>1018</v>
      </c>
      <c r="I846" s="17">
        <v>1018</v>
      </c>
      <c r="J846" s="19">
        <f t="shared" si="88"/>
        <v>-40.88610609492385</v>
      </c>
      <c r="K846" s="19">
        <f t="shared" si="89"/>
        <v>37.22999390507615</v>
      </c>
      <c r="L846" s="19">
        <f t="shared" si="90"/>
        <v>37.22999390507615</v>
      </c>
      <c r="M846" s="23">
        <f t="shared" si="91"/>
        <v>37.22999390507615</v>
      </c>
      <c r="O846" s="17">
        <v>53.6</v>
      </c>
      <c r="P846" s="24">
        <v>0.098</v>
      </c>
      <c r="S846" s="24">
        <v>1.74</v>
      </c>
      <c r="V846" s="26">
        <v>0.011</v>
      </c>
      <c r="W846" s="23">
        <v>37.22999390507615</v>
      </c>
    </row>
    <row r="847" spans="1:23" ht="12.75">
      <c r="A847" s="1">
        <v>36346</v>
      </c>
      <c r="B847" s="14">
        <v>186</v>
      </c>
      <c r="C847" s="2">
        <v>0.686805546</v>
      </c>
      <c r="D847" s="15">
        <v>0.686805546</v>
      </c>
      <c r="E847" s="3">
        <v>8371</v>
      </c>
      <c r="F847" s="16">
        <v>0</v>
      </c>
      <c r="G847" s="18">
        <v>1053</v>
      </c>
      <c r="H847" s="19">
        <f t="shared" si="87"/>
        <v>1018</v>
      </c>
      <c r="I847" s="17">
        <v>1018</v>
      </c>
      <c r="J847" s="19">
        <f t="shared" si="88"/>
        <v>-40.88610609492385</v>
      </c>
      <c r="K847" s="19">
        <f t="shared" si="89"/>
        <v>37.22999390507615</v>
      </c>
      <c r="L847" s="19">
        <f t="shared" si="90"/>
        <v>37.22999390507615</v>
      </c>
      <c r="M847" s="23">
        <f t="shared" si="91"/>
        <v>37.22999390507615</v>
      </c>
      <c r="O847" s="17">
        <v>51.9</v>
      </c>
      <c r="P847" s="24">
        <v>0.1</v>
      </c>
      <c r="S847" s="24">
        <v>1.801</v>
      </c>
      <c r="V847" s="26">
        <v>0.019</v>
      </c>
      <c r="W847" s="23">
        <v>37.22999390507615</v>
      </c>
    </row>
    <row r="848" spans="1:23" ht="12.75">
      <c r="A848" s="1">
        <v>36346</v>
      </c>
      <c r="B848" s="14">
        <v>186</v>
      </c>
      <c r="C848" s="2">
        <v>0.686921299</v>
      </c>
      <c r="D848" s="15">
        <v>0.686921299</v>
      </c>
      <c r="E848" s="3">
        <v>8381</v>
      </c>
      <c r="F848" s="16">
        <v>0</v>
      </c>
      <c r="G848" s="18">
        <v>1052</v>
      </c>
      <c r="H848" s="19">
        <f t="shared" si="87"/>
        <v>1017</v>
      </c>
      <c r="I848" s="17">
        <v>1017</v>
      </c>
      <c r="J848" s="19">
        <f t="shared" si="88"/>
        <v>-32.72497386848875</v>
      </c>
      <c r="K848" s="19">
        <f t="shared" si="89"/>
        <v>45.39112613151125</v>
      </c>
      <c r="L848" s="19">
        <f t="shared" si="90"/>
        <v>45.39112613151125</v>
      </c>
      <c r="M848" s="23">
        <f t="shared" si="91"/>
        <v>45.39112613151125</v>
      </c>
      <c r="O848" s="17">
        <v>52.4</v>
      </c>
      <c r="P848" s="24">
        <v>0.091</v>
      </c>
      <c r="S848" s="24">
        <v>1.333</v>
      </c>
      <c r="V848" s="26">
        <v>0.014</v>
      </c>
      <c r="W848" s="23">
        <v>45.39112613151125</v>
      </c>
    </row>
    <row r="849" spans="1:23" ht="12.75">
      <c r="A849" s="1">
        <v>36346</v>
      </c>
      <c r="B849" s="14">
        <v>186</v>
      </c>
      <c r="C849" s="2">
        <v>0.687037051</v>
      </c>
      <c r="D849" s="15">
        <v>0.687037051</v>
      </c>
      <c r="E849" s="3">
        <v>8391</v>
      </c>
      <c r="F849" s="16">
        <v>0</v>
      </c>
      <c r="G849" s="18">
        <v>1052</v>
      </c>
      <c r="H849" s="19">
        <f t="shared" si="87"/>
        <v>1017</v>
      </c>
      <c r="I849" s="17">
        <v>1017</v>
      </c>
      <c r="J849" s="19">
        <f t="shared" si="88"/>
        <v>-32.72497386848875</v>
      </c>
      <c r="K849" s="19">
        <f t="shared" si="89"/>
        <v>45.39112613151125</v>
      </c>
      <c r="L849" s="19">
        <f t="shared" si="90"/>
        <v>45.39112613151125</v>
      </c>
      <c r="M849" s="23">
        <f t="shared" si="91"/>
        <v>45.39112613151125</v>
      </c>
      <c r="O849" s="17">
        <v>52.2</v>
      </c>
      <c r="P849" s="24">
        <v>0.096</v>
      </c>
      <c r="S849" s="24">
        <v>1.899</v>
      </c>
      <c r="V849" s="26">
        <v>0.011</v>
      </c>
      <c r="W849" s="23">
        <v>45.39112613151125</v>
      </c>
    </row>
    <row r="850" spans="1:23" ht="12.75">
      <c r="A850" s="1">
        <v>36346</v>
      </c>
      <c r="B850" s="14">
        <v>186</v>
      </c>
      <c r="C850" s="2">
        <v>0.687152803</v>
      </c>
      <c r="D850" s="15">
        <v>0.687152803</v>
      </c>
      <c r="E850" s="3">
        <v>8401</v>
      </c>
      <c r="F850" s="16">
        <v>0</v>
      </c>
      <c r="G850" s="18">
        <v>1052</v>
      </c>
      <c r="H850" s="19">
        <f t="shared" si="87"/>
        <v>1017</v>
      </c>
      <c r="I850" s="17">
        <v>1017</v>
      </c>
      <c r="J850" s="19">
        <f t="shared" si="88"/>
        <v>-32.72497386848875</v>
      </c>
      <c r="K850" s="19">
        <f t="shared" si="89"/>
        <v>45.39112613151125</v>
      </c>
      <c r="L850" s="19">
        <f t="shared" si="90"/>
        <v>45.39112613151125</v>
      </c>
      <c r="M850" s="23">
        <f t="shared" si="91"/>
        <v>45.39112613151125</v>
      </c>
      <c r="O850" s="17">
        <v>51.5</v>
      </c>
      <c r="P850" s="24">
        <v>0.091</v>
      </c>
      <c r="S850" s="24">
        <v>1.36</v>
      </c>
      <c r="V850" s="26">
        <v>0.016</v>
      </c>
      <c r="W850" s="23">
        <v>45.39112613151125</v>
      </c>
    </row>
    <row r="851" spans="1:23" ht="12.75">
      <c r="A851" s="1">
        <v>36346</v>
      </c>
      <c r="B851" s="14">
        <v>186</v>
      </c>
      <c r="C851" s="2">
        <v>0.687268496</v>
      </c>
      <c r="D851" s="15">
        <v>0.687268496</v>
      </c>
      <c r="E851" s="3">
        <v>8411</v>
      </c>
      <c r="F851" s="16">
        <v>0</v>
      </c>
      <c r="G851" s="18">
        <v>1052</v>
      </c>
      <c r="H851" s="19">
        <f t="shared" si="87"/>
        <v>1017</v>
      </c>
      <c r="I851" s="17">
        <v>1017</v>
      </c>
      <c r="J851" s="19">
        <f t="shared" si="88"/>
        <v>-32.72497386848875</v>
      </c>
      <c r="K851" s="19">
        <f t="shared" si="89"/>
        <v>45.39112613151125</v>
      </c>
      <c r="L851" s="19">
        <f t="shared" si="90"/>
        <v>45.39112613151125</v>
      </c>
      <c r="M851" s="23">
        <f t="shared" si="91"/>
        <v>45.39112613151125</v>
      </c>
      <c r="O851" s="17">
        <v>51.6</v>
      </c>
      <c r="P851" s="24">
        <v>0.081</v>
      </c>
      <c r="S851" s="24">
        <v>1.861</v>
      </c>
      <c r="V851" s="26">
        <v>0.019</v>
      </c>
      <c r="W851" s="23">
        <v>45.39112613151125</v>
      </c>
    </row>
    <row r="852" spans="1:23" ht="12.75">
      <c r="A852" s="1">
        <v>36346</v>
      </c>
      <c r="B852" s="14">
        <v>186</v>
      </c>
      <c r="C852" s="2">
        <v>0.687384248</v>
      </c>
      <c r="D852" s="15">
        <v>0.687384248</v>
      </c>
      <c r="E852" s="3">
        <v>8421</v>
      </c>
      <c r="F852" s="16">
        <v>0</v>
      </c>
      <c r="G852" s="18">
        <v>1052</v>
      </c>
      <c r="H852" s="19">
        <f t="shared" si="87"/>
        <v>1017</v>
      </c>
      <c r="I852" s="17">
        <v>1017</v>
      </c>
      <c r="J852" s="19">
        <f t="shared" si="88"/>
        <v>-32.72497386848875</v>
      </c>
      <c r="K852" s="19">
        <f t="shared" si="89"/>
        <v>45.39112613151125</v>
      </c>
      <c r="L852" s="19">
        <f t="shared" si="90"/>
        <v>45.39112613151125</v>
      </c>
      <c r="M852" s="23">
        <f t="shared" si="91"/>
        <v>45.39112613151125</v>
      </c>
      <c r="O852" s="17">
        <v>51.5</v>
      </c>
      <c r="P852" s="24">
        <v>0.097</v>
      </c>
      <c r="S852" s="24">
        <v>1.651</v>
      </c>
      <c r="V852" s="26">
        <v>0.014</v>
      </c>
      <c r="W852" s="23">
        <v>45.39112613151125</v>
      </c>
    </row>
    <row r="853" spans="1:23" ht="12.75">
      <c r="A853" s="1">
        <v>36346</v>
      </c>
      <c r="B853" s="14">
        <v>186</v>
      </c>
      <c r="C853" s="2">
        <v>0.6875</v>
      </c>
      <c r="D853" s="15">
        <v>0.6875</v>
      </c>
      <c r="E853" s="3">
        <v>8431</v>
      </c>
      <c r="F853" s="16">
        <v>0</v>
      </c>
      <c r="G853" s="18">
        <v>1052</v>
      </c>
      <c r="H853" s="19">
        <f t="shared" si="87"/>
        <v>1017</v>
      </c>
      <c r="I853" s="17">
        <v>1017</v>
      </c>
      <c r="J853" s="19">
        <f t="shared" si="88"/>
        <v>-32.72497386848875</v>
      </c>
      <c r="K853" s="19">
        <f t="shared" si="89"/>
        <v>45.39112613151125</v>
      </c>
      <c r="L853" s="19">
        <f t="shared" si="90"/>
        <v>45.39112613151125</v>
      </c>
      <c r="M853" s="23">
        <f t="shared" si="91"/>
        <v>45.39112613151125</v>
      </c>
      <c r="O853" s="17">
        <v>51.6</v>
      </c>
      <c r="P853" s="24">
        <v>0.091</v>
      </c>
      <c r="S853" s="24">
        <v>1.901</v>
      </c>
      <c r="V853" s="26">
        <v>0.013</v>
      </c>
      <c r="W853" s="23">
        <v>45.39112613151125</v>
      </c>
    </row>
    <row r="854" spans="1:23" ht="12.75">
      <c r="A854" s="1">
        <v>36346</v>
      </c>
      <c r="B854" s="14">
        <v>186</v>
      </c>
      <c r="C854" s="2">
        <v>0.687615752</v>
      </c>
      <c r="D854" s="15">
        <v>0.687615752</v>
      </c>
      <c r="E854" s="3">
        <v>8441</v>
      </c>
      <c r="F854" s="16">
        <v>0</v>
      </c>
      <c r="G854" s="18">
        <v>1052</v>
      </c>
      <c r="H854" s="19">
        <f t="shared" si="87"/>
        <v>1017</v>
      </c>
      <c r="I854" s="17">
        <v>1017</v>
      </c>
      <c r="J854" s="19">
        <f t="shared" si="88"/>
        <v>-32.72497386848875</v>
      </c>
      <c r="K854" s="19">
        <f t="shared" si="89"/>
        <v>45.39112613151125</v>
      </c>
      <c r="L854" s="19">
        <f t="shared" si="90"/>
        <v>45.39112613151125</v>
      </c>
      <c r="M854" s="23">
        <f t="shared" si="91"/>
        <v>45.39112613151125</v>
      </c>
      <c r="O854" s="17">
        <v>52.1</v>
      </c>
      <c r="P854" s="24">
        <v>0.096</v>
      </c>
      <c r="S854" s="24">
        <v>1.549</v>
      </c>
      <c r="V854" s="26">
        <v>0.013</v>
      </c>
      <c r="W854" s="23">
        <v>45.39112613151125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3"/>
  <sheetViews>
    <sheetView zoomScale="75" zoomScaleNormal="75" workbookViewId="0" topLeftCell="A272">
      <selection activeCell="A1" sqref="A1:D16384"/>
    </sheetView>
  </sheetViews>
  <sheetFormatPr defaultColWidth="9.140625" defaultRowHeight="12.75"/>
  <cols>
    <col min="1" max="4" width="13.14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55">
        <v>36346</v>
      </c>
      <c r="D12" s="56">
        <v>0.5918518518518519</v>
      </c>
    </row>
    <row r="13" spans="1:4" ht="12.75">
      <c r="A13" t="s">
        <v>67</v>
      </c>
      <c r="B13" t="s">
        <v>68</v>
      </c>
      <c r="C13" s="55">
        <v>36346</v>
      </c>
      <c r="D13" s="56">
        <v>0.592199074074074</v>
      </c>
    </row>
    <row r="14" spans="1:4" ht="12.75">
      <c r="A14" t="s">
        <v>69</v>
      </c>
      <c r="B14" t="s">
        <v>70</v>
      </c>
      <c r="C14" s="55">
        <v>36346</v>
      </c>
      <c r="D14" s="56">
        <v>0.5925694444444445</v>
      </c>
    </row>
    <row r="15" spans="1:4" ht="12.75">
      <c r="A15" t="s">
        <v>71</v>
      </c>
      <c r="B15" t="s">
        <v>72</v>
      </c>
      <c r="C15" s="55">
        <v>36346</v>
      </c>
      <c r="D15" s="56">
        <v>0.5929513888888889</v>
      </c>
    </row>
    <row r="16" spans="1:4" ht="12.75">
      <c r="A16" t="s">
        <v>73</v>
      </c>
      <c r="B16" t="s">
        <v>74</v>
      </c>
      <c r="C16" s="55">
        <v>36346</v>
      </c>
      <c r="D16" s="56">
        <v>0.593298611111111</v>
      </c>
    </row>
    <row r="17" spans="1:4" ht="12.75">
      <c r="A17" t="s">
        <v>75</v>
      </c>
      <c r="B17" t="s">
        <v>76</v>
      </c>
      <c r="C17" s="55">
        <v>36346</v>
      </c>
      <c r="D17" s="56">
        <v>0.5936574074074074</v>
      </c>
    </row>
    <row r="18" spans="1:4" ht="12.75">
      <c r="A18" t="s">
        <v>77</v>
      </c>
      <c r="B18" t="s">
        <v>78</v>
      </c>
      <c r="C18" s="55">
        <v>36346</v>
      </c>
      <c r="D18" s="56">
        <v>0.5940046296296296</v>
      </c>
    </row>
    <row r="19" spans="1:4" ht="12.75">
      <c r="A19" t="s">
        <v>79</v>
      </c>
      <c r="B19" t="s">
        <v>80</v>
      </c>
      <c r="C19" s="55">
        <v>36346</v>
      </c>
      <c r="D19" s="56">
        <v>0.594375</v>
      </c>
    </row>
    <row r="20" spans="1:4" ht="12.75">
      <c r="A20" t="s">
        <v>81</v>
      </c>
      <c r="B20" t="s">
        <v>82</v>
      </c>
      <c r="C20" s="55">
        <v>36346</v>
      </c>
      <c r="D20" s="56">
        <v>0.5947337962962963</v>
      </c>
    </row>
    <row r="21" spans="1:4" ht="12.75">
      <c r="A21" t="s">
        <v>83</v>
      </c>
      <c r="B21" t="s">
        <v>84</v>
      </c>
      <c r="C21" s="55">
        <v>36346</v>
      </c>
      <c r="D21" s="56">
        <v>0.5950925925925926</v>
      </c>
    </row>
    <row r="22" spans="1:4" ht="12.75">
      <c r="A22" t="s">
        <v>79</v>
      </c>
      <c r="B22" t="s">
        <v>85</v>
      </c>
      <c r="C22" s="55">
        <v>36346</v>
      </c>
      <c r="D22" s="56">
        <v>0.5954398148148148</v>
      </c>
    </row>
    <row r="23" spans="1:4" ht="12.75">
      <c r="A23" t="s">
        <v>86</v>
      </c>
      <c r="B23" t="s">
        <v>87</v>
      </c>
      <c r="C23" s="55">
        <v>36346</v>
      </c>
      <c r="D23" s="56">
        <v>0.5957986111111111</v>
      </c>
    </row>
    <row r="24" spans="1:4" ht="12.75">
      <c r="A24" t="s">
        <v>88</v>
      </c>
      <c r="B24" t="s">
        <v>89</v>
      </c>
      <c r="C24" s="55">
        <v>36346</v>
      </c>
      <c r="D24" s="56">
        <v>0.5961574074074074</v>
      </c>
    </row>
    <row r="25" spans="1:4" ht="12.75">
      <c r="A25" t="s">
        <v>90</v>
      </c>
      <c r="B25" t="s">
        <v>91</v>
      </c>
      <c r="C25" s="55">
        <v>36346</v>
      </c>
      <c r="D25" s="56">
        <v>0.5965393518518519</v>
      </c>
    </row>
    <row r="26" spans="1:4" ht="12.75">
      <c r="A26" t="s">
        <v>92</v>
      </c>
      <c r="B26" t="s">
        <v>93</v>
      </c>
      <c r="C26" s="55">
        <v>36346</v>
      </c>
      <c r="D26" s="56">
        <v>0.5968865740740741</v>
      </c>
    </row>
    <row r="27" spans="1:4" ht="12.75">
      <c r="A27" t="s">
        <v>94</v>
      </c>
      <c r="B27" t="s">
        <v>95</v>
      </c>
      <c r="C27" s="55">
        <v>36346</v>
      </c>
      <c r="D27" s="56">
        <v>0.5972453703703704</v>
      </c>
    </row>
    <row r="28" spans="1:4" ht="12.75">
      <c r="A28" t="s">
        <v>96</v>
      </c>
      <c r="B28" t="s">
        <v>97</v>
      </c>
      <c r="C28" s="55">
        <v>36346</v>
      </c>
      <c r="D28" s="56">
        <v>0.5976157407407408</v>
      </c>
    </row>
    <row r="29" spans="1:4" ht="12.75">
      <c r="A29" t="s">
        <v>98</v>
      </c>
      <c r="B29" t="s">
        <v>99</v>
      </c>
      <c r="C29" s="55">
        <v>36346</v>
      </c>
      <c r="D29" s="56">
        <v>0.5979629629629629</v>
      </c>
    </row>
    <row r="30" spans="1:4" ht="12.75">
      <c r="A30" t="s">
        <v>100</v>
      </c>
      <c r="B30" t="s">
        <v>101</v>
      </c>
      <c r="C30" s="55">
        <v>36346</v>
      </c>
      <c r="D30" s="56">
        <v>0.5983333333333333</v>
      </c>
    </row>
    <row r="31" spans="1:4" ht="12.75">
      <c r="A31" t="s">
        <v>102</v>
      </c>
      <c r="B31" t="s">
        <v>103</v>
      </c>
      <c r="C31" s="55">
        <v>36346</v>
      </c>
      <c r="D31" s="56">
        <v>0.5986921296296296</v>
      </c>
    </row>
    <row r="32" spans="1:4" ht="12.75">
      <c r="A32" t="s">
        <v>104</v>
      </c>
      <c r="B32" t="s">
        <v>105</v>
      </c>
      <c r="C32" s="55">
        <v>36346</v>
      </c>
      <c r="D32" s="56">
        <v>0.5990625</v>
      </c>
    </row>
    <row r="33" spans="1:4" ht="12.75">
      <c r="A33" t="s">
        <v>106</v>
      </c>
      <c r="B33" t="s">
        <v>107</v>
      </c>
      <c r="C33" s="55">
        <v>36346</v>
      </c>
      <c r="D33" s="56">
        <v>0.5994097222222222</v>
      </c>
    </row>
    <row r="34" spans="1:4" ht="12.75">
      <c r="A34" t="s">
        <v>108</v>
      </c>
      <c r="B34" t="s">
        <v>109</v>
      </c>
      <c r="C34" s="55">
        <v>36346</v>
      </c>
      <c r="D34" s="56">
        <v>0.5997800925925926</v>
      </c>
    </row>
    <row r="35" spans="1:4" ht="12.75">
      <c r="A35" t="s">
        <v>110</v>
      </c>
      <c r="B35" t="s">
        <v>111</v>
      </c>
      <c r="C35" s="55">
        <v>36346</v>
      </c>
      <c r="D35" s="56">
        <v>0.6001388888888889</v>
      </c>
    </row>
    <row r="36" spans="1:4" ht="12.75">
      <c r="A36" t="s">
        <v>112</v>
      </c>
      <c r="B36" t="s">
        <v>113</v>
      </c>
      <c r="C36" s="55">
        <v>36346</v>
      </c>
      <c r="D36" s="56">
        <v>0.6004976851851852</v>
      </c>
    </row>
    <row r="37" spans="1:4" ht="12.75">
      <c r="A37" t="s">
        <v>114</v>
      </c>
      <c r="B37" t="s">
        <v>115</v>
      </c>
      <c r="C37" s="55">
        <v>36346</v>
      </c>
      <c r="D37" s="56">
        <v>0.6008680555555556</v>
      </c>
    </row>
    <row r="38" spans="1:4" ht="12.75">
      <c r="A38" t="s">
        <v>116</v>
      </c>
      <c r="B38" t="s">
        <v>117</v>
      </c>
      <c r="C38" s="55">
        <v>36346</v>
      </c>
      <c r="D38" s="56">
        <v>0.6012152777777778</v>
      </c>
    </row>
    <row r="39" spans="1:4" ht="12.75">
      <c r="A39" t="s">
        <v>118</v>
      </c>
      <c r="B39" t="s">
        <v>119</v>
      </c>
      <c r="C39" s="55">
        <v>36346</v>
      </c>
      <c r="D39" s="56">
        <v>0.601574074074074</v>
      </c>
    </row>
    <row r="40" spans="1:4" ht="12.75">
      <c r="A40" t="s">
        <v>120</v>
      </c>
      <c r="B40" t="s">
        <v>121</v>
      </c>
      <c r="C40" s="55">
        <v>36346</v>
      </c>
      <c r="D40" s="56">
        <v>0.6019212962962963</v>
      </c>
    </row>
    <row r="41" spans="1:4" ht="12.75">
      <c r="A41" t="s">
        <v>122</v>
      </c>
      <c r="B41" t="s">
        <v>123</v>
      </c>
      <c r="C41" s="55">
        <v>36346</v>
      </c>
      <c r="D41" s="56">
        <v>0.6022800925925926</v>
      </c>
    </row>
    <row r="42" spans="1:4" ht="12.75">
      <c r="A42" t="s">
        <v>124</v>
      </c>
      <c r="B42" t="s">
        <v>125</v>
      </c>
      <c r="C42" s="55">
        <v>36346</v>
      </c>
      <c r="D42" s="56">
        <v>0.602650462962963</v>
      </c>
    </row>
    <row r="43" spans="1:4" ht="12.75">
      <c r="A43" t="s">
        <v>126</v>
      </c>
      <c r="B43" t="s">
        <v>127</v>
      </c>
      <c r="C43" s="55">
        <v>36346</v>
      </c>
      <c r="D43" s="56">
        <v>0.6030092592592592</v>
      </c>
    </row>
    <row r="44" spans="1:4" ht="12.75">
      <c r="A44" t="s">
        <v>128</v>
      </c>
      <c r="B44" t="s">
        <v>129</v>
      </c>
      <c r="C44" s="55">
        <v>36346</v>
      </c>
      <c r="D44" s="56">
        <v>0.6033564814814815</v>
      </c>
    </row>
    <row r="45" spans="1:4" ht="12.75">
      <c r="A45" t="s">
        <v>130</v>
      </c>
      <c r="B45" t="s">
        <v>131</v>
      </c>
      <c r="C45" s="55">
        <v>36346</v>
      </c>
      <c r="D45" s="56">
        <v>0.6037037037037037</v>
      </c>
    </row>
    <row r="46" spans="1:4" ht="12.75">
      <c r="A46" t="s">
        <v>132</v>
      </c>
      <c r="B46" t="s">
        <v>133</v>
      </c>
      <c r="C46" s="55">
        <v>36346</v>
      </c>
      <c r="D46" s="56">
        <v>0.6040625</v>
      </c>
    </row>
    <row r="47" spans="1:4" ht="12.75">
      <c r="A47" t="s">
        <v>134</v>
      </c>
      <c r="B47" t="s">
        <v>135</v>
      </c>
      <c r="C47" s="55">
        <v>36346</v>
      </c>
      <c r="D47" s="56">
        <v>0.6044212962962963</v>
      </c>
    </row>
    <row r="48" spans="1:4" ht="12.75">
      <c r="A48" t="s">
        <v>136</v>
      </c>
      <c r="B48" t="s">
        <v>137</v>
      </c>
      <c r="C48" s="55">
        <v>36346</v>
      </c>
      <c r="D48" s="56">
        <v>0.6047916666666667</v>
      </c>
    </row>
    <row r="49" spans="1:4" ht="12.75">
      <c r="A49" t="s">
        <v>138</v>
      </c>
      <c r="B49" t="s">
        <v>139</v>
      </c>
      <c r="C49" s="55">
        <v>36346</v>
      </c>
      <c r="D49" s="56">
        <v>0.6051388888888889</v>
      </c>
    </row>
    <row r="50" spans="1:4" ht="12.75">
      <c r="A50" t="s">
        <v>140</v>
      </c>
      <c r="B50" t="s">
        <v>141</v>
      </c>
      <c r="C50" s="55">
        <v>36346</v>
      </c>
      <c r="D50" s="56">
        <v>0.6054861111111111</v>
      </c>
    </row>
    <row r="51" spans="1:4" ht="12.75">
      <c r="A51" t="s">
        <v>142</v>
      </c>
      <c r="B51" t="s">
        <v>143</v>
      </c>
      <c r="C51" s="55">
        <v>36346</v>
      </c>
      <c r="D51" s="56">
        <v>0.6058449074074074</v>
      </c>
    </row>
    <row r="52" spans="1:4" ht="12.75">
      <c r="A52" t="s">
        <v>144</v>
      </c>
      <c r="B52" t="s">
        <v>145</v>
      </c>
      <c r="C52" s="55">
        <v>36346</v>
      </c>
      <c r="D52" s="56">
        <v>0.6062152777777777</v>
      </c>
    </row>
    <row r="53" spans="1:4" ht="12.75">
      <c r="A53" t="s">
        <v>146</v>
      </c>
      <c r="B53" t="s">
        <v>147</v>
      </c>
      <c r="C53" s="55">
        <v>36346</v>
      </c>
      <c r="D53" s="56">
        <v>0.6065856481481481</v>
      </c>
    </row>
    <row r="54" spans="1:4" ht="12.75">
      <c r="A54" t="s">
        <v>148</v>
      </c>
      <c r="B54" t="s">
        <v>149</v>
      </c>
      <c r="C54" s="55">
        <v>36346</v>
      </c>
      <c r="D54" s="56">
        <v>0.6069328703703704</v>
      </c>
    </row>
    <row r="55" spans="1:4" ht="12.75">
      <c r="A55" t="s">
        <v>150</v>
      </c>
      <c r="B55" t="s">
        <v>151</v>
      </c>
      <c r="C55" s="55">
        <v>36346</v>
      </c>
      <c r="D55" s="56">
        <v>0.6072800925925926</v>
      </c>
    </row>
    <row r="56" spans="1:4" ht="12.75">
      <c r="A56" t="s">
        <v>152</v>
      </c>
      <c r="B56" t="s">
        <v>153</v>
      </c>
      <c r="C56" s="55">
        <v>36346</v>
      </c>
      <c r="D56" s="56">
        <v>0.607638888888889</v>
      </c>
    </row>
    <row r="57" spans="1:4" ht="12.75">
      <c r="A57" t="s">
        <v>154</v>
      </c>
      <c r="B57" t="s">
        <v>155</v>
      </c>
      <c r="C57" s="55">
        <v>36346</v>
      </c>
      <c r="D57" s="56">
        <v>0.6079976851851852</v>
      </c>
    </row>
    <row r="58" spans="1:4" ht="12.75">
      <c r="A58" t="s">
        <v>156</v>
      </c>
      <c r="B58" t="s">
        <v>157</v>
      </c>
      <c r="C58" s="55">
        <v>36346</v>
      </c>
      <c r="D58" s="56">
        <v>0.6083680555555556</v>
      </c>
    </row>
    <row r="59" spans="1:4" ht="12.75">
      <c r="A59" t="s">
        <v>158</v>
      </c>
      <c r="B59" t="s">
        <v>159</v>
      </c>
      <c r="C59" s="55">
        <v>36346</v>
      </c>
      <c r="D59" s="56">
        <v>0.6087152777777778</v>
      </c>
    </row>
    <row r="60" spans="1:4" ht="12.75">
      <c r="A60" t="s">
        <v>160</v>
      </c>
      <c r="B60" t="s">
        <v>161</v>
      </c>
      <c r="C60" s="55">
        <v>36346</v>
      </c>
      <c r="D60" s="56">
        <v>0.6090740740740741</v>
      </c>
    </row>
    <row r="61" spans="1:4" ht="12.75">
      <c r="A61" t="s">
        <v>162</v>
      </c>
      <c r="B61" t="s">
        <v>163</v>
      </c>
      <c r="C61" s="55">
        <v>36346</v>
      </c>
      <c r="D61" s="56">
        <v>0.6094444444444445</v>
      </c>
    </row>
    <row r="62" spans="1:4" ht="12.75">
      <c r="A62" t="s">
        <v>164</v>
      </c>
      <c r="B62" t="s">
        <v>165</v>
      </c>
      <c r="C62" s="55">
        <v>36346</v>
      </c>
      <c r="D62" s="56">
        <v>0.6098032407407408</v>
      </c>
    </row>
    <row r="63" spans="1:4" ht="12.75">
      <c r="A63" t="s">
        <v>166</v>
      </c>
      <c r="B63" t="s">
        <v>167</v>
      </c>
      <c r="C63" s="55">
        <v>36346</v>
      </c>
      <c r="D63" s="56">
        <v>0.610162037037037</v>
      </c>
    </row>
    <row r="64" spans="1:4" ht="12.75">
      <c r="A64" t="s">
        <v>168</v>
      </c>
      <c r="B64" t="s">
        <v>169</v>
      </c>
      <c r="C64" s="55">
        <v>36346</v>
      </c>
      <c r="D64" s="56">
        <v>0.6105208333333333</v>
      </c>
    </row>
    <row r="65" spans="1:4" ht="12.75">
      <c r="A65" t="s">
        <v>170</v>
      </c>
      <c r="B65" t="s">
        <v>171</v>
      </c>
      <c r="C65" s="55">
        <v>36346</v>
      </c>
      <c r="D65" s="56">
        <v>0.6108912037037036</v>
      </c>
    </row>
    <row r="66" spans="1:4" ht="12.75">
      <c r="A66" t="s">
        <v>172</v>
      </c>
      <c r="B66" t="s">
        <v>173</v>
      </c>
      <c r="C66" s="55">
        <v>36346</v>
      </c>
      <c r="D66" s="56">
        <v>0.6112615740740741</v>
      </c>
    </row>
    <row r="67" spans="1:4" ht="12.75">
      <c r="A67" t="s">
        <v>174</v>
      </c>
      <c r="B67" t="s">
        <v>175</v>
      </c>
      <c r="C67" s="55">
        <v>36346</v>
      </c>
      <c r="D67" s="56">
        <v>0.6116319444444445</v>
      </c>
    </row>
    <row r="68" spans="1:4" ht="12.75">
      <c r="A68" t="s">
        <v>176</v>
      </c>
      <c r="B68" t="s">
        <v>177</v>
      </c>
      <c r="C68" s="55">
        <v>36346</v>
      </c>
      <c r="D68" s="56">
        <v>0.6120023148148148</v>
      </c>
    </row>
    <row r="69" spans="1:4" ht="12.75">
      <c r="A69" t="s">
        <v>178</v>
      </c>
      <c r="B69" t="s">
        <v>179</v>
      </c>
      <c r="C69" s="55">
        <v>36346</v>
      </c>
      <c r="D69" s="56">
        <v>0.6123726851851852</v>
      </c>
    </row>
    <row r="70" spans="1:4" ht="12.75">
      <c r="A70" t="s">
        <v>180</v>
      </c>
      <c r="B70" t="s">
        <v>181</v>
      </c>
      <c r="C70" s="55">
        <v>36346</v>
      </c>
      <c r="D70" s="56">
        <v>0.6127199074074073</v>
      </c>
    </row>
    <row r="71" spans="1:4" ht="12.75">
      <c r="A71" t="s">
        <v>182</v>
      </c>
      <c r="B71" t="s">
        <v>183</v>
      </c>
      <c r="C71" s="55">
        <v>36346</v>
      </c>
      <c r="D71" s="56">
        <v>0.6130787037037037</v>
      </c>
    </row>
    <row r="72" spans="1:4" ht="12.75">
      <c r="A72" t="s">
        <v>184</v>
      </c>
      <c r="B72" t="s">
        <v>185</v>
      </c>
      <c r="C72" s="55">
        <v>36346</v>
      </c>
      <c r="D72" s="56">
        <v>0.6134375</v>
      </c>
    </row>
    <row r="73" spans="1:4" ht="12.75">
      <c r="A73" t="s">
        <v>186</v>
      </c>
      <c r="B73" t="s">
        <v>187</v>
      </c>
      <c r="C73" s="55">
        <v>36346</v>
      </c>
      <c r="D73" s="56">
        <v>0.6137962962962963</v>
      </c>
    </row>
    <row r="74" spans="1:4" ht="12.75">
      <c r="A74" t="s">
        <v>188</v>
      </c>
      <c r="B74" t="s">
        <v>189</v>
      </c>
      <c r="C74" s="55">
        <v>36346</v>
      </c>
      <c r="D74" s="56">
        <v>0.6141550925925926</v>
      </c>
    </row>
    <row r="75" spans="1:4" ht="12.75">
      <c r="A75" t="s">
        <v>190</v>
      </c>
      <c r="B75" t="s">
        <v>191</v>
      </c>
      <c r="C75" s="55">
        <v>36346</v>
      </c>
      <c r="D75" s="56">
        <v>0.6145138888888889</v>
      </c>
    </row>
    <row r="76" spans="1:4" ht="12.75">
      <c r="A76" t="s">
        <v>192</v>
      </c>
      <c r="B76" t="s">
        <v>193</v>
      </c>
      <c r="C76" s="55">
        <v>36346</v>
      </c>
      <c r="D76" s="56">
        <v>0.6148611111111111</v>
      </c>
    </row>
    <row r="77" spans="1:4" ht="12.75">
      <c r="A77" t="s">
        <v>194</v>
      </c>
      <c r="B77" t="s">
        <v>195</v>
      </c>
      <c r="C77" s="55">
        <v>36346</v>
      </c>
      <c r="D77" s="56">
        <v>0.6152314814814815</v>
      </c>
    </row>
    <row r="78" spans="1:4" ht="12.75">
      <c r="A78" t="s">
        <v>196</v>
      </c>
      <c r="B78" t="s">
        <v>197</v>
      </c>
      <c r="C78" s="55">
        <v>36346</v>
      </c>
      <c r="D78" s="56">
        <v>0.6155787037037037</v>
      </c>
    </row>
    <row r="79" spans="1:4" ht="12.75">
      <c r="A79" t="s">
        <v>198</v>
      </c>
      <c r="B79" t="s">
        <v>199</v>
      </c>
      <c r="C79" s="55">
        <v>36346</v>
      </c>
      <c r="D79" s="56">
        <v>0.6159490740740741</v>
      </c>
    </row>
    <row r="80" spans="1:4" ht="12.75">
      <c r="A80" t="s">
        <v>200</v>
      </c>
      <c r="B80" t="s">
        <v>201</v>
      </c>
      <c r="C80" s="55">
        <v>36346</v>
      </c>
      <c r="D80" s="56">
        <v>0.6162962962962962</v>
      </c>
    </row>
    <row r="81" spans="1:4" ht="12.75">
      <c r="A81" t="s">
        <v>202</v>
      </c>
      <c r="B81" t="s">
        <v>203</v>
      </c>
      <c r="C81" s="55">
        <v>36346</v>
      </c>
      <c r="D81" s="56">
        <v>0.6166550925925925</v>
      </c>
    </row>
    <row r="82" spans="1:4" ht="12.75">
      <c r="A82" t="s">
        <v>204</v>
      </c>
      <c r="B82" t="s">
        <v>205</v>
      </c>
      <c r="C82" s="55">
        <v>36346</v>
      </c>
      <c r="D82" s="56">
        <v>0.6170023148148148</v>
      </c>
    </row>
    <row r="83" spans="1:4" ht="12.75">
      <c r="A83" t="s">
        <v>206</v>
      </c>
      <c r="B83" t="s">
        <v>207</v>
      </c>
      <c r="C83" s="55">
        <v>36346</v>
      </c>
      <c r="D83" s="56">
        <v>0.6173495370370371</v>
      </c>
    </row>
    <row r="84" spans="1:4" ht="12.75">
      <c r="A84" t="s">
        <v>208</v>
      </c>
      <c r="B84" t="s">
        <v>209</v>
      </c>
      <c r="C84" s="55">
        <v>36346</v>
      </c>
      <c r="D84" s="56">
        <v>0.6177083333333333</v>
      </c>
    </row>
    <row r="85" spans="1:4" ht="12.75">
      <c r="A85" t="s">
        <v>210</v>
      </c>
      <c r="B85" t="s">
        <v>211</v>
      </c>
      <c r="C85" s="55">
        <v>36346</v>
      </c>
      <c r="D85" s="56">
        <v>0.6180671296296296</v>
      </c>
    </row>
    <row r="86" spans="1:4" ht="12.75">
      <c r="A86" t="s">
        <v>212</v>
      </c>
      <c r="B86" t="s">
        <v>213</v>
      </c>
      <c r="C86" s="55">
        <v>36346</v>
      </c>
      <c r="D86" s="56">
        <v>0.6184259259259259</v>
      </c>
    </row>
    <row r="87" spans="1:4" ht="12.75">
      <c r="A87" t="s">
        <v>214</v>
      </c>
      <c r="B87" t="s">
        <v>215</v>
      </c>
      <c r="C87" s="55">
        <v>36346</v>
      </c>
      <c r="D87" s="56">
        <v>0.6187962962962963</v>
      </c>
    </row>
    <row r="88" spans="1:4" ht="12.75">
      <c r="A88" t="s">
        <v>216</v>
      </c>
      <c r="B88" t="s">
        <v>217</v>
      </c>
      <c r="C88" s="55">
        <v>36346</v>
      </c>
      <c r="D88" s="56">
        <v>0.6191666666666666</v>
      </c>
    </row>
    <row r="89" spans="1:4" ht="12.75">
      <c r="A89" t="s">
        <v>218</v>
      </c>
      <c r="B89" t="s">
        <v>219</v>
      </c>
      <c r="C89" s="55">
        <v>36346</v>
      </c>
      <c r="D89" s="56">
        <v>0.619525462962963</v>
      </c>
    </row>
    <row r="90" spans="1:4" ht="12.75">
      <c r="A90" t="s">
        <v>220</v>
      </c>
      <c r="B90" t="s">
        <v>221</v>
      </c>
      <c r="C90" s="55">
        <v>36346</v>
      </c>
      <c r="D90" s="56">
        <v>0.6198958333333333</v>
      </c>
    </row>
    <row r="91" spans="1:4" ht="12.75">
      <c r="A91" t="s">
        <v>222</v>
      </c>
      <c r="B91" t="s">
        <v>223</v>
      </c>
      <c r="C91" s="55">
        <v>36346</v>
      </c>
      <c r="D91" s="56">
        <v>0.6202546296296296</v>
      </c>
    </row>
    <row r="92" spans="1:4" ht="12.75">
      <c r="A92" t="s">
        <v>224</v>
      </c>
      <c r="B92" t="s">
        <v>225</v>
      </c>
      <c r="C92" s="55">
        <v>36346</v>
      </c>
      <c r="D92" s="56">
        <v>0.620625</v>
      </c>
    </row>
    <row r="93" spans="1:4" ht="12.75">
      <c r="A93" t="s">
        <v>226</v>
      </c>
      <c r="B93" t="s">
        <v>227</v>
      </c>
      <c r="C93" s="55">
        <v>36346</v>
      </c>
      <c r="D93" s="56">
        <v>0.6209722222222223</v>
      </c>
    </row>
    <row r="94" spans="1:4" ht="12.75">
      <c r="A94" t="s">
        <v>228</v>
      </c>
      <c r="B94" t="s">
        <v>229</v>
      </c>
      <c r="C94" s="55">
        <v>36346</v>
      </c>
      <c r="D94" s="56">
        <v>0.6213310185185185</v>
      </c>
    </row>
    <row r="95" spans="1:4" ht="12.75">
      <c r="A95" t="s">
        <v>230</v>
      </c>
      <c r="B95" t="s">
        <v>231</v>
      </c>
      <c r="C95" s="55">
        <v>36346</v>
      </c>
      <c r="D95" s="56">
        <v>0.6217013888888888</v>
      </c>
    </row>
    <row r="96" spans="1:4" ht="12.75">
      <c r="A96" t="s">
        <v>232</v>
      </c>
      <c r="B96" t="s">
        <v>233</v>
      </c>
      <c r="C96" s="55">
        <v>36346</v>
      </c>
      <c r="D96" s="56">
        <v>0.6220486111111111</v>
      </c>
    </row>
    <row r="97" spans="1:4" ht="12.75">
      <c r="A97" t="s">
        <v>234</v>
      </c>
      <c r="B97" t="s">
        <v>235</v>
      </c>
      <c r="C97" s="55">
        <v>36346</v>
      </c>
      <c r="D97" s="56">
        <v>0.6224189814814814</v>
      </c>
    </row>
    <row r="98" spans="1:4" ht="12.75">
      <c r="A98" t="s">
        <v>236</v>
      </c>
      <c r="B98" t="s">
        <v>237</v>
      </c>
      <c r="C98" s="55">
        <v>36346</v>
      </c>
      <c r="D98" s="56">
        <v>0.6227777777777778</v>
      </c>
    </row>
    <row r="99" spans="1:4" ht="12.75">
      <c r="A99" t="s">
        <v>238</v>
      </c>
      <c r="B99" t="s">
        <v>239</v>
      </c>
      <c r="C99" s="55">
        <v>36346</v>
      </c>
      <c r="D99" s="56">
        <v>0.6231481481481481</v>
      </c>
    </row>
    <row r="100" spans="1:4" ht="12.75">
      <c r="A100" t="s">
        <v>240</v>
      </c>
      <c r="B100" t="s">
        <v>241</v>
      </c>
      <c r="C100" s="55">
        <v>36346</v>
      </c>
      <c r="D100" s="56">
        <v>0.6235069444444444</v>
      </c>
    </row>
    <row r="101" spans="1:4" ht="12.75">
      <c r="A101" t="s">
        <v>242</v>
      </c>
      <c r="B101" t="s">
        <v>243</v>
      </c>
      <c r="C101" s="55">
        <v>36346</v>
      </c>
      <c r="D101" s="56">
        <v>0.6238657407407407</v>
      </c>
    </row>
    <row r="102" spans="1:4" ht="12.75">
      <c r="A102" t="s">
        <v>244</v>
      </c>
      <c r="B102" t="s">
        <v>245</v>
      </c>
      <c r="C102" s="55">
        <v>36346</v>
      </c>
      <c r="D102" s="56">
        <v>0.6242245370370371</v>
      </c>
    </row>
    <row r="103" spans="1:4" ht="12.75">
      <c r="A103" t="s">
        <v>246</v>
      </c>
      <c r="B103" t="s">
        <v>247</v>
      </c>
      <c r="C103" s="55">
        <v>36346</v>
      </c>
      <c r="D103" s="56">
        <v>0.6245717592592592</v>
      </c>
    </row>
    <row r="104" spans="1:4" ht="12.75">
      <c r="A104" t="s">
        <v>248</v>
      </c>
      <c r="B104" t="s">
        <v>249</v>
      </c>
      <c r="C104" s="55">
        <v>36346</v>
      </c>
      <c r="D104" s="56">
        <v>0.6249189814814815</v>
      </c>
    </row>
    <row r="105" spans="1:4" ht="12.75">
      <c r="A105" t="s">
        <v>250</v>
      </c>
      <c r="B105" t="s">
        <v>251</v>
      </c>
      <c r="C105" s="55">
        <v>36346</v>
      </c>
      <c r="D105" s="56">
        <v>0.6252662037037037</v>
      </c>
    </row>
    <row r="106" spans="1:4" ht="12.75">
      <c r="A106" t="s">
        <v>252</v>
      </c>
      <c r="B106" t="s">
        <v>253</v>
      </c>
      <c r="C106" s="55">
        <v>36346</v>
      </c>
      <c r="D106" s="56">
        <v>0.625625</v>
      </c>
    </row>
    <row r="107" spans="1:4" ht="12.75">
      <c r="A107" t="s">
        <v>254</v>
      </c>
      <c r="B107" t="s">
        <v>255</v>
      </c>
      <c r="C107" s="55">
        <v>36346</v>
      </c>
      <c r="D107" s="56">
        <v>0.6259722222222223</v>
      </c>
    </row>
    <row r="108" spans="1:4" ht="12.75">
      <c r="A108" t="s">
        <v>256</v>
      </c>
      <c r="B108" t="s">
        <v>257</v>
      </c>
      <c r="C108" s="55">
        <v>36346</v>
      </c>
      <c r="D108" s="56">
        <v>0.6263425925925926</v>
      </c>
    </row>
    <row r="109" spans="1:4" ht="12.75">
      <c r="A109" t="s">
        <v>258</v>
      </c>
      <c r="B109" t="s">
        <v>259</v>
      </c>
      <c r="C109" s="55">
        <v>36346</v>
      </c>
      <c r="D109" s="56">
        <v>0.6267013888888889</v>
      </c>
    </row>
    <row r="110" spans="1:4" ht="12.75">
      <c r="A110" t="s">
        <v>260</v>
      </c>
      <c r="B110" t="s">
        <v>261</v>
      </c>
      <c r="C110" s="55">
        <v>36346</v>
      </c>
      <c r="D110" s="56">
        <v>0.6270717592592593</v>
      </c>
    </row>
    <row r="111" spans="1:4" ht="12.75">
      <c r="A111" t="s">
        <v>262</v>
      </c>
      <c r="B111" t="s">
        <v>263</v>
      </c>
      <c r="C111" s="55">
        <v>36346</v>
      </c>
      <c r="D111" s="56">
        <v>0.6274305555555556</v>
      </c>
    </row>
    <row r="112" spans="1:4" ht="12.75">
      <c r="A112" t="s">
        <v>264</v>
      </c>
      <c r="B112" t="s">
        <v>265</v>
      </c>
      <c r="C112" s="55">
        <v>36346</v>
      </c>
      <c r="D112" s="56">
        <v>0.6277893518518519</v>
      </c>
    </row>
    <row r="113" spans="1:4" ht="12.75">
      <c r="A113" t="s">
        <v>266</v>
      </c>
      <c r="B113" t="s">
        <v>267</v>
      </c>
      <c r="C113" s="55">
        <v>36346</v>
      </c>
      <c r="D113" s="56">
        <v>0.6281481481481481</v>
      </c>
    </row>
    <row r="114" spans="1:4" ht="12.75">
      <c r="A114" t="s">
        <v>268</v>
      </c>
      <c r="B114" t="s">
        <v>269</v>
      </c>
      <c r="C114" s="55">
        <v>36346</v>
      </c>
      <c r="D114" s="56">
        <v>0.6284953703703704</v>
      </c>
    </row>
    <row r="115" spans="1:4" ht="12.75">
      <c r="A115" t="s">
        <v>270</v>
      </c>
      <c r="B115" t="s">
        <v>271</v>
      </c>
      <c r="C115" s="55">
        <v>36346</v>
      </c>
      <c r="D115" s="56">
        <v>0.6288425925925926</v>
      </c>
    </row>
    <row r="116" spans="1:4" ht="12.75">
      <c r="A116" t="s">
        <v>272</v>
      </c>
      <c r="B116" t="s">
        <v>273</v>
      </c>
      <c r="C116" s="55">
        <v>36346</v>
      </c>
      <c r="D116" s="56">
        <v>0.6292013888888889</v>
      </c>
    </row>
    <row r="117" spans="1:4" ht="12.75">
      <c r="A117" t="s">
        <v>274</v>
      </c>
      <c r="B117" t="s">
        <v>275</v>
      </c>
      <c r="C117" s="55">
        <v>36346</v>
      </c>
      <c r="D117" s="56">
        <v>0.6295486111111112</v>
      </c>
    </row>
    <row r="118" spans="1:4" ht="12.75">
      <c r="A118" t="s">
        <v>276</v>
      </c>
      <c r="B118" t="s">
        <v>277</v>
      </c>
      <c r="C118" s="55">
        <v>36346</v>
      </c>
      <c r="D118" s="56">
        <v>0.6298958333333333</v>
      </c>
    </row>
    <row r="119" spans="1:4" ht="12.75">
      <c r="A119" t="s">
        <v>278</v>
      </c>
      <c r="B119" t="s">
        <v>279</v>
      </c>
      <c r="C119" s="55">
        <v>36346</v>
      </c>
      <c r="D119" s="56">
        <v>0.6302546296296296</v>
      </c>
    </row>
    <row r="120" spans="1:4" ht="12.75">
      <c r="A120" t="s">
        <v>280</v>
      </c>
      <c r="B120" t="s">
        <v>281</v>
      </c>
      <c r="C120" s="55">
        <v>36346</v>
      </c>
      <c r="D120" s="56">
        <v>0.630625</v>
      </c>
    </row>
    <row r="121" spans="1:4" ht="12.75">
      <c r="A121" t="s">
        <v>282</v>
      </c>
      <c r="B121" t="s">
        <v>283</v>
      </c>
      <c r="C121" s="55">
        <v>36346</v>
      </c>
      <c r="D121" s="56">
        <v>0.6309837962962963</v>
      </c>
    </row>
    <row r="122" spans="1:4" ht="12.75">
      <c r="A122" t="s">
        <v>284</v>
      </c>
      <c r="B122" t="s">
        <v>285</v>
      </c>
      <c r="C122" s="55">
        <v>36346</v>
      </c>
      <c r="D122" s="56">
        <v>0.6313425925925926</v>
      </c>
    </row>
    <row r="123" spans="1:4" ht="12.75">
      <c r="A123" t="s">
        <v>286</v>
      </c>
      <c r="B123" t="s">
        <v>287</v>
      </c>
      <c r="C123" s="55">
        <v>36346</v>
      </c>
      <c r="D123" s="56">
        <v>0.6317013888888888</v>
      </c>
    </row>
    <row r="124" spans="1:4" ht="12.75">
      <c r="A124" t="s">
        <v>288</v>
      </c>
      <c r="B124" t="s">
        <v>289</v>
      </c>
      <c r="C124" s="55">
        <v>36346</v>
      </c>
      <c r="D124" s="56">
        <v>0.6320601851851851</v>
      </c>
    </row>
    <row r="125" spans="1:4" ht="12.75">
      <c r="A125" t="s">
        <v>290</v>
      </c>
      <c r="B125" t="s">
        <v>291</v>
      </c>
      <c r="C125" s="55">
        <v>36346</v>
      </c>
      <c r="D125" s="56">
        <v>0.6324189814814815</v>
      </c>
    </row>
    <row r="126" spans="1:4" ht="12.75">
      <c r="A126" t="s">
        <v>292</v>
      </c>
      <c r="B126" t="s">
        <v>293</v>
      </c>
      <c r="C126" s="55">
        <v>36346</v>
      </c>
      <c r="D126" s="56">
        <v>0.6327777777777778</v>
      </c>
    </row>
    <row r="127" spans="1:4" ht="12.75">
      <c r="A127" t="s">
        <v>294</v>
      </c>
      <c r="B127" t="s">
        <v>295</v>
      </c>
      <c r="C127" s="55">
        <v>36346</v>
      </c>
      <c r="D127" s="56">
        <v>0.6331365740740741</v>
      </c>
    </row>
    <row r="128" spans="1:4" ht="12.75">
      <c r="A128" t="s">
        <v>296</v>
      </c>
      <c r="B128" t="s">
        <v>297</v>
      </c>
      <c r="C128" s="55">
        <v>36346</v>
      </c>
      <c r="D128" s="56">
        <v>0.6335069444444444</v>
      </c>
    </row>
    <row r="129" spans="1:4" ht="12.75">
      <c r="A129" t="s">
        <v>298</v>
      </c>
      <c r="B129" t="s">
        <v>299</v>
      </c>
      <c r="C129" s="55">
        <v>36346</v>
      </c>
      <c r="D129" s="56">
        <v>0.6338541666666667</v>
      </c>
    </row>
    <row r="130" spans="1:4" ht="12.75">
      <c r="A130" t="s">
        <v>300</v>
      </c>
      <c r="B130" t="s">
        <v>301</v>
      </c>
      <c r="C130" s="55">
        <v>36346</v>
      </c>
      <c r="D130" s="56">
        <v>0.6342013888888889</v>
      </c>
    </row>
    <row r="131" spans="1:4" ht="12.75">
      <c r="A131" t="s">
        <v>302</v>
      </c>
      <c r="B131" t="s">
        <v>303</v>
      </c>
      <c r="C131" s="55">
        <v>36346</v>
      </c>
      <c r="D131" s="56">
        <v>0.634548611111111</v>
      </c>
    </row>
    <row r="132" spans="1:4" ht="12.75">
      <c r="A132" t="s">
        <v>304</v>
      </c>
      <c r="B132" t="s">
        <v>305</v>
      </c>
      <c r="C132" s="55">
        <v>36346</v>
      </c>
      <c r="D132" s="56">
        <v>0.6348958333333333</v>
      </c>
    </row>
    <row r="133" spans="1:4" ht="12.75">
      <c r="A133" t="s">
        <v>306</v>
      </c>
      <c r="B133" t="s">
        <v>307</v>
      </c>
      <c r="C133" s="55">
        <v>36346</v>
      </c>
      <c r="D133" s="56">
        <v>0.6352546296296296</v>
      </c>
    </row>
    <row r="134" spans="1:4" ht="12.75">
      <c r="A134" t="s">
        <v>308</v>
      </c>
      <c r="B134" t="s">
        <v>309</v>
      </c>
      <c r="C134" s="55">
        <v>36346</v>
      </c>
      <c r="D134" s="56">
        <v>0.6356018518518519</v>
      </c>
    </row>
    <row r="135" spans="1:4" ht="12.75">
      <c r="A135" t="s">
        <v>310</v>
      </c>
      <c r="B135" t="s">
        <v>311</v>
      </c>
      <c r="C135" s="55">
        <v>36346</v>
      </c>
      <c r="D135" s="56">
        <v>0.6359606481481481</v>
      </c>
    </row>
    <row r="136" spans="1:4" ht="12.75">
      <c r="A136" t="s">
        <v>312</v>
      </c>
      <c r="B136" t="s">
        <v>313</v>
      </c>
      <c r="C136" s="55">
        <v>36346</v>
      </c>
      <c r="D136" s="56">
        <v>0.6363194444444444</v>
      </c>
    </row>
    <row r="137" spans="1:4" ht="12.75">
      <c r="A137" t="s">
        <v>314</v>
      </c>
      <c r="B137" t="s">
        <v>315</v>
      </c>
      <c r="C137" s="55">
        <v>36346</v>
      </c>
      <c r="D137" s="56">
        <v>0.6366782407407408</v>
      </c>
    </row>
    <row r="138" spans="1:4" ht="12.75">
      <c r="A138" t="s">
        <v>316</v>
      </c>
      <c r="B138" t="s">
        <v>317</v>
      </c>
      <c r="C138" s="55">
        <v>36346</v>
      </c>
      <c r="D138" s="56">
        <v>0.6370254629629629</v>
      </c>
    </row>
    <row r="139" spans="1:4" ht="12.75">
      <c r="A139" t="s">
        <v>318</v>
      </c>
      <c r="B139" t="s">
        <v>319</v>
      </c>
      <c r="C139" s="55">
        <v>36346</v>
      </c>
      <c r="D139" s="56">
        <v>0.6373958333333333</v>
      </c>
    </row>
    <row r="140" spans="1:4" ht="12.75">
      <c r="A140" t="s">
        <v>320</v>
      </c>
      <c r="B140" t="s">
        <v>321</v>
      </c>
      <c r="C140" s="55">
        <v>36346</v>
      </c>
      <c r="D140" s="56">
        <v>0.6377546296296296</v>
      </c>
    </row>
    <row r="141" spans="1:4" ht="12.75">
      <c r="A141" t="s">
        <v>322</v>
      </c>
      <c r="B141" t="s">
        <v>323</v>
      </c>
      <c r="C141" s="55">
        <v>36346</v>
      </c>
      <c r="D141" s="56">
        <v>0.6381134259259259</v>
      </c>
    </row>
    <row r="142" spans="1:4" ht="12.75">
      <c r="A142" t="s">
        <v>324</v>
      </c>
      <c r="B142" t="s">
        <v>325</v>
      </c>
      <c r="C142" s="55">
        <v>36346</v>
      </c>
      <c r="D142" s="56">
        <v>0.6384606481481482</v>
      </c>
    </row>
    <row r="143" spans="1:4" ht="12.75">
      <c r="A143" t="s">
        <v>326</v>
      </c>
      <c r="B143" t="s">
        <v>327</v>
      </c>
      <c r="C143" s="55">
        <v>36346</v>
      </c>
      <c r="D143" s="56">
        <v>0.6388194444444445</v>
      </c>
    </row>
    <row r="144" spans="1:4" ht="12.75">
      <c r="A144" t="s">
        <v>254</v>
      </c>
      <c r="B144" t="s">
        <v>328</v>
      </c>
      <c r="C144" s="55">
        <v>36346</v>
      </c>
      <c r="D144" s="56">
        <v>0.6391898148148148</v>
      </c>
    </row>
    <row r="145" spans="1:4" ht="12.75">
      <c r="A145" t="s">
        <v>329</v>
      </c>
      <c r="B145" t="s">
        <v>330</v>
      </c>
      <c r="C145" s="55">
        <v>36346</v>
      </c>
      <c r="D145" s="56">
        <v>0.639537037037037</v>
      </c>
    </row>
    <row r="146" spans="1:4" ht="12.75">
      <c r="A146" t="s">
        <v>331</v>
      </c>
      <c r="B146" t="s">
        <v>332</v>
      </c>
      <c r="C146" s="55">
        <v>36346</v>
      </c>
      <c r="D146" s="56">
        <v>0.6399074074074074</v>
      </c>
    </row>
    <row r="147" spans="1:4" ht="12.75">
      <c r="A147" t="s">
        <v>333</v>
      </c>
      <c r="B147" t="s">
        <v>334</v>
      </c>
      <c r="C147" s="55">
        <v>36346</v>
      </c>
      <c r="D147" s="56">
        <v>0.6402662037037037</v>
      </c>
    </row>
    <row r="148" spans="1:4" ht="12.75">
      <c r="A148" t="s">
        <v>335</v>
      </c>
      <c r="B148" t="s">
        <v>336</v>
      </c>
      <c r="C148" s="55">
        <v>36346</v>
      </c>
      <c r="D148" s="56">
        <v>0.640625</v>
      </c>
    </row>
    <row r="149" spans="1:4" ht="12.75">
      <c r="A149" t="s">
        <v>337</v>
      </c>
      <c r="B149" t="s">
        <v>338</v>
      </c>
      <c r="C149" s="55">
        <v>36346</v>
      </c>
      <c r="D149" s="56">
        <v>0.6409722222222222</v>
      </c>
    </row>
    <row r="150" spans="1:4" ht="12.75">
      <c r="A150" t="s">
        <v>339</v>
      </c>
      <c r="B150" t="s">
        <v>340</v>
      </c>
      <c r="C150" s="55">
        <v>36346</v>
      </c>
      <c r="D150" s="56">
        <v>0.6413425925925926</v>
      </c>
    </row>
    <row r="151" spans="1:4" ht="12.75">
      <c r="A151" t="s">
        <v>341</v>
      </c>
      <c r="B151" t="s">
        <v>342</v>
      </c>
      <c r="C151" s="55">
        <v>36346</v>
      </c>
      <c r="D151" s="56">
        <v>0.6417013888888888</v>
      </c>
    </row>
    <row r="152" spans="1:4" ht="12.75">
      <c r="A152" t="s">
        <v>343</v>
      </c>
      <c r="B152" t="s">
        <v>344</v>
      </c>
      <c r="C152" s="55">
        <v>36346</v>
      </c>
      <c r="D152" s="56">
        <v>0.6420717592592592</v>
      </c>
    </row>
    <row r="153" spans="1:4" ht="12.75">
      <c r="A153" t="s">
        <v>345</v>
      </c>
      <c r="B153" t="s">
        <v>346</v>
      </c>
      <c r="C153" s="55">
        <v>36346</v>
      </c>
      <c r="D153" s="56">
        <v>0.6424305555555555</v>
      </c>
    </row>
    <row r="154" spans="1:4" ht="12.75">
      <c r="A154" t="s">
        <v>347</v>
      </c>
      <c r="B154" t="s">
        <v>348</v>
      </c>
      <c r="C154" s="55">
        <v>36346</v>
      </c>
      <c r="D154" s="56">
        <v>0.6428009259259259</v>
      </c>
    </row>
    <row r="155" spans="1:4" ht="12.75">
      <c r="A155" t="s">
        <v>349</v>
      </c>
      <c r="B155" t="s">
        <v>350</v>
      </c>
      <c r="C155" s="55">
        <v>36346</v>
      </c>
      <c r="D155" s="56">
        <v>0.6431481481481481</v>
      </c>
    </row>
    <row r="156" spans="1:4" ht="12.75">
      <c r="A156" t="s">
        <v>351</v>
      </c>
      <c r="B156" t="s">
        <v>352</v>
      </c>
      <c r="C156" s="55">
        <v>36346</v>
      </c>
      <c r="D156" s="56">
        <v>0.6435069444444445</v>
      </c>
    </row>
    <row r="157" spans="1:4" ht="12.75">
      <c r="A157" t="s">
        <v>353</v>
      </c>
      <c r="B157" t="s">
        <v>354</v>
      </c>
      <c r="C157" s="55">
        <v>36346</v>
      </c>
      <c r="D157" s="56">
        <v>0.6438541666666667</v>
      </c>
    </row>
    <row r="158" spans="1:4" ht="12.75">
      <c r="A158" t="s">
        <v>355</v>
      </c>
      <c r="B158" t="s">
        <v>356</v>
      </c>
      <c r="C158" s="55">
        <v>36346</v>
      </c>
      <c r="D158" s="56">
        <v>0.6442245370370371</v>
      </c>
    </row>
    <row r="159" spans="1:4" ht="12.75">
      <c r="A159" t="s">
        <v>357</v>
      </c>
      <c r="B159" t="s">
        <v>358</v>
      </c>
      <c r="C159" s="55">
        <v>36346</v>
      </c>
      <c r="D159" s="56">
        <v>0.6445949074074074</v>
      </c>
    </row>
    <row r="160" spans="1:4" ht="12.75">
      <c r="A160" t="s">
        <v>359</v>
      </c>
      <c r="B160" t="s">
        <v>360</v>
      </c>
      <c r="C160" s="55">
        <v>36346</v>
      </c>
      <c r="D160" s="56">
        <v>0.6449537037037038</v>
      </c>
    </row>
    <row r="161" spans="1:4" ht="12.75">
      <c r="A161" t="s">
        <v>361</v>
      </c>
      <c r="B161" t="s">
        <v>362</v>
      </c>
      <c r="C161" s="55">
        <v>36346</v>
      </c>
      <c r="D161" s="56">
        <v>0.6453125</v>
      </c>
    </row>
    <row r="162" spans="1:4" ht="12.75">
      <c r="A162" t="s">
        <v>363</v>
      </c>
      <c r="B162" t="s">
        <v>364</v>
      </c>
      <c r="C162" s="55">
        <v>36346</v>
      </c>
      <c r="D162" s="56">
        <v>0.6456597222222222</v>
      </c>
    </row>
    <row r="163" spans="1:4" ht="12.75">
      <c r="A163" t="s">
        <v>365</v>
      </c>
      <c r="B163" t="s">
        <v>366</v>
      </c>
      <c r="C163" s="55">
        <v>36346</v>
      </c>
      <c r="D163" s="56">
        <v>0.6460069444444444</v>
      </c>
    </row>
    <row r="164" spans="1:4" ht="12.75">
      <c r="A164" t="s">
        <v>367</v>
      </c>
      <c r="B164" t="s">
        <v>368</v>
      </c>
      <c r="C164" s="55">
        <v>36346</v>
      </c>
      <c r="D164" s="56">
        <v>0.6463773148148148</v>
      </c>
    </row>
    <row r="165" spans="1:4" ht="12.75">
      <c r="A165" t="s">
        <v>369</v>
      </c>
      <c r="B165" t="s">
        <v>370</v>
      </c>
      <c r="C165" s="55">
        <v>36346</v>
      </c>
      <c r="D165" s="56">
        <v>0.646724537037037</v>
      </c>
    </row>
    <row r="166" spans="1:4" ht="12.75">
      <c r="A166" t="s">
        <v>371</v>
      </c>
      <c r="B166" t="s">
        <v>372</v>
      </c>
      <c r="C166" s="55">
        <v>36346</v>
      </c>
      <c r="D166" s="56">
        <v>0.6470717592592593</v>
      </c>
    </row>
    <row r="167" spans="1:4" ht="12.75">
      <c r="A167" t="s">
        <v>373</v>
      </c>
      <c r="B167" t="s">
        <v>374</v>
      </c>
      <c r="C167" s="55">
        <v>36346</v>
      </c>
      <c r="D167" s="56">
        <v>0.6474537037037037</v>
      </c>
    </row>
    <row r="168" spans="1:4" ht="12.75">
      <c r="A168" t="s">
        <v>375</v>
      </c>
      <c r="B168" t="s">
        <v>376</v>
      </c>
      <c r="C168" s="55">
        <v>36346</v>
      </c>
      <c r="D168" s="56">
        <v>0.647800925925926</v>
      </c>
    </row>
    <row r="169" spans="1:4" ht="12.75">
      <c r="A169" t="s">
        <v>377</v>
      </c>
      <c r="B169" t="s">
        <v>378</v>
      </c>
      <c r="C169" s="55">
        <v>36346</v>
      </c>
      <c r="D169" s="56">
        <v>0.6481481481481481</v>
      </c>
    </row>
    <row r="170" spans="1:4" ht="12.75">
      <c r="A170" t="s">
        <v>379</v>
      </c>
      <c r="B170" t="s">
        <v>380</v>
      </c>
      <c r="C170" s="55">
        <v>36346</v>
      </c>
      <c r="D170" s="56">
        <v>0.6485069444444445</v>
      </c>
    </row>
    <row r="171" spans="1:4" ht="12.75">
      <c r="A171" t="s">
        <v>381</v>
      </c>
      <c r="B171" t="s">
        <v>382</v>
      </c>
      <c r="C171" s="55">
        <v>36346</v>
      </c>
      <c r="D171" s="56">
        <v>0.6488657407407408</v>
      </c>
    </row>
    <row r="172" spans="1:4" ht="12.75">
      <c r="A172" t="s">
        <v>383</v>
      </c>
      <c r="B172" t="s">
        <v>384</v>
      </c>
      <c r="C172" s="55">
        <v>36346</v>
      </c>
      <c r="D172" s="56">
        <v>0.6492361111111111</v>
      </c>
    </row>
    <row r="173" spans="1:4" ht="12.75">
      <c r="A173" t="s">
        <v>385</v>
      </c>
      <c r="B173" t="s">
        <v>386</v>
      </c>
      <c r="C173" s="55">
        <v>36346</v>
      </c>
      <c r="D173" s="56">
        <v>0.6495949074074074</v>
      </c>
    </row>
    <row r="174" spans="1:4" ht="12.75">
      <c r="A174" t="s">
        <v>387</v>
      </c>
      <c r="B174" t="s">
        <v>388</v>
      </c>
      <c r="C174" s="55">
        <v>36346</v>
      </c>
      <c r="D174" s="56">
        <v>0.6499537037037036</v>
      </c>
    </row>
    <row r="175" spans="1:4" ht="12.75">
      <c r="A175" t="s">
        <v>389</v>
      </c>
      <c r="B175" t="s">
        <v>390</v>
      </c>
      <c r="C175" s="55">
        <v>36346</v>
      </c>
      <c r="D175" s="56">
        <v>0.6503125</v>
      </c>
    </row>
    <row r="176" spans="1:4" ht="12.75">
      <c r="A176" t="s">
        <v>391</v>
      </c>
      <c r="B176" t="s">
        <v>392</v>
      </c>
      <c r="C176" s="55">
        <v>36346</v>
      </c>
      <c r="D176" s="56">
        <v>0.6506828703703703</v>
      </c>
    </row>
    <row r="177" spans="1:4" ht="12.75">
      <c r="A177" t="s">
        <v>393</v>
      </c>
      <c r="B177" t="s">
        <v>394</v>
      </c>
      <c r="C177" s="55">
        <v>36346</v>
      </c>
      <c r="D177" s="56">
        <v>0.6510300925925926</v>
      </c>
    </row>
    <row r="178" spans="1:4" ht="12.75">
      <c r="A178" t="s">
        <v>395</v>
      </c>
      <c r="B178" t="s">
        <v>396</v>
      </c>
      <c r="C178" s="55">
        <v>36346</v>
      </c>
      <c r="D178" s="56">
        <v>0.6513888888888889</v>
      </c>
    </row>
    <row r="179" spans="1:4" ht="12.75">
      <c r="A179" t="s">
        <v>397</v>
      </c>
      <c r="B179" t="s">
        <v>398</v>
      </c>
      <c r="C179" s="55">
        <v>36346</v>
      </c>
      <c r="D179" s="56">
        <v>0.6517361111111112</v>
      </c>
    </row>
    <row r="180" spans="1:4" ht="12.75">
      <c r="A180" t="s">
        <v>399</v>
      </c>
      <c r="B180" t="s">
        <v>400</v>
      </c>
      <c r="C180" s="55">
        <v>36346</v>
      </c>
      <c r="D180" s="56">
        <v>0.6521064814814815</v>
      </c>
    </row>
    <row r="181" spans="1:4" ht="12.75">
      <c r="A181" t="s">
        <v>401</v>
      </c>
      <c r="B181" t="s">
        <v>402</v>
      </c>
      <c r="C181" s="55">
        <v>36346</v>
      </c>
      <c r="D181" s="56">
        <v>0.6524652777777777</v>
      </c>
    </row>
    <row r="182" spans="1:4" ht="12.75">
      <c r="A182" t="s">
        <v>403</v>
      </c>
      <c r="B182" t="s">
        <v>404</v>
      </c>
      <c r="C182" s="55">
        <v>36346</v>
      </c>
      <c r="D182" s="56">
        <v>0.6528356481481482</v>
      </c>
    </row>
    <row r="183" spans="1:4" ht="12.75">
      <c r="A183" t="s">
        <v>405</v>
      </c>
      <c r="B183" t="s">
        <v>406</v>
      </c>
      <c r="C183" s="55">
        <v>36346</v>
      </c>
      <c r="D183" s="56">
        <v>0.6531944444444444</v>
      </c>
    </row>
    <row r="184" spans="1:4" ht="12.75">
      <c r="A184" t="s">
        <v>407</v>
      </c>
      <c r="B184" t="s">
        <v>408</v>
      </c>
      <c r="C184" s="55">
        <v>36346</v>
      </c>
      <c r="D184" s="56">
        <v>0.6535532407407407</v>
      </c>
    </row>
    <row r="185" spans="1:4" ht="12.75">
      <c r="A185" t="s">
        <v>409</v>
      </c>
      <c r="B185" t="s">
        <v>410</v>
      </c>
      <c r="C185" s="55">
        <v>36346</v>
      </c>
      <c r="D185" s="56">
        <v>0.6539004629629629</v>
      </c>
    </row>
    <row r="186" spans="1:4" ht="12.75">
      <c r="A186" t="s">
        <v>411</v>
      </c>
      <c r="B186" t="s">
        <v>412</v>
      </c>
      <c r="C186" s="55">
        <v>36346</v>
      </c>
      <c r="D186" s="56">
        <v>0.6542592592592592</v>
      </c>
    </row>
    <row r="187" spans="1:4" ht="12.75">
      <c r="A187" t="s">
        <v>413</v>
      </c>
      <c r="B187" t="s">
        <v>414</v>
      </c>
      <c r="C187" s="55">
        <v>36346</v>
      </c>
      <c r="D187" s="56">
        <v>0.6546180555555555</v>
      </c>
    </row>
    <row r="188" spans="1:4" ht="12.75">
      <c r="A188" t="s">
        <v>415</v>
      </c>
      <c r="B188" t="s">
        <v>416</v>
      </c>
      <c r="C188" s="55">
        <v>36346</v>
      </c>
      <c r="D188" s="56">
        <v>0.6549768518518518</v>
      </c>
    </row>
    <row r="189" spans="1:4" ht="12.75">
      <c r="A189" t="s">
        <v>417</v>
      </c>
      <c r="B189" t="s">
        <v>418</v>
      </c>
      <c r="C189" s="55">
        <v>36346</v>
      </c>
      <c r="D189" s="56">
        <v>0.6553356481481482</v>
      </c>
    </row>
    <row r="190" spans="1:4" ht="12.75">
      <c r="A190" t="s">
        <v>419</v>
      </c>
      <c r="B190" t="s">
        <v>420</v>
      </c>
      <c r="C190" s="55">
        <v>36346</v>
      </c>
      <c r="D190" s="56">
        <v>0.6556944444444445</v>
      </c>
    </row>
    <row r="191" spans="1:4" ht="12.75">
      <c r="A191" t="s">
        <v>421</v>
      </c>
      <c r="B191" t="s">
        <v>422</v>
      </c>
      <c r="C191" s="55">
        <v>36346</v>
      </c>
      <c r="D191" s="56">
        <v>0.6560416666666666</v>
      </c>
    </row>
    <row r="192" spans="1:4" ht="12.75">
      <c r="A192" t="s">
        <v>423</v>
      </c>
      <c r="B192" t="s">
        <v>424</v>
      </c>
      <c r="C192" s="55">
        <v>36346</v>
      </c>
      <c r="D192" s="56">
        <v>0.6564120370370371</v>
      </c>
    </row>
    <row r="193" spans="1:4" ht="12.75">
      <c r="A193" t="s">
        <v>425</v>
      </c>
      <c r="B193" t="s">
        <v>426</v>
      </c>
      <c r="C193" s="55">
        <v>36346</v>
      </c>
      <c r="D193" s="56">
        <v>0.6567708333333333</v>
      </c>
    </row>
    <row r="194" spans="1:4" ht="12.75">
      <c r="A194" t="s">
        <v>427</v>
      </c>
      <c r="B194" t="s">
        <v>428</v>
      </c>
      <c r="C194" s="55">
        <v>36346</v>
      </c>
      <c r="D194" s="56">
        <v>0.6571296296296296</v>
      </c>
    </row>
    <row r="195" spans="1:4" ht="12.75">
      <c r="A195" t="s">
        <v>429</v>
      </c>
      <c r="B195" t="s">
        <v>430</v>
      </c>
      <c r="C195" s="55">
        <v>36346</v>
      </c>
      <c r="D195" s="56">
        <v>0.6574768518518518</v>
      </c>
    </row>
    <row r="196" spans="1:4" ht="12.75">
      <c r="A196" t="s">
        <v>431</v>
      </c>
      <c r="B196" t="s">
        <v>432</v>
      </c>
      <c r="C196" s="55">
        <v>36346</v>
      </c>
      <c r="D196" s="56">
        <v>0.6578472222222222</v>
      </c>
    </row>
    <row r="197" spans="1:4" ht="12.75">
      <c r="A197" t="s">
        <v>433</v>
      </c>
      <c r="B197" t="s">
        <v>434</v>
      </c>
      <c r="C197" s="55">
        <v>36346</v>
      </c>
      <c r="D197" s="56">
        <v>0.6581944444444444</v>
      </c>
    </row>
    <row r="198" spans="1:4" ht="12.75">
      <c r="A198" t="s">
        <v>435</v>
      </c>
      <c r="B198" t="s">
        <v>436</v>
      </c>
      <c r="C198" s="55">
        <v>36346</v>
      </c>
      <c r="D198" s="56">
        <v>0.6585416666666667</v>
      </c>
    </row>
    <row r="199" spans="1:4" ht="12.75">
      <c r="A199" t="s">
        <v>437</v>
      </c>
      <c r="B199" t="s">
        <v>438</v>
      </c>
      <c r="C199" s="55">
        <v>36346</v>
      </c>
      <c r="D199" s="56">
        <v>0.658900462962963</v>
      </c>
    </row>
    <row r="200" spans="1:4" ht="12.75">
      <c r="A200" t="s">
        <v>439</v>
      </c>
      <c r="B200" t="s">
        <v>440</v>
      </c>
      <c r="C200" s="55">
        <v>36346</v>
      </c>
      <c r="D200" s="56">
        <v>0.6592592592592593</v>
      </c>
    </row>
    <row r="201" spans="1:4" ht="12.75">
      <c r="A201" t="s">
        <v>441</v>
      </c>
      <c r="B201" t="s">
        <v>442</v>
      </c>
      <c r="C201" s="55">
        <v>36346</v>
      </c>
      <c r="D201" s="56">
        <v>0.6596180555555555</v>
      </c>
    </row>
    <row r="202" spans="1:4" ht="12.75">
      <c r="A202" t="s">
        <v>443</v>
      </c>
      <c r="B202" t="s">
        <v>444</v>
      </c>
      <c r="C202" s="55">
        <v>36346</v>
      </c>
      <c r="D202" s="56">
        <v>0.6599768518518518</v>
      </c>
    </row>
    <row r="203" spans="1:4" ht="12.75">
      <c r="A203" t="s">
        <v>445</v>
      </c>
      <c r="B203" t="s">
        <v>446</v>
      </c>
      <c r="C203" s="55">
        <v>36346</v>
      </c>
      <c r="D203" s="56">
        <v>0.6603472222222222</v>
      </c>
    </row>
    <row r="204" spans="1:4" ht="12.75">
      <c r="A204" t="s">
        <v>447</v>
      </c>
      <c r="B204" t="s">
        <v>448</v>
      </c>
      <c r="C204" s="55">
        <v>36346</v>
      </c>
      <c r="D204" s="56">
        <v>0.6607060185185185</v>
      </c>
    </row>
    <row r="205" spans="1:4" ht="12.75">
      <c r="A205" t="s">
        <v>449</v>
      </c>
      <c r="B205" t="s">
        <v>450</v>
      </c>
      <c r="C205" s="55">
        <v>36346</v>
      </c>
      <c r="D205" s="56">
        <v>0.6610763888888889</v>
      </c>
    </row>
    <row r="206" spans="1:4" ht="12.75">
      <c r="A206" t="s">
        <v>451</v>
      </c>
      <c r="B206" t="s">
        <v>452</v>
      </c>
      <c r="C206" s="55">
        <v>36346</v>
      </c>
      <c r="D206" s="56">
        <v>0.6614236111111111</v>
      </c>
    </row>
    <row r="207" spans="1:4" ht="12.75">
      <c r="A207" t="s">
        <v>453</v>
      </c>
      <c r="B207" t="s">
        <v>454</v>
      </c>
      <c r="C207" s="55">
        <v>36346</v>
      </c>
      <c r="D207" s="56">
        <v>0.6617708333333333</v>
      </c>
    </row>
    <row r="208" spans="1:4" ht="12.75">
      <c r="A208" t="s">
        <v>455</v>
      </c>
      <c r="B208" t="s">
        <v>456</v>
      </c>
      <c r="C208" s="55">
        <v>36346</v>
      </c>
      <c r="D208" s="56">
        <v>0.6621412037037037</v>
      </c>
    </row>
    <row r="209" spans="1:4" ht="12.75">
      <c r="A209" t="s">
        <v>457</v>
      </c>
      <c r="B209" t="s">
        <v>458</v>
      </c>
      <c r="C209" s="55">
        <v>36346</v>
      </c>
      <c r="D209" s="56">
        <v>0.6624884259259259</v>
      </c>
    </row>
    <row r="210" spans="1:4" ht="12.75">
      <c r="A210" t="s">
        <v>459</v>
      </c>
      <c r="B210" t="s">
        <v>460</v>
      </c>
      <c r="C210" s="55">
        <v>36346</v>
      </c>
      <c r="D210" s="56">
        <v>0.6628356481481482</v>
      </c>
    </row>
    <row r="211" spans="1:4" ht="12.75">
      <c r="A211" t="s">
        <v>461</v>
      </c>
      <c r="B211" t="s">
        <v>462</v>
      </c>
      <c r="C211" s="55">
        <v>36346</v>
      </c>
      <c r="D211" s="56">
        <v>0.6632175925925926</v>
      </c>
    </row>
    <row r="212" spans="1:4" ht="12.75">
      <c r="A212" t="s">
        <v>463</v>
      </c>
      <c r="B212" t="s">
        <v>464</v>
      </c>
      <c r="C212" s="55">
        <v>36346</v>
      </c>
      <c r="D212" s="56">
        <v>0.6635763888888889</v>
      </c>
    </row>
    <row r="213" spans="1:4" ht="12.75">
      <c r="A213" t="s">
        <v>465</v>
      </c>
      <c r="B213" t="s">
        <v>466</v>
      </c>
      <c r="C213" s="55">
        <v>36346</v>
      </c>
      <c r="D213" s="56">
        <v>0.6639236111111111</v>
      </c>
    </row>
    <row r="214" spans="1:4" ht="12.75">
      <c r="A214" t="s">
        <v>467</v>
      </c>
      <c r="B214" t="s">
        <v>468</v>
      </c>
      <c r="C214" s="55">
        <v>36346</v>
      </c>
      <c r="D214" s="56">
        <v>0.6642708333333334</v>
      </c>
    </row>
    <row r="215" spans="1:4" ht="12.75">
      <c r="A215" t="s">
        <v>469</v>
      </c>
      <c r="B215" t="s">
        <v>470</v>
      </c>
      <c r="C215" s="55">
        <v>36346</v>
      </c>
      <c r="D215" s="56">
        <v>0.6646412037037037</v>
      </c>
    </row>
    <row r="216" spans="1:4" ht="12.75">
      <c r="A216" t="s">
        <v>471</v>
      </c>
      <c r="B216" t="s">
        <v>472</v>
      </c>
      <c r="C216" s="55">
        <v>36346</v>
      </c>
      <c r="D216" s="56">
        <v>0.6649884259259259</v>
      </c>
    </row>
    <row r="217" spans="1:4" ht="12.75">
      <c r="A217" t="s">
        <v>473</v>
      </c>
      <c r="B217" t="s">
        <v>474</v>
      </c>
      <c r="C217" s="55">
        <v>36346</v>
      </c>
      <c r="D217" s="56">
        <v>0.6653356481481482</v>
      </c>
    </row>
    <row r="218" spans="1:4" ht="12.75">
      <c r="A218" t="s">
        <v>475</v>
      </c>
      <c r="B218" t="s">
        <v>476</v>
      </c>
      <c r="C218" s="55">
        <v>36346</v>
      </c>
      <c r="D218" s="56">
        <v>0.6656944444444445</v>
      </c>
    </row>
    <row r="219" spans="1:4" ht="12.75">
      <c r="A219" t="s">
        <v>477</v>
      </c>
      <c r="B219" t="s">
        <v>478</v>
      </c>
      <c r="C219" s="55">
        <v>36346</v>
      </c>
      <c r="D219" s="56">
        <v>0.6660532407407408</v>
      </c>
    </row>
    <row r="220" spans="1:4" ht="12.75">
      <c r="A220" t="s">
        <v>479</v>
      </c>
      <c r="B220" t="s">
        <v>480</v>
      </c>
      <c r="C220" s="55">
        <v>36346</v>
      </c>
      <c r="D220" s="56">
        <v>0.6664120370370371</v>
      </c>
    </row>
    <row r="221" spans="1:4" ht="12.75">
      <c r="A221" t="s">
        <v>481</v>
      </c>
      <c r="B221" t="s">
        <v>482</v>
      </c>
      <c r="C221" s="55">
        <v>36346</v>
      </c>
      <c r="D221" s="56">
        <v>0.6667824074074074</v>
      </c>
    </row>
    <row r="222" spans="1:4" ht="12.75">
      <c r="A222" t="s">
        <v>483</v>
      </c>
      <c r="B222" t="s">
        <v>484</v>
      </c>
      <c r="C222" s="55">
        <v>36346</v>
      </c>
      <c r="D222" s="56">
        <v>0.6671412037037037</v>
      </c>
    </row>
    <row r="223" spans="1:4" ht="12.75">
      <c r="A223" t="s">
        <v>485</v>
      </c>
      <c r="B223" t="s">
        <v>486</v>
      </c>
      <c r="C223" s="55">
        <v>36346</v>
      </c>
      <c r="D223" s="56">
        <v>0.6675115740740741</v>
      </c>
    </row>
    <row r="224" spans="1:4" ht="12.75">
      <c r="A224" t="s">
        <v>487</v>
      </c>
      <c r="B224" t="s">
        <v>384</v>
      </c>
      <c r="C224" s="55">
        <v>36346</v>
      </c>
      <c r="D224" s="56">
        <v>0.6678819444444444</v>
      </c>
    </row>
    <row r="225" spans="1:4" ht="12.75">
      <c r="A225" t="s">
        <v>488</v>
      </c>
      <c r="B225" t="s">
        <v>489</v>
      </c>
      <c r="C225" s="55">
        <v>36346</v>
      </c>
      <c r="D225" s="56">
        <v>0.6682291666666668</v>
      </c>
    </row>
    <row r="226" spans="1:4" ht="12.75">
      <c r="A226" t="s">
        <v>490</v>
      </c>
      <c r="B226" t="s">
        <v>491</v>
      </c>
      <c r="C226" s="55">
        <v>36346</v>
      </c>
      <c r="D226" s="56">
        <v>0.6685763888888889</v>
      </c>
    </row>
    <row r="227" spans="1:4" ht="12.75">
      <c r="A227" t="s">
        <v>492</v>
      </c>
      <c r="B227" t="s">
        <v>493</v>
      </c>
      <c r="C227" s="55">
        <v>36346</v>
      </c>
      <c r="D227" s="56">
        <v>0.6689351851851852</v>
      </c>
    </row>
    <row r="228" spans="1:4" ht="12.75">
      <c r="A228" t="s">
        <v>494</v>
      </c>
      <c r="B228" t="s">
        <v>495</v>
      </c>
      <c r="C228" s="55">
        <v>36346</v>
      </c>
      <c r="D228" s="56">
        <v>0.6692939814814814</v>
      </c>
    </row>
    <row r="229" spans="1:4" ht="12.75">
      <c r="A229" t="s">
        <v>496</v>
      </c>
      <c r="B229" t="s">
        <v>497</v>
      </c>
      <c r="C229" s="55">
        <v>36346</v>
      </c>
      <c r="D229" s="56">
        <v>0.6696527777777778</v>
      </c>
    </row>
    <row r="230" spans="1:4" ht="12.75">
      <c r="A230" t="s">
        <v>498</v>
      </c>
      <c r="B230" t="s">
        <v>499</v>
      </c>
      <c r="C230" s="55">
        <v>36346</v>
      </c>
      <c r="D230" s="56">
        <v>0.6700115740740741</v>
      </c>
    </row>
    <row r="231" spans="1:4" ht="12.75">
      <c r="A231" t="s">
        <v>500</v>
      </c>
      <c r="B231" t="s">
        <v>501</v>
      </c>
      <c r="C231" s="55">
        <v>36346</v>
      </c>
      <c r="D231" s="56">
        <v>0.6703819444444444</v>
      </c>
    </row>
    <row r="232" spans="1:4" ht="12.75">
      <c r="A232" t="s">
        <v>502</v>
      </c>
      <c r="B232" t="s">
        <v>503</v>
      </c>
      <c r="C232" s="55">
        <v>36346</v>
      </c>
      <c r="D232" s="56">
        <v>0.6707291666666667</v>
      </c>
    </row>
    <row r="233" spans="1:4" ht="12.75">
      <c r="A233" t="s">
        <v>504</v>
      </c>
      <c r="B233" t="s">
        <v>505</v>
      </c>
      <c r="C233" s="55">
        <v>36346</v>
      </c>
      <c r="D233" s="56">
        <v>0.671087962962963</v>
      </c>
    </row>
    <row r="234" spans="1:4" ht="12.75">
      <c r="A234" t="s">
        <v>506</v>
      </c>
      <c r="B234" t="s">
        <v>507</v>
      </c>
      <c r="C234" s="55">
        <v>36346</v>
      </c>
      <c r="D234" s="56">
        <v>0.6714467592592593</v>
      </c>
    </row>
    <row r="235" spans="1:4" ht="12.75">
      <c r="A235" t="s">
        <v>508</v>
      </c>
      <c r="B235" t="s">
        <v>509</v>
      </c>
      <c r="C235" s="55">
        <v>36346</v>
      </c>
      <c r="D235" s="56">
        <v>0.6718055555555557</v>
      </c>
    </row>
    <row r="236" spans="1:4" ht="12.75">
      <c r="A236" t="s">
        <v>510</v>
      </c>
      <c r="B236" t="s">
        <v>511</v>
      </c>
      <c r="C236" s="55">
        <v>36346</v>
      </c>
      <c r="D236" s="56">
        <v>0.6721643518518517</v>
      </c>
    </row>
    <row r="237" spans="1:4" ht="12.75">
      <c r="A237" t="s">
        <v>512</v>
      </c>
      <c r="B237" t="s">
        <v>513</v>
      </c>
      <c r="C237" s="55">
        <v>36346</v>
      </c>
      <c r="D237" s="56">
        <v>0.6725115740740741</v>
      </c>
    </row>
    <row r="238" spans="1:4" ht="12.75">
      <c r="A238" t="s">
        <v>320</v>
      </c>
      <c r="B238" t="s">
        <v>514</v>
      </c>
      <c r="C238" s="55">
        <v>36346</v>
      </c>
      <c r="D238" s="56">
        <v>0.6728819444444444</v>
      </c>
    </row>
    <row r="239" spans="1:4" ht="12.75">
      <c r="A239" t="s">
        <v>515</v>
      </c>
      <c r="B239" t="s">
        <v>516</v>
      </c>
      <c r="C239" s="55">
        <v>36346</v>
      </c>
      <c r="D239" s="56">
        <v>0.6732291666666667</v>
      </c>
    </row>
    <row r="240" spans="1:4" ht="12.75">
      <c r="A240" t="s">
        <v>517</v>
      </c>
      <c r="B240" t="s">
        <v>255</v>
      </c>
      <c r="C240" s="55">
        <v>36346</v>
      </c>
      <c r="D240" s="56">
        <v>0.673599537037037</v>
      </c>
    </row>
    <row r="241" spans="1:4" ht="12.75">
      <c r="A241" t="s">
        <v>518</v>
      </c>
      <c r="B241" t="s">
        <v>519</v>
      </c>
      <c r="C241" s="55">
        <v>36346</v>
      </c>
      <c r="D241" s="56">
        <v>0.6739699074074075</v>
      </c>
    </row>
    <row r="242" spans="1:4" ht="12.75">
      <c r="A242" t="s">
        <v>520</v>
      </c>
      <c r="B242" t="s">
        <v>521</v>
      </c>
      <c r="C242" s="55">
        <v>36346</v>
      </c>
      <c r="D242" s="56">
        <v>0.6743171296296296</v>
      </c>
    </row>
    <row r="243" spans="1:4" ht="12.75">
      <c r="A243" t="s">
        <v>522</v>
      </c>
      <c r="B243" t="s">
        <v>523</v>
      </c>
      <c r="C243" s="55">
        <v>36346</v>
      </c>
      <c r="D243" s="56">
        <v>0.6746643518518519</v>
      </c>
    </row>
    <row r="244" spans="1:4" ht="12.75">
      <c r="A244" t="s">
        <v>524</v>
      </c>
      <c r="B244" t="s">
        <v>525</v>
      </c>
      <c r="C244" s="55">
        <v>36346</v>
      </c>
      <c r="D244" s="56">
        <v>0.6750231481481482</v>
      </c>
    </row>
    <row r="245" spans="1:4" ht="12.75">
      <c r="A245" t="s">
        <v>526</v>
      </c>
      <c r="B245" t="s">
        <v>527</v>
      </c>
      <c r="C245" s="55">
        <v>36346</v>
      </c>
      <c r="D245" s="56">
        <v>0.6753819444444445</v>
      </c>
    </row>
    <row r="246" spans="1:4" ht="12.75">
      <c r="A246" t="s">
        <v>528</v>
      </c>
      <c r="B246" t="s">
        <v>529</v>
      </c>
      <c r="C246" s="55">
        <v>36346</v>
      </c>
      <c r="D246" s="56">
        <v>0.6757291666666667</v>
      </c>
    </row>
    <row r="247" spans="1:4" ht="12.75">
      <c r="A247" t="s">
        <v>530</v>
      </c>
      <c r="B247" t="s">
        <v>531</v>
      </c>
      <c r="C247" s="55">
        <v>36346</v>
      </c>
      <c r="D247" s="56">
        <v>0.676087962962963</v>
      </c>
    </row>
    <row r="248" spans="1:4" ht="12.75">
      <c r="A248" t="s">
        <v>532</v>
      </c>
      <c r="B248" t="s">
        <v>533</v>
      </c>
      <c r="C248" s="55">
        <v>36346</v>
      </c>
      <c r="D248" s="56">
        <v>0.6764351851851852</v>
      </c>
    </row>
    <row r="249" spans="1:4" ht="12.75">
      <c r="A249" t="s">
        <v>534</v>
      </c>
      <c r="B249" t="s">
        <v>535</v>
      </c>
      <c r="C249" s="55">
        <v>36346</v>
      </c>
      <c r="D249" s="56">
        <v>0.6767824074074075</v>
      </c>
    </row>
    <row r="250" spans="1:4" ht="12.75">
      <c r="A250" t="s">
        <v>536</v>
      </c>
      <c r="B250" t="s">
        <v>537</v>
      </c>
      <c r="C250" s="55">
        <v>36346</v>
      </c>
      <c r="D250" s="56">
        <v>0.6771527777777777</v>
      </c>
    </row>
    <row r="251" spans="1:4" ht="12.75">
      <c r="A251" t="s">
        <v>538</v>
      </c>
      <c r="B251" t="s">
        <v>539</v>
      </c>
      <c r="C251" s="55">
        <v>36346</v>
      </c>
      <c r="D251" s="56">
        <v>0.677511574074074</v>
      </c>
    </row>
    <row r="252" spans="1:4" ht="12.75">
      <c r="A252" t="s">
        <v>540</v>
      </c>
      <c r="B252" t="s">
        <v>541</v>
      </c>
      <c r="C252" s="55">
        <v>36346</v>
      </c>
      <c r="D252" s="56">
        <v>0.6778703703703703</v>
      </c>
    </row>
    <row r="253" spans="1:4" ht="12.75">
      <c r="A253" t="s">
        <v>542</v>
      </c>
      <c r="B253" t="s">
        <v>442</v>
      </c>
      <c r="C253" s="55">
        <v>36346</v>
      </c>
      <c r="D253" s="56">
        <v>0.6782291666666667</v>
      </c>
    </row>
    <row r="254" spans="1:4" ht="12.75">
      <c r="A254" t="s">
        <v>543</v>
      </c>
      <c r="B254" t="s">
        <v>544</v>
      </c>
      <c r="C254" s="55">
        <v>36346</v>
      </c>
      <c r="D254" s="56">
        <v>0.6785763888888888</v>
      </c>
    </row>
    <row r="255" spans="1:4" ht="12.75">
      <c r="A255" t="s">
        <v>545</v>
      </c>
      <c r="B255" t="s">
        <v>546</v>
      </c>
      <c r="C255" s="55">
        <v>36346</v>
      </c>
      <c r="D255" s="56">
        <v>0.6789351851851851</v>
      </c>
    </row>
    <row r="256" spans="1:4" ht="12.75">
      <c r="A256" t="s">
        <v>547</v>
      </c>
      <c r="B256" t="s">
        <v>548</v>
      </c>
      <c r="C256" s="55">
        <v>36346</v>
      </c>
      <c r="D256" s="56">
        <v>0.6792824074074074</v>
      </c>
    </row>
    <row r="257" spans="1:4" ht="12.75">
      <c r="A257" t="s">
        <v>549</v>
      </c>
      <c r="B257" t="s">
        <v>550</v>
      </c>
      <c r="C257" s="55">
        <v>36346</v>
      </c>
      <c r="D257" s="56">
        <v>0.6796412037037037</v>
      </c>
    </row>
    <row r="258" spans="1:4" ht="12.75">
      <c r="A258" t="s">
        <v>551</v>
      </c>
      <c r="B258" t="s">
        <v>552</v>
      </c>
      <c r="C258" s="55">
        <v>36346</v>
      </c>
      <c r="D258" s="56">
        <v>0.68</v>
      </c>
    </row>
    <row r="259" spans="1:4" ht="12.75">
      <c r="A259" t="s">
        <v>553</v>
      </c>
      <c r="B259" t="s">
        <v>554</v>
      </c>
      <c r="C259" s="55">
        <v>36346</v>
      </c>
      <c r="D259" s="56">
        <v>0.6803587962962964</v>
      </c>
    </row>
    <row r="260" spans="1:4" ht="12.75">
      <c r="A260" t="s">
        <v>555</v>
      </c>
      <c r="B260" t="s">
        <v>556</v>
      </c>
      <c r="C260" s="55">
        <v>36346</v>
      </c>
      <c r="D260" s="56">
        <v>0.6807060185185185</v>
      </c>
    </row>
    <row r="261" spans="1:4" ht="12.75">
      <c r="A261" t="s">
        <v>557</v>
      </c>
      <c r="B261" t="s">
        <v>558</v>
      </c>
      <c r="C261" s="55">
        <v>36346</v>
      </c>
      <c r="D261" s="56">
        <v>0.6810648148148148</v>
      </c>
    </row>
    <row r="262" spans="1:4" ht="12.75">
      <c r="A262" t="s">
        <v>559</v>
      </c>
      <c r="B262" t="s">
        <v>560</v>
      </c>
      <c r="C262" s="55">
        <v>36346</v>
      </c>
      <c r="D262" s="56">
        <v>0.6814236111111112</v>
      </c>
    </row>
    <row r="263" spans="1:4" ht="12.75">
      <c r="A263" t="s">
        <v>561</v>
      </c>
      <c r="B263" t="s">
        <v>562</v>
      </c>
      <c r="C263" s="55">
        <v>36346</v>
      </c>
      <c r="D263" s="56">
        <v>0.6817708333333333</v>
      </c>
    </row>
    <row r="264" spans="1:4" ht="12.75">
      <c r="A264" t="s">
        <v>563</v>
      </c>
      <c r="B264" t="s">
        <v>564</v>
      </c>
      <c r="C264" s="55">
        <v>36346</v>
      </c>
      <c r="D264" s="56">
        <v>0.6821296296296296</v>
      </c>
    </row>
    <row r="265" spans="1:4" ht="12.75">
      <c r="A265" t="s">
        <v>565</v>
      </c>
      <c r="B265" t="s">
        <v>566</v>
      </c>
      <c r="C265" s="55">
        <v>36346</v>
      </c>
      <c r="D265" s="56">
        <v>0.6824768518518519</v>
      </c>
    </row>
    <row r="266" spans="1:4" ht="12.75">
      <c r="A266" t="s">
        <v>567</v>
      </c>
      <c r="B266" t="s">
        <v>568</v>
      </c>
      <c r="C266" s="55">
        <v>36346</v>
      </c>
      <c r="D266" s="56">
        <v>0.6828356481481482</v>
      </c>
    </row>
    <row r="267" spans="1:4" ht="12.75">
      <c r="A267" t="s">
        <v>569</v>
      </c>
      <c r="B267" t="s">
        <v>570</v>
      </c>
      <c r="C267" s="55">
        <v>36346</v>
      </c>
      <c r="D267" s="56">
        <v>0.6832060185185185</v>
      </c>
    </row>
    <row r="268" spans="1:4" ht="12.75">
      <c r="A268" t="s">
        <v>571</v>
      </c>
      <c r="B268" t="s">
        <v>572</v>
      </c>
      <c r="C268" s="55">
        <v>36346</v>
      </c>
      <c r="D268" s="56">
        <v>0.6835763888888889</v>
      </c>
    </row>
    <row r="269" spans="1:4" ht="12.75">
      <c r="A269" t="s">
        <v>573</v>
      </c>
      <c r="B269" t="s">
        <v>574</v>
      </c>
      <c r="C269" s="55">
        <v>36346</v>
      </c>
      <c r="D269" s="56">
        <v>0.6839351851851853</v>
      </c>
    </row>
    <row r="270" spans="1:4" ht="12.75">
      <c r="A270" t="s">
        <v>264</v>
      </c>
      <c r="B270" t="s">
        <v>575</v>
      </c>
      <c r="C270" s="55">
        <v>36346</v>
      </c>
      <c r="D270" s="56">
        <v>0.6842939814814816</v>
      </c>
    </row>
    <row r="271" spans="1:4" ht="12.75">
      <c r="A271" t="s">
        <v>576</v>
      </c>
      <c r="B271" t="s">
        <v>577</v>
      </c>
      <c r="C271" s="55">
        <v>36346</v>
      </c>
      <c r="D271" s="56">
        <v>0.6846643518518518</v>
      </c>
    </row>
    <row r="272" spans="1:4" ht="12.75">
      <c r="A272" t="s">
        <v>578</v>
      </c>
      <c r="B272" t="s">
        <v>579</v>
      </c>
      <c r="C272" s="55">
        <v>36346</v>
      </c>
      <c r="D272" s="56">
        <v>0.6850231481481481</v>
      </c>
    </row>
    <row r="273" spans="1:4" ht="12.75">
      <c r="A273" t="s">
        <v>580</v>
      </c>
      <c r="B273" t="s">
        <v>581</v>
      </c>
      <c r="C273" s="55">
        <v>36346</v>
      </c>
      <c r="D273" s="56">
        <v>0.6853935185185186</v>
      </c>
    </row>
    <row r="274" spans="1:4" ht="12.75">
      <c r="A274" t="s">
        <v>582</v>
      </c>
      <c r="B274" t="s">
        <v>583</v>
      </c>
      <c r="C274" s="55">
        <v>36346</v>
      </c>
      <c r="D274" s="56">
        <v>0.685775462962963</v>
      </c>
    </row>
    <row r="275" spans="1:4" ht="12.75">
      <c r="A275" t="s">
        <v>584</v>
      </c>
      <c r="B275" t="s">
        <v>585</v>
      </c>
      <c r="C275" s="55">
        <v>36346</v>
      </c>
      <c r="D275" s="56">
        <v>0.6861458333333333</v>
      </c>
    </row>
    <row r="276" spans="1:4" ht="12.75">
      <c r="A276" t="s">
        <v>586</v>
      </c>
      <c r="B276" t="s">
        <v>587</v>
      </c>
      <c r="C276" s="55">
        <v>36346</v>
      </c>
      <c r="D276" s="56">
        <v>0.6865046296296297</v>
      </c>
    </row>
    <row r="277" spans="1:4" ht="12.75">
      <c r="A277" t="s">
        <v>588</v>
      </c>
      <c r="B277" t="s">
        <v>589</v>
      </c>
      <c r="C277" s="55">
        <v>36346</v>
      </c>
      <c r="D277" s="56">
        <v>0.6868634259259259</v>
      </c>
    </row>
    <row r="278" spans="1:4" ht="12.75">
      <c r="A278" t="s">
        <v>590</v>
      </c>
      <c r="B278" t="s">
        <v>591</v>
      </c>
      <c r="C278" s="55">
        <v>36346</v>
      </c>
      <c r="D278" s="56">
        <v>0.6872106481481483</v>
      </c>
    </row>
    <row r="279" spans="1:4" ht="12.75">
      <c r="A279" t="s">
        <v>592</v>
      </c>
      <c r="B279" t="s">
        <v>593</v>
      </c>
      <c r="C279" s="55">
        <v>36346</v>
      </c>
      <c r="D279" s="56">
        <v>0.6875810185185185</v>
      </c>
    </row>
    <row r="280" spans="1:4" ht="12.75">
      <c r="A280" t="s">
        <v>594</v>
      </c>
      <c r="B280" t="s">
        <v>595</v>
      </c>
      <c r="C280" s="55">
        <v>36346</v>
      </c>
      <c r="D280" s="56">
        <v>0.6879398148148148</v>
      </c>
    </row>
    <row r="281" spans="1:4" ht="12.75">
      <c r="A281" t="s">
        <v>596</v>
      </c>
      <c r="B281" t="s">
        <v>597</v>
      </c>
      <c r="C281" s="55">
        <v>36346</v>
      </c>
      <c r="D281" s="56">
        <v>0.6883449074074074</v>
      </c>
    </row>
    <row r="282" spans="1:4" ht="12.75">
      <c r="A282" t="s">
        <v>598</v>
      </c>
      <c r="B282" t="s">
        <v>109</v>
      </c>
      <c r="C282" s="55">
        <v>36346</v>
      </c>
      <c r="D282" s="56">
        <v>0.6887037037037037</v>
      </c>
    </row>
    <row r="283" spans="1:4" ht="12.75">
      <c r="A283" t="s">
        <v>599</v>
      </c>
      <c r="B283" t="s">
        <v>600</v>
      </c>
      <c r="C283" s="55">
        <v>36346</v>
      </c>
      <c r="D283" s="56">
        <v>0.689050925925926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206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1999-07-05T17:36:21Z</dcterms:created>
  <dcterms:modified xsi:type="dcterms:W3CDTF">2002-05-10T23:04:49Z</dcterms:modified>
  <cp:category/>
  <cp:version/>
  <cp:contentType/>
  <cp:contentStatus/>
</cp:coreProperties>
</file>