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0" windowWidth="9990" windowHeight="9030" tabRatio="851" firstSheet="2" activeTab="10"/>
  </bookViews>
  <sheets>
    <sheet name="Palt" sheetId="1" r:id="rId1"/>
    <sheet name="Ozone" sheetId="2" r:id="rId2"/>
    <sheet name="FME06_T" sheetId="3" r:id="rId3"/>
    <sheet name="FME06_RH" sheetId="4" r:id="rId4"/>
    <sheet name="FME06_O3" sheetId="5" r:id="rId5"/>
    <sheet name="FME06_CO" sheetId="6" r:id="rId6"/>
    <sheet name="FME07_T" sheetId="7" r:id="rId7"/>
    <sheet name="FME07_RH" sheetId="8" r:id="rId8"/>
    <sheet name="FME07_03" sheetId="9" r:id="rId9"/>
    <sheet name="FME07_C0" sheetId="10" r:id="rId10"/>
    <sheet name="Data" sheetId="11" r:id="rId11"/>
    <sheet name="Track" sheetId="12" r:id="rId12"/>
    <sheet name="Notes" sheetId="13" r:id="rId13"/>
    <sheet name="COts" sheetId="14" r:id="rId14"/>
  </sheets>
  <definedNames/>
  <calcPr fullCalcOnLoad="1"/>
</workbook>
</file>

<file path=xl/sharedStrings.xml><?xml version="1.0" encoding="utf-8"?>
<sst xmlns="http://schemas.openxmlformats.org/spreadsheetml/2006/main" count="317" uniqueCount="302">
  <si>
    <t>Date</t>
  </si>
  <si>
    <t>Time (UT)</t>
  </si>
  <si>
    <t>Raw Pr</t>
  </si>
  <si>
    <t>Raw O3</t>
  </si>
  <si>
    <t>Raw CO</t>
  </si>
  <si>
    <t>DOY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</si>
  <si>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</si>
  <si>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</si>
  <si>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</si>
  <si>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</si>
  <si>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</si>
  <si>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</si>
  <si>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</si>
  <si>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</si>
  <si>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</si>
  <si>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</si>
  <si>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</si>
  <si>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</si>
  <si>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</si>
  <si>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</si>
  <si>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</si>
  <si>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</si>
  <si>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</si>
  <si>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</si>
  <si>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</si>
  <si>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</si>
  <si>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N3858.65431</t>
  </si>
  <si>
    <t>W07619.79315</t>
  </si>
  <si>
    <t>N3858.66782</t>
  </si>
  <si>
    <t>W07619.95473</t>
  </si>
  <si>
    <t>N3858.67458</t>
  </si>
  <si>
    <t>W07620.01781</t>
  </si>
  <si>
    <t>N3858.64851</t>
  </si>
  <si>
    <t>W07620.04807</t>
  </si>
  <si>
    <t>N3858.60957</t>
  </si>
  <si>
    <t>W07619.77963</t>
  </si>
  <si>
    <t>N3858.51912</t>
  </si>
  <si>
    <t>W07619.02454</t>
  </si>
  <si>
    <t>N3858.53393</t>
  </si>
  <si>
    <t>W07618.17610</t>
  </si>
  <si>
    <t>N3857.99255</t>
  </si>
  <si>
    <t>W07618.11430</t>
  </si>
  <si>
    <t>N3857.84321</t>
  </si>
  <si>
    <t>W07618.93860</t>
  </si>
  <si>
    <t>N3858.16217</t>
  </si>
  <si>
    <t>W07619.77513</t>
  </si>
  <si>
    <t>N3858.49112</t>
  </si>
  <si>
    <t>W07620.71691</t>
  </si>
  <si>
    <t>N3858.88895</t>
  </si>
  <si>
    <t>W07621.88141</t>
  </si>
  <si>
    <t>N3859.22980</t>
  </si>
  <si>
    <t>W07623.01695</t>
  </si>
  <si>
    <t>N3859.54265</t>
  </si>
  <si>
    <t>W07624.12964</t>
  </si>
  <si>
    <t>N3859.90926</t>
  </si>
  <si>
    <t>W07625.17667</t>
  </si>
  <si>
    <t>N3900.39495</t>
  </si>
  <si>
    <t>W07626.31221</t>
  </si>
  <si>
    <t>N3900.87260</t>
  </si>
  <si>
    <t>W07627.32737</t>
  </si>
  <si>
    <t>N3901.30036</t>
  </si>
  <si>
    <t>W07628.40240</t>
  </si>
  <si>
    <t>N3901.80569</t>
  </si>
  <si>
    <t>W07629.37282</t>
  </si>
  <si>
    <t>N3902.36444</t>
  </si>
  <si>
    <t>W07630.33649</t>
  </si>
  <si>
    <t>N3902.93576</t>
  </si>
  <si>
    <t>W07631.23353</t>
  </si>
  <si>
    <t>N3903.42370</t>
  </si>
  <si>
    <t>W07632.24611</t>
  </si>
  <si>
    <t>N3903.90328</t>
  </si>
  <si>
    <t>W07633.25098</t>
  </si>
  <si>
    <t>N3904.33426</t>
  </si>
  <si>
    <t>W07634.28867</t>
  </si>
  <si>
    <t>N3904.79807</t>
  </si>
  <si>
    <t>W07635.34535</t>
  </si>
  <si>
    <t>N3904.97316</t>
  </si>
  <si>
    <t>W07636.45289</t>
  </si>
  <si>
    <t>N3904.94645</t>
  </si>
  <si>
    <t>W07637.56719</t>
  </si>
  <si>
    <t>N3904.87982</t>
  </si>
  <si>
    <t>W07638.75873</t>
  </si>
  <si>
    <t>N3904.86823</t>
  </si>
  <si>
    <t>W07639.91004</t>
  </si>
  <si>
    <t>N3904.91941</t>
  </si>
  <si>
    <t>W07641.04429</t>
  </si>
  <si>
    <t>N3904.98732</t>
  </si>
  <si>
    <t>W07642.19078</t>
  </si>
  <si>
    <t>N3905.02241</t>
  </si>
  <si>
    <t>W07643.33308</t>
  </si>
  <si>
    <t>N3905.10384</t>
  </si>
  <si>
    <t>W07644.53975</t>
  </si>
  <si>
    <t>N3905.14922</t>
  </si>
  <si>
    <t>W07645.59643</t>
  </si>
  <si>
    <t>N3905.19332</t>
  </si>
  <si>
    <t>W07646.56847</t>
  </si>
  <si>
    <t>N3904.89173</t>
  </si>
  <si>
    <t>W07647.14396</t>
  </si>
  <si>
    <t>N3904.79420</t>
  </si>
  <si>
    <t>W07646.29424</t>
  </si>
  <si>
    <t>N3904.82832</t>
  </si>
  <si>
    <t>W07645.37724</t>
  </si>
  <si>
    <t>N3904.78519</t>
  </si>
  <si>
    <t>W07644.54715</t>
  </si>
  <si>
    <t>N3905.50553</t>
  </si>
  <si>
    <t>W07644.35436</t>
  </si>
  <si>
    <t>N3905.99025</t>
  </si>
  <si>
    <t>W07645.21374</t>
  </si>
  <si>
    <t>N3906.25998</t>
  </si>
  <si>
    <t>W07646.14553</t>
  </si>
  <si>
    <t>N3905.98382</t>
  </si>
  <si>
    <t>W07646.87134</t>
  </si>
  <si>
    <t>N3905.33429</t>
  </si>
  <si>
    <t>W07647.08570</t>
  </si>
  <si>
    <t>N3904.61460</t>
  </si>
  <si>
    <t>W07647.06124</t>
  </si>
  <si>
    <t>N3904.31752</t>
  </si>
  <si>
    <t>W07646.32127</t>
  </si>
  <si>
    <t>N3904.21388</t>
  </si>
  <si>
    <t>W07645.34248</t>
  </si>
  <si>
    <t>N3904.16077</t>
  </si>
  <si>
    <t>W07644.32893</t>
  </si>
  <si>
    <t>N3904.51032</t>
  </si>
  <si>
    <t>W07643.46987</t>
  </si>
  <si>
    <t>N3905.39674</t>
  </si>
  <si>
    <t>W07643.22493</t>
  </si>
  <si>
    <t>N3906.18852</t>
  </si>
  <si>
    <t>W07643.70097</t>
  </si>
  <si>
    <t>N3906.56800</t>
  </si>
  <si>
    <t>W07644.61153</t>
  </si>
  <si>
    <t>N3906.79942</t>
  </si>
  <si>
    <t>W07645.55491</t>
  </si>
  <si>
    <t>N3906.82614</t>
  </si>
  <si>
    <t>W07646.51890</t>
  </si>
  <si>
    <t>N3906.41190</t>
  </si>
  <si>
    <t>W07647.13141</t>
  </si>
  <si>
    <t>N3905.79231</t>
  </si>
  <si>
    <t>W07647.36572</t>
  </si>
  <si>
    <t>N3905.14053</t>
  </si>
  <si>
    <t>W07647.26241</t>
  </si>
  <si>
    <t>N3904.59626</t>
  </si>
  <si>
    <t>W07646.74485</t>
  </si>
  <si>
    <t>N3904.35261</t>
  </si>
  <si>
    <t>W07645.93536</t>
  </si>
  <si>
    <t>N3904.30754</t>
  </si>
  <si>
    <t>W07644.94981</t>
  </si>
  <si>
    <t>N3904.27825</t>
  </si>
  <si>
    <t>W07643.84838</t>
  </si>
  <si>
    <t>N3904.90139</t>
  </si>
  <si>
    <t>W07643.07880</t>
  </si>
  <si>
    <t>N3905.90271</t>
  </si>
  <si>
    <t>W07643.39423</t>
  </si>
  <si>
    <t>N3906.25837</t>
  </si>
  <si>
    <t>W07644.45961</t>
  </si>
  <si>
    <t>N3906.67679</t>
  </si>
  <si>
    <t>W07645.55202</t>
  </si>
  <si>
    <t>N3906.66167</t>
  </si>
  <si>
    <t>W07646.58810</t>
  </si>
  <si>
    <t>N3905.96483</t>
  </si>
  <si>
    <t>W07647.00717</t>
  </si>
  <si>
    <t>N3905.17465</t>
  </si>
  <si>
    <t>W07647.22893</t>
  </si>
  <si>
    <t>N3904.46236</t>
  </si>
  <si>
    <t>W07647.38826</t>
  </si>
  <si>
    <t>N3903.82475</t>
  </si>
  <si>
    <t>W07646.94633</t>
  </si>
  <si>
    <t>N3903.70340</t>
  </si>
  <si>
    <t>W07645.85618</t>
  </si>
  <si>
    <t>N3903.52831</t>
  </si>
  <si>
    <t>W07644.82267</t>
  </si>
  <si>
    <t>N3903.47874</t>
  </si>
  <si>
    <t>W07643.70258</t>
  </si>
  <si>
    <t>N3904.16464</t>
  </si>
  <si>
    <t>W07642.93718</t>
  </si>
  <si>
    <t>N3905.20973</t>
  </si>
  <si>
    <t>W07642.87056</t>
  </si>
  <si>
    <t>N3906.05109</t>
  </si>
  <si>
    <t>W07643.57576</t>
  </si>
  <si>
    <t>N3906.68902</t>
  </si>
  <si>
    <t>W07644.46540</t>
  </si>
  <si>
    <t>N3907.08106</t>
  </si>
  <si>
    <t>W07645.54815</t>
  </si>
  <si>
    <t>N3906.87056</t>
  </si>
  <si>
    <t>W07646.55817</t>
  </si>
  <si>
    <t>N3906.22554</t>
  </si>
  <si>
    <t>W07647.19642</t>
  </si>
  <si>
    <t>N3905.47559</t>
  </si>
  <si>
    <t>W07647.49962</t>
  </si>
  <si>
    <t>N3904.67962</t>
  </si>
  <si>
    <t>W07647.27013</t>
  </si>
  <si>
    <t>N3904.22450</t>
  </si>
  <si>
    <t>W07646.38178</t>
  </si>
  <si>
    <t>N3903.95317</t>
  </si>
  <si>
    <t>W07645.29130</t>
  </si>
  <si>
    <t>N3904.23899</t>
  </si>
  <si>
    <t>W07644.23269</t>
  </si>
  <si>
    <t>N3905.20877</t>
  </si>
  <si>
    <t>W07643.91952</t>
  </si>
  <si>
    <t>N3906.04014</t>
  </si>
  <si>
    <t>W07644.50145</t>
  </si>
  <si>
    <t>N3906.45664</t>
  </si>
  <si>
    <t>W07645.52015</t>
  </si>
  <si>
    <t>N3906.49365</t>
  </si>
  <si>
    <t>W07646.58520</t>
  </si>
  <si>
    <t>N3906.05205</t>
  </si>
  <si>
    <t>W07647.28236</t>
  </si>
  <si>
    <t>N3905.34717</t>
  </si>
  <si>
    <t>W07647.33869</t>
  </si>
  <si>
    <t>N3905.17079</t>
  </si>
  <si>
    <t>W07646.31290</t>
  </si>
  <si>
    <t>N3905.12122</t>
  </si>
  <si>
    <t>W07645.35890</t>
  </si>
  <si>
    <t>N3905.04912</t>
  </si>
  <si>
    <t>N3904.87564</t>
  </si>
  <si>
    <t>W07643.59282</t>
  </si>
  <si>
    <t>N3904.68670</t>
  </si>
  <si>
    <t>W07642.73248</t>
  </si>
  <si>
    <t>N3904.47170</t>
  </si>
  <si>
    <t>W07641.91011</t>
  </si>
  <si>
    <t>N3904.23094</t>
  </si>
  <si>
    <t>W07641.03367</t>
  </si>
  <si>
    <t>N3903.98536</t>
  </si>
  <si>
    <t>W07639.99180</t>
  </si>
  <si>
    <t>N3903.72400</t>
  </si>
  <si>
    <t>W07638.97213</t>
  </si>
  <si>
    <t>N3903.36255</t>
  </si>
  <si>
    <t>W07637.99655</t>
  </si>
  <si>
    <t>N3903.00399</t>
  </si>
  <si>
    <t>W07637.08729</t>
  </si>
  <si>
    <t>N3902.71721</t>
  </si>
  <si>
    <t>W07636.16385</t>
  </si>
  <si>
    <t>N3902.47838</t>
  </si>
  <si>
    <t>W07635.17380</t>
  </si>
  <si>
    <t>N3902.30168</t>
  </si>
  <si>
    <t>W07634.07205</t>
  </si>
  <si>
    <t>N3902.13560</t>
  </si>
  <si>
    <t>W07633.03082</t>
  </si>
  <si>
    <t>N3901.88390</t>
  </si>
  <si>
    <t>W07632.08550</t>
  </si>
  <si>
    <t>N3901.63252</t>
  </si>
  <si>
    <t>W07631.16754</t>
  </si>
  <si>
    <t>N3901.26978</t>
  </si>
  <si>
    <t>W07630.28241</t>
  </si>
  <si>
    <t>N3900.93955</t>
  </si>
  <si>
    <t>W07629.30877</t>
  </si>
  <si>
    <t>N3900.58292</t>
  </si>
  <si>
    <t>W07628.40562</t>
  </si>
  <si>
    <t>N3900.26106</t>
  </si>
  <si>
    <t>W07627.43648</t>
  </si>
  <si>
    <t>N3859.96945</t>
  </si>
  <si>
    <t>W07626.47346</t>
  </si>
  <si>
    <t>N3859.68299</t>
  </si>
  <si>
    <t>W07625.49049</t>
  </si>
  <si>
    <t>N3859.45350</t>
  </si>
  <si>
    <t>W07624.44024</t>
  </si>
  <si>
    <t>N3859.20791</t>
  </si>
  <si>
    <t>W07623.42218</t>
  </si>
  <si>
    <t>N3859.05084</t>
  </si>
  <si>
    <t>W07622.43502</t>
  </si>
  <si>
    <t>N3858.99291</t>
  </si>
  <si>
    <t>W07621.59173</t>
  </si>
  <si>
    <t>N3858.82232</t>
  </si>
  <si>
    <t>W07620.79608</t>
  </si>
  <si>
    <t>N3858.67265</t>
  </si>
  <si>
    <t>W07620.04678</t>
  </si>
  <si>
    <t>N3858.58350</t>
  </si>
  <si>
    <t>W07619.60390</t>
  </si>
  <si>
    <t>N3858.56290</t>
  </si>
  <si>
    <t>W07619.50637</t>
  </si>
  <si>
    <t>N3858.50754</t>
  </si>
  <si>
    <t>W07619.57622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</si>
  <si>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</si>
  <si>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</si>
  <si>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</si>
  <si>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</si>
  <si>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Dec.Day</t>
  </si>
  <si>
    <t>El. Time</t>
  </si>
  <si>
    <t xml:space="preserve"> Event</t>
  </si>
  <si>
    <t>Pr</t>
  </si>
  <si>
    <t>Raw PAlt</t>
  </si>
  <si>
    <t>PAlt 1</t>
  </si>
  <si>
    <t>PAlt 2</t>
  </si>
  <si>
    <t>PAlt</t>
  </si>
  <si>
    <t>T</t>
  </si>
  <si>
    <t>RH</t>
  </si>
  <si>
    <t>Ozone</t>
  </si>
  <si>
    <t>10-s CO</t>
  </si>
  <si>
    <t>Running 1-min Mean CO</t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</si>
  <si>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</si>
  <si>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</si>
  <si>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</si>
  <si>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</si>
  <si>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</si>
  <si>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</si>
  <si>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</si>
  <si>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</si>
  <si>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</si>
  <si>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</si>
  <si>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VDC</t>
  </si>
  <si>
    <t>ppbv</t>
  </si>
  <si>
    <t>RF-01D 1999 Summer Study. Sponsored by Maryland Department of Enivironment-ARMA (Mr. Tad Aburn, Program Manager)</t>
  </si>
  <si>
    <t>Latest Revision: 05/11/2002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</si>
</sst>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0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21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15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1999: RF-01D 06/24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Data!$D$9:$D$395</c:f>
              <c:strCache>
                <c:ptCount val="387"/>
                <c:pt idx="0">
                  <c:v>0.72734952</c:v>
                </c:pt>
                <c:pt idx="1">
                  <c:v>0.727430582</c:v>
                </c:pt>
                <c:pt idx="2">
                  <c:v>0.727546275</c:v>
                </c:pt>
                <c:pt idx="3">
                  <c:v>0.727662027</c:v>
                </c:pt>
                <c:pt idx="4">
                  <c:v>0.727777779</c:v>
                </c:pt>
                <c:pt idx="5">
                  <c:v>0.727893531</c:v>
                </c:pt>
                <c:pt idx="6">
                  <c:v>0.728009284</c:v>
                </c:pt>
                <c:pt idx="7">
                  <c:v>0.728124976</c:v>
                </c:pt>
                <c:pt idx="8">
                  <c:v>0.728240728</c:v>
                </c:pt>
                <c:pt idx="9">
                  <c:v>0.728356481</c:v>
                </c:pt>
                <c:pt idx="10">
                  <c:v>0.728472233</c:v>
                </c:pt>
                <c:pt idx="11">
                  <c:v>0.728587985</c:v>
                </c:pt>
                <c:pt idx="12">
                  <c:v>0.728703678</c:v>
                </c:pt>
                <c:pt idx="13">
                  <c:v>0.72881943</c:v>
                </c:pt>
                <c:pt idx="14">
                  <c:v>0.728935182</c:v>
                </c:pt>
                <c:pt idx="15">
                  <c:v>0.729050934</c:v>
                </c:pt>
                <c:pt idx="16">
                  <c:v>0.729166687</c:v>
                </c:pt>
                <c:pt idx="17">
                  <c:v>0.729282379</c:v>
                </c:pt>
                <c:pt idx="18">
                  <c:v>0.729398131</c:v>
                </c:pt>
                <c:pt idx="19">
                  <c:v>0.729513884</c:v>
                </c:pt>
                <c:pt idx="20">
                  <c:v>0.729629636</c:v>
                </c:pt>
                <c:pt idx="21">
                  <c:v>0.729745388</c:v>
                </c:pt>
                <c:pt idx="22">
                  <c:v>0.72986114</c:v>
                </c:pt>
                <c:pt idx="23">
                  <c:v>0.729976833</c:v>
                </c:pt>
                <c:pt idx="24">
                  <c:v>0.730092585</c:v>
                </c:pt>
                <c:pt idx="25">
                  <c:v>0.730208337</c:v>
                </c:pt>
                <c:pt idx="26">
                  <c:v>0.73032409</c:v>
                </c:pt>
                <c:pt idx="27">
                  <c:v>0.730439842</c:v>
                </c:pt>
                <c:pt idx="28">
                  <c:v>0.730555534</c:v>
                </c:pt>
                <c:pt idx="29">
                  <c:v>0.730671287</c:v>
                </c:pt>
                <c:pt idx="30">
                  <c:v>0.730787039</c:v>
                </c:pt>
                <c:pt idx="31">
                  <c:v>0.730902791</c:v>
                </c:pt>
                <c:pt idx="32">
                  <c:v>0.731018543</c:v>
                </c:pt>
                <c:pt idx="33">
                  <c:v>0.731134236</c:v>
                </c:pt>
                <c:pt idx="34">
                  <c:v>0.731249988</c:v>
                </c:pt>
                <c:pt idx="35">
                  <c:v>0.73136574</c:v>
                </c:pt>
                <c:pt idx="36">
                  <c:v>0.731481493</c:v>
                </c:pt>
                <c:pt idx="37">
                  <c:v>0.731597245</c:v>
                </c:pt>
                <c:pt idx="38">
                  <c:v>0.731712937</c:v>
                </c:pt>
                <c:pt idx="39">
                  <c:v>0.73182869</c:v>
                </c:pt>
                <c:pt idx="40">
                  <c:v>0.731944442</c:v>
                </c:pt>
                <c:pt idx="41">
                  <c:v>0.732060194</c:v>
                </c:pt>
                <c:pt idx="42">
                  <c:v>0.732175946</c:v>
                </c:pt>
                <c:pt idx="43">
                  <c:v>0.732291639</c:v>
                </c:pt>
                <c:pt idx="44">
                  <c:v>0.732407391</c:v>
                </c:pt>
                <c:pt idx="45">
                  <c:v>0.732523143</c:v>
                </c:pt>
                <c:pt idx="46">
                  <c:v>0.732638896</c:v>
                </c:pt>
                <c:pt idx="47">
                  <c:v>0.732754648</c:v>
                </c:pt>
                <c:pt idx="48">
                  <c:v>0.7328704</c:v>
                </c:pt>
                <c:pt idx="49">
                  <c:v>0.732986093</c:v>
                </c:pt>
                <c:pt idx="50">
                  <c:v>0.733101845</c:v>
                </c:pt>
                <c:pt idx="51">
                  <c:v>0.733217597</c:v>
                </c:pt>
                <c:pt idx="52">
                  <c:v>0.733333349</c:v>
                </c:pt>
                <c:pt idx="53">
                  <c:v>0.733449101</c:v>
                </c:pt>
                <c:pt idx="54">
                  <c:v>0.733564794</c:v>
                </c:pt>
                <c:pt idx="55">
                  <c:v>0.733680546</c:v>
                </c:pt>
                <c:pt idx="56">
                  <c:v>0.733796299</c:v>
                </c:pt>
                <c:pt idx="57">
                  <c:v>0.733912051</c:v>
                </c:pt>
                <c:pt idx="58">
                  <c:v>0.734027803</c:v>
                </c:pt>
                <c:pt idx="59">
                  <c:v>0.734143496</c:v>
                </c:pt>
                <c:pt idx="60">
                  <c:v>0.734259248</c:v>
                </c:pt>
                <c:pt idx="61">
                  <c:v>0.734375</c:v>
                </c:pt>
                <c:pt idx="62">
                  <c:v>0.734490752</c:v>
                </c:pt>
                <c:pt idx="63">
                  <c:v>0.734606504</c:v>
                </c:pt>
                <c:pt idx="64">
                  <c:v>0.734722197</c:v>
                </c:pt>
                <c:pt idx="65">
                  <c:v>0.734837949</c:v>
                </c:pt>
                <c:pt idx="66">
                  <c:v>0.734953701</c:v>
                </c:pt>
                <c:pt idx="67">
                  <c:v>0.735069454</c:v>
                </c:pt>
                <c:pt idx="68">
                  <c:v>0.735185206</c:v>
                </c:pt>
                <c:pt idx="69">
                  <c:v>0.735300899</c:v>
                </c:pt>
                <c:pt idx="70">
                  <c:v>0.735416651</c:v>
                </c:pt>
                <c:pt idx="71">
                  <c:v>0.735532403</c:v>
                </c:pt>
                <c:pt idx="72">
                  <c:v>0.735648155</c:v>
                </c:pt>
                <c:pt idx="73">
                  <c:v>0.735763907</c:v>
                </c:pt>
                <c:pt idx="74">
                  <c:v>0.7358796</c:v>
                </c:pt>
                <c:pt idx="75">
                  <c:v>0.735995352</c:v>
                </c:pt>
                <c:pt idx="76">
                  <c:v>0.736111104</c:v>
                </c:pt>
                <c:pt idx="77">
                  <c:v>0.736226857</c:v>
                </c:pt>
                <c:pt idx="78">
                  <c:v>0.736342609</c:v>
                </c:pt>
                <c:pt idx="79">
                  <c:v>0.736458361</c:v>
                </c:pt>
                <c:pt idx="80">
                  <c:v>0.736574054</c:v>
                </c:pt>
                <c:pt idx="81">
                  <c:v>0.736689806</c:v>
                </c:pt>
                <c:pt idx="82">
                  <c:v>0.736805558</c:v>
                </c:pt>
                <c:pt idx="83">
                  <c:v>0.73692131</c:v>
                </c:pt>
                <c:pt idx="84">
                  <c:v>0.737037063</c:v>
                </c:pt>
                <c:pt idx="85">
                  <c:v>0.737152755</c:v>
                </c:pt>
                <c:pt idx="86">
                  <c:v>0.737268507</c:v>
                </c:pt>
                <c:pt idx="87">
                  <c:v>0.73738426</c:v>
                </c:pt>
                <c:pt idx="88">
                  <c:v>0.737500012</c:v>
                </c:pt>
                <c:pt idx="89">
                  <c:v>0.737615764</c:v>
                </c:pt>
                <c:pt idx="90">
                  <c:v>0.737731457</c:v>
                </c:pt>
                <c:pt idx="91">
                  <c:v>0.737847209</c:v>
                </c:pt>
                <c:pt idx="92">
                  <c:v>0.737962961</c:v>
                </c:pt>
                <c:pt idx="93">
                  <c:v>0.738078713</c:v>
                </c:pt>
                <c:pt idx="94">
                  <c:v>0.738194466</c:v>
                </c:pt>
                <c:pt idx="95">
                  <c:v>0.738310158</c:v>
                </c:pt>
                <c:pt idx="96">
                  <c:v>0.73842591</c:v>
                </c:pt>
                <c:pt idx="97">
                  <c:v>0.738541663</c:v>
                </c:pt>
                <c:pt idx="98">
                  <c:v>0.738657415</c:v>
                </c:pt>
                <c:pt idx="99">
                  <c:v>0.738773167</c:v>
                </c:pt>
                <c:pt idx="100">
                  <c:v>0.73888886</c:v>
                </c:pt>
                <c:pt idx="101">
                  <c:v>0.739004612</c:v>
                </c:pt>
                <c:pt idx="102">
                  <c:v>0.739120364</c:v>
                </c:pt>
                <c:pt idx="103">
                  <c:v>0.739236116</c:v>
                </c:pt>
                <c:pt idx="104">
                  <c:v>0.739351869</c:v>
                </c:pt>
                <c:pt idx="105">
                  <c:v>0.739467621</c:v>
                </c:pt>
                <c:pt idx="106">
                  <c:v>0.739583313</c:v>
                </c:pt>
                <c:pt idx="107">
                  <c:v>0.739699066</c:v>
                </c:pt>
                <c:pt idx="108">
                  <c:v>0.739814818</c:v>
                </c:pt>
                <c:pt idx="109">
                  <c:v>0.73993057</c:v>
                </c:pt>
                <c:pt idx="110">
                  <c:v>0.740046322</c:v>
                </c:pt>
                <c:pt idx="111">
                  <c:v>0.740162015</c:v>
                </c:pt>
                <c:pt idx="112">
                  <c:v>0.740277767</c:v>
                </c:pt>
                <c:pt idx="113">
                  <c:v>0.740393519</c:v>
                </c:pt>
                <c:pt idx="114">
                  <c:v>0.740509272</c:v>
                </c:pt>
                <c:pt idx="115">
                  <c:v>0.740625024</c:v>
                </c:pt>
                <c:pt idx="116">
                  <c:v>0.740740716</c:v>
                </c:pt>
                <c:pt idx="117">
                  <c:v>0.740856469</c:v>
                </c:pt>
                <c:pt idx="118">
                  <c:v>0.740972221</c:v>
                </c:pt>
                <c:pt idx="119">
                  <c:v>0.741087973</c:v>
                </c:pt>
                <c:pt idx="120">
                  <c:v>0.741203725</c:v>
                </c:pt>
                <c:pt idx="121">
                  <c:v>0.741319418</c:v>
                </c:pt>
                <c:pt idx="122">
                  <c:v>0.74143517</c:v>
                </c:pt>
                <c:pt idx="123">
                  <c:v>0.741550922</c:v>
                </c:pt>
                <c:pt idx="124">
                  <c:v>0.741666675</c:v>
                </c:pt>
                <c:pt idx="125">
                  <c:v>0.741782427</c:v>
                </c:pt>
                <c:pt idx="126">
                  <c:v>0.741898119</c:v>
                </c:pt>
                <c:pt idx="127">
                  <c:v>0.742013872</c:v>
                </c:pt>
                <c:pt idx="128">
                  <c:v>0.742129624</c:v>
                </c:pt>
                <c:pt idx="129">
                  <c:v>0.742245376</c:v>
                </c:pt>
                <c:pt idx="130">
                  <c:v>0.742361128</c:v>
                </c:pt>
                <c:pt idx="131">
                  <c:v>0.742476881</c:v>
                </c:pt>
                <c:pt idx="132">
                  <c:v>0.742592573</c:v>
                </c:pt>
                <c:pt idx="133">
                  <c:v>0.742708325</c:v>
                </c:pt>
                <c:pt idx="134">
                  <c:v>0.742824078</c:v>
                </c:pt>
                <c:pt idx="135">
                  <c:v>0.74293983</c:v>
                </c:pt>
                <c:pt idx="136">
                  <c:v>0.743055582</c:v>
                </c:pt>
                <c:pt idx="137">
                  <c:v>0.743171275</c:v>
                </c:pt>
                <c:pt idx="138">
                  <c:v>0.743287027</c:v>
                </c:pt>
                <c:pt idx="139">
                  <c:v>0.743402779</c:v>
                </c:pt>
                <c:pt idx="140">
                  <c:v>0.743518531</c:v>
                </c:pt>
                <c:pt idx="141">
                  <c:v>0.743634284</c:v>
                </c:pt>
                <c:pt idx="142">
                  <c:v>0.743749976</c:v>
                </c:pt>
                <c:pt idx="143">
                  <c:v>0.743865728</c:v>
                </c:pt>
                <c:pt idx="144">
                  <c:v>0.743981481</c:v>
                </c:pt>
                <c:pt idx="145">
                  <c:v>0.744097233</c:v>
                </c:pt>
                <c:pt idx="146">
                  <c:v>0.744212985</c:v>
                </c:pt>
                <c:pt idx="147">
                  <c:v>0.744328678</c:v>
                </c:pt>
                <c:pt idx="148">
                  <c:v>0.74444443</c:v>
                </c:pt>
                <c:pt idx="149">
                  <c:v>0.744560182</c:v>
                </c:pt>
                <c:pt idx="150">
                  <c:v>0.744675934</c:v>
                </c:pt>
                <c:pt idx="151">
                  <c:v>0.744791687</c:v>
                </c:pt>
                <c:pt idx="152">
                  <c:v>0.744907379</c:v>
                </c:pt>
                <c:pt idx="153">
                  <c:v>0.745023131</c:v>
                </c:pt>
                <c:pt idx="154">
                  <c:v>0.745138884</c:v>
                </c:pt>
                <c:pt idx="155">
                  <c:v>0.745254636</c:v>
                </c:pt>
                <c:pt idx="156">
                  <c:v>0.745370388</c:v>
                </c:pt>
                <c:pt idx="157">
                  <c:v>0.74548614</c:v>
                </c:pt>
                <c:pt idx="158">
                  <c:v>0.745601833</c:v>
                </c:pt>
                <c:pt idx="159">
                  <c:v>0.745717585</c:v>
                </c:pt>
                <c:pt idx="160">
                  <c:v>0.745833337</c:v>
                </c:pt>
                <c:pt idx="161">
                  <c:v>0.74594909</c:v>
                </c:pt>
                <c:pt idx="162">
                  <c:v>0.746064842</c:v>
                </c:pt>
                <c:pt idx="163">
                  <c:v>0.746180534</c:v>
                </c:pt>
                <c:pt idx="164">
                  <c:v>0.746296287</c:v>
                </c:pt>
                <c:pt idx="165">
                  <c:v>0.746412039</c:v>
                </c:pt>
                <c:pt idx="166">
                  <c:v>0.746527791</c:v>
                </c:pt>
                <c:pt idx="167">
                  <c:v>0.746643543</c:v>
                </c:pt>
                <c:pt idx="168">
                  <c:v>0.746759236</c:v>
                </c:pt>
                <c:pt idx="169">
                  <c:v>0.746874988</c:v>
                </c:pt>
                <c:pt idx="170">
                  <c:v>0.74699074</c:v>
                </c:pt>
                <c:pt idx="171">
                  <c:v>0.747106493</c:v>
                </c:pt>
                <c:pt idx="172">
                  <c:v>0.747222245</c:v>
                </c:pt>
                <c:pt idx="173">
                  <c:v>0.747337937</c:v>
                </c:pt>
                <c:pt idx="174">
                  <c:v>0.74745369</c:v>
                </c:pt>
                <c:pt idx="175">
                  <c:v>0.747569442</c:v>
                </c:pt>
                <c:pt idx="176">
                  <c:v>0.747685194</c:v>
                </c:pt>
                <c:pt idx="177">
                  <c:v>0.747800946</c:v>
                </c:pt>
                <c:pt idx="178">
                  <c:v>0.747916639</c:v>
                </c:pt>
                <c:pt idx="179">
                  <c:v>0.748032391</c:v>
                </c:pt>
                <c:pt idx="180">
                  <c:v>0.748148143</c:v>
                </c:pt>
                <c:pt idx="181">
                  <c:v>0.748263896</c:v>
                </c:pt>
                <c:pt idx="182">
                  <c:v>0.748379648</c:v>
                </c:pt>
                <c:pt idx="183">
                  <c:v>0.7484954</c:v>
                </c:pt>
                <c:pt idx="184">
                  <c:v>0.748611093</c:v>
                </c:pt>
                <c:pt idx="185">
                  <c:v>0.748726845</c:v>
                </c:pt>
                <c:pt idx="186">
                  <c:v>0.748842597</c:v>
                </c:pt>
                <c:pt idx="187">
                  <c:v>0.748958349</c:v>
                </c:pt>
                <c:pt idx="188">
                  <c:v>0.749074101</c:v>
                </c:pt>
                <c:pt idx="189">
                  <c:v>0.749189794</c:v>
                </c:pt>
                <c:pt idx="190">
                  <c:v>0.749305546</c:v>
                </c:pt>
                <c:pt idx="191">
                  <c:v>0.749421299</c:v>
                </c:pt>
                <c:pt idx="192">
                  <c:v>0.749537051</c:v>
                </c:pt>
                <c:pt idx="193">
                  <c:v>0.749652803</c:v>
                </c:pt>
                <c:pt idx="194">
                  <c:v>0.749768496</c:v>
                </c:pt>
                <c:pt idx="195">
                  <c:v>0.749884248</c:v>
                </c:pt>
                <c:pt idx="196">
                  <c:v>0.75</c:v>
                </c:pt>
                <c:pt idx="197">
                  <c:v>0.750115752</c:v>
                </c:pt>
                <c:pt idx="198">
                  <c:v>0.750231504</c:v>
                </c:pt>
                <c:pt idx="199">
                  <c:v>0.750347197</c:v>
                </c:pt>
                <c:pt idx="200">
                  <c:v>0.750462949</c:v>
                </c:pt>
                <c:pt idx="201">
                  <c:v>0.750578701</c:v>
                </c:pt>
                <c:pt idx="202">
                  <c:v>0.750694454</c:v>
                </c:pt>
                <c:pt idx="203">
                  <c:v>0.750810206</c:v>
                </c:pt>
                <c:pt idx="204">
                  <c:v>0.750925899</c:v>
                </c:pt>
                <c:pt idx="205">
                  <c:v>0.751041651</c:v>
                </c:pt>
                <c:pt idx="206">
                  <c:v>0.751157403</c:v>
                </c:pt>
                <c:pt idx="207">
                  <c:v>0.751273155</c:v>
                </c:pt>
                <c:pt idx="208">
                  <c:v>0.751388907</c:v>
                </c:pt>
                <c:pt idx="209">
                  <c:v>0.7515046</c:v>
                </c:pt>
                <c:pt idx="210">
                  <c:v>0.751620352</c:v>
                </c:pt>
                <c:pt idx="211">
                  <c:v>0.751736104</c:v>
                </c:pt>
                <c:pt idx="212">
                  <c:v>0.751851857</c:v>
                </c:pt>
                <c:pt idx="213">
                  <c:v>0.751967609</c:v>
                </c:pt>
                <c:pt idx="214">
                  <c:v>0.752083361</c:v>
                </c:pt>
                <c:pt idx="215">
                  <c:v>0.752199054</c:v>
                </c:pt>
                <c:pt idx="216">
                  <c:v>0.752314806</c:v>
                </c:pt>
                <c:pt idx="217">
                  <c:v>0.752430558</c:v>
                </c:pt>
                <c:pt idx="218">
                  <c:v>0.75254631</c:v>
                </c:pt>
                <c:pt idx="219">
                  <c:v>0.752662063</c:v>
                </c:pt>
                <c:pt idx="220">
                  <c:v>0.752777755</c:v>
                </c:pt>
                <c:pt idx="221">
                  <c:v>0.752893507</c:v>
                </c:pt>
                <c:pt idx="222">
                  <c:v>0.75300926</c:v>
                </c:pt>
                <c:pt idx="223">
                  <c:v>0.753125012</c:v>
                </c:pt>
                <c:pt idx="224">
                  <c:v>0.753240764</c:v>
                </c:pt>
                <c:pt idx="225">
                  <c:v>0.753356457</c:v>
                </c:pt>
                <c:pt idx="226">
                  <c:v>0.753472209</c:v>
                </c:pt>
                <c:pt idx="227">
                  <c:v>0.753587961</c:v>
                </c:pt>
                <c:pt idx="228">
                  <c:v>0.753703713</c:v>
                </c:pt>
                <c:pt idx="229">
                  <c:v>0.753819466</c:v>
                </c:pt>
                <c:pt idx="230">
                  <c:v>0.753935158</c:v>
                </c:pt>
                <c:pt idx="231">
                  <c:v>0.75405091</c:v>
                </c:pt>
                <c:pt idx="232">
                  <c:v>0.754166663</c:v>
                </c:pt>
                <c:pt idx="233">
                  <c:v>0.754282415</c:v>
                </c:pt>
                <c:pt idx="234">
                  <c:v>0.754398167</c:v>
                </c:pt>
                <c:pt idx="235">
                  <c:v>0.75451386</c:v>
                </c:pt>
                <c:pt idx="236">
                  <c:v>0.754629612</c:v>
                </c:pt>
                <c:pt idx="237">
                  <c:v>0.754745364</c:v>
                </c:pt>
                <c:pt idx="238">
                  <c:v>0.754861116</c:v>
                </c:pt>
                <c:pt idx="239">
                  <c:v>0.754976869</c:v>
                </c:pt>
                <c:pt idx="240">
                  <c:v>0.755092621</c:v>
                </c:pt>
                <c:pt idx="241">
                  <c:v>0.755208313</c:v>
                </c:pt>
                <c:pt idx="242">
                  <c:v>0.755324066</c:v>
                </c:pt>
                <c:pt idx="243">
                  <c:v>0.755439818</c:v>
                </c:pt>
                <c:pt idx="244">
                  <c:v>0.75555557</c:v>
                </c:pt>
                <c:pt idx="245">
                  <c:v>0.755671322</c:v>
                </c:pt>
                <c:pt idx="246">
                  <c:v>0.755787015</c:v>
                </c:pt>
                <c:pt idx="247">
                  <c:v>0.755902767</c:v>
                </c:pt>
                <c:pt idx="248">
                  <c:v>0.756018519</c:v>
                </c:pt>
                <c:pt idx="249">
                  <c:v>0.756134272</c:v>
                </c:pt>
                <c:pt idx="250">
                  <c:v>0.756250024</c:v>
                </c:pt>
                <c:pt idx="251">
                  <c:v>0.756365716</c:v>
                </c:pt>
                <c:pt idx="252">
                  <c:v>0.756481469</c:v>
                </c:pt>
                <c:pt idx="253">
                  <c:v>0.756597221</c:v>
                </c:pt>
                <c:pt idx="254">
                  <c:v>0.756712973</c:v>
                </c:pt>
                <c:pt idx="255">
                  <c:v>0.756828725</c:v>
                </c:pt>
                <c:pt idx="256">
                  <c:v>0.756944418</c:v>
                </c:pt>
                <c:pt idx="257">
                  <c:v>0.75706017</c:v>
                </c:pt>
                <c:pt idx="258">
                  <c:v>0.757175922</c:v>
                </c:pt>
                <c:pt idx="259">
                  <c:v>0.757291675</c:v>
                </c:pt>
                <c:pt idx="260">
                  <c:v>0.757407427</c:v>
                </c:pt>
                <c:pt idx="261">
                  <c:v>0.757523119</c:v>
                </c:pt>
                <c:pt idx="262">
                  <c:v>0.757638872</c:v>
                </c:pt>
                <c:pt idx="263">
                  <c:v>0.757754624</c:v>
                </c:pt>
                <c:pt idx="264">
                  <c:v>0.757870376</c:v>
                </c:pt>
                <c:pt idx="265">
                  <c:v>0.757986128</c:v>
                </c:pt>
                <c:pt idx="266">
                  <c:v>0.758101881</c:v>
                </c:pt>
                <c:pt idx="267">
                  <c:v>0.758217573</c:v>
                </c:pt>
                <c:pt idx="268">
                  <c:v>0.758333325</c:v>
                </c:pt>
                <c:pt idx="269">
                  <c:v>0.758449078</c:v>
                </c:pt>
                <c:pt idx="270">
                  <c:v>0.75856483</c:v>
                </c:pt>
                <c:pt idx="271">
                  <c:v>0.758680582</c:v>
                </c:pt>
                <c:pt idx="272">
                  <c:v>0.758796275</c:v>
                </c:pt>
                <c:pt idx="273">
                  <c:v>0.758912027</c:v>
                </c:pt>
                <c:pt idx="274">
                  <c:v>0.759027779</c:v>
                </c:pt>
                <c:pt idx="275">
                  <c:v>0.759143531</c:v>
                </c:pt>
                <c:pt idx="276">
                  <c:v>0.759259284</c:v>
                </c:pt>
                <c:pt idx="277">
                  <c:v>0.759374976</c:v>
                </c:pt>
                <c:pt idx="278">
                  <c:v>0.759490728</c:v>
                </c:pt>
                <c:pt idx="279">
                  <c:v>0.759606481</c:v>
                </c:pt>
                <c:pt idx="280">
                  <c:v>0.759722233</c:v>
                </c:pt>
                <c:pt idx="281">
                  <c:v>0.759837985</c:v>
                </c:pt>
                <c:pt idx="282">
                  <c:v>0.759953678</c:v>
                </c:pt>
                <c:pt idx="283">
                  <c:v>0.76006943</c:v>
                </c:pt>
                <c:pt idx="284">
                  <c:v>0.760185182</c:v>
                </c:pt>
                <c:pt idx="285">
                  <c:v>0.760300934</c:v>
                </c:pt>
                <c:pt idx="286">
                  <c:v>0.760416687</c:v>
                </c:pt>
                <c:pt idx="287">
                  <c:v>0.760532379</c:v>
                </c:pt>
                <c:pt idx="288">
                  <c:v>0.760648131</c:v>
                </c:pt>
                <c:pt idx="289">
                  <c:v>0.760763884</c:v>
                </c:pt>
                <c:pt idx="290">
                  <c:v>0.760879636</c:v>
                </c:pt>
                <c:pt idx="291">
                  <c:v>0.760995388</c:v>
                </c:pt>
                <c:pt idx="292">
                  <c:v>0.76111114</c:v>
                </c:pt>
                <c:pt idx="293">
                  <c:v>0.761226833</c:v>
                </c:pt>
                <c:pt idx="294">
                  <c:v>0.761342585</c:v>
                </c:pt>
                <c:pt idx="295">
                  <c:v>0.761458337</c:v>
                </c:pt>
                <c:pt idx="296">
                  <c:v>0.76157409</c:v>
                </c:pt>
                <c:pt idx="297">
                  <c:v>0.761689842</c:v>
                </c:pt>
                <c:pt idx="298">
                  <c:v>0.7618055555555556</c:v>
                </c:pt>
                <c:pt idx="299">
                  <c:v>0.761921287</c:v>
                </c:pt>
                <c:pt idx="300">
                  <c:v>0.762037039</c:v>
                </c:pt>
                <c:pt idx="301">
                  <c:v>0.762152791</c:v>
                </c:pt>
                <c:pt idx="302">
                  <c:v>0.762268543</c:v>
                </c:pt>
                <c:pt idx="303">
                  <c:v>0.762384236</c:v>
                </c:pt>
                <c:pt idx="304">
                  <c:v>0.762499988</c:v>
                </c:pt>
                <c:pt idx="305">
                  <c:v>0.76261574</c:v>
                </c:pt>
                <c:pt idx="306">
                  <c:v>0.762731493</c:v>
                </c:pt>
                <c:pt idx="307">
                  <c:v>0.762847245</c:v>
                </c:pt>
                <c:pt idx="308">
                  <c:v>0.762962937</c:v>
                </c:pt>
                <c:pt idx="309">
                  <c:v>0.76307869</c:v>
                </c:pt>
                <c:pt idx="310">
                  <c:v>0.763194442</c:v>
                </c:pt>
                <c:pt idx="311">
                  <c:v>0.763310194</c:v>
                </c:pt>
                <c:pt idx="312">
                  <c:v>0.763425946</c:v>
                </c:pt>
                <c:pt idx="313">
                  <c:v>0.763541639</c:v>
                </c:pt>
                <c:pt idx="314">
                  <c:v>0.763657391</c:v>
                </c:pt>
                <c:pt idx="315">
                  <c:v>0.763773143</c:v>
                </c:pt>
                <c:pt idx="316">
                  <c:v>0.763888896</c:v>
                </c:pt>
                <c:pt idx="317">
                  <c:v>0.764004648</c:v>
                </c:pt>
                <c:pt idx="318">
                  <c:v>0.7641204</c:v>
                </c:pt>
                <c:pt idx="319">
                  <c:v>0.764236093</c:v>
                </c:pt>
                <c:pt idx="320">
                  <c:v>0.764351845</c:v>
                </c:pt>
                <c:pt idx="321">
                  <c:v>0.764467597</c:v>
                </c:pt>
                <c:pt idx="322">
                  <c:v>0.764583349</c:v>
                </c:pt>
                <c:pt idx="323">
                  <c:v>0.764699101</c:v>
                </c:pt>
                <c:pt idx="324">
                  <c:v>0.764814794</c:v>
                </c:pt>
                <c:pt idx="325">
                  <c:v>0.764930546</c:v>
                </c:pt>
                <c:pt idx="326">
                  <c:v>0.765046299</c:v>
                </c:pt>
                <c:pt idx="327">
                  <c:v>0.765162051</c:v>
                </c:pt>
                <c:pt idx="328">
                  <c:v>0.765277803</c:v>
                </c:pt>
                <c:pt idx="329">
                  <c:v>0.765393496</c:v>
                </c:pt>
                <c:pt idx="330">
                  <c:v>0.765509248</c:v>
                </c:pt>
                <c:pt idx="331">
                  <c:v>0.765625</c:v>
                </c:pt>
                <c:pt idx="332">
                  <c:v>0.765740752</c:v>
                </c:pt>
                <c:pt idx="333">
                  <c:v>0.765856504</c:v>
                </c:pt>
                <c:pt idx="334">
                  <c:v>0.765972197</c:v>
                </c:pt>
                <c:pt idx="335">
                  <c:v>0.766087949</c:v>
                </c:pt>
                <c:pt idx="336">
                  <c:v>0.766203701</c:v>
                </c:pt>
                <c:pt idx="337">
                  <c:v>0.766319454</c:v>
                </c:pt>
                <c:pt idx="338">
                  <c:v>0.766435206</c:v>
                </c:pt>
                <c:pt idx="339">
                  <c:v>0.766550899</c:v>
                </c:pt>
                <c:pt idx="340">
                  <c:v>0.766666651</c:v>
                </c:pt>
                <c:pt idx="341">
                  <c:v>0.766782403</c:v>
                </c:pt>
                <c:pt idx="342">
                  <c:v>0.766898155</c:v>
                </c:pt>
                <c:pt idx="343">
                  <c:v>0.767013907</c:v>
                </c:pt>
                <c:pt idx="344">
                  <c:v>0.7671296</c:v>
                </c:pt>
                <c:pt idx="345">
                  <c:v>0.767245352</c:v>
                </c:pt>
                <c:pt idx="346">
                  <c:v>0.767361104</c:v>
                </c:pt>
                <c:pt idx="347">
                  <c:v>0.767476857</c:v>
                </c:pt>
                <c:pt idx="348">
                  <c:v>0.767592609</c:v>
                </c:pt>
                <c:pt idx="349">
                  <c:v>0.767708361</c:v>
                </c:pt>
                <c:pt idx="350">
                  <c:v>0.767824054</c:v>
                </c:pt>
                <c:pt idx="351">
                  <c:v>0.767939806</c:v>
                </c:pt>
                <c:pt idx="352">
                  <c:v>0.768055558</c:v>
                </c:pt>
                <c:pt idx="353">
                  <c:v>0.76817131</c:v>
                </c:pt>
                <c:pt idx="354">
                  <c:v>0.768287063</c:v>
                </c:pt>
                <c:pt idx="355">
                  <c:v>0.768402755</c:v>
                </c:pt>
                <c:pt idx="356">
                  <c:v>0.768518507</c:v>
                </c:pt>
                <c:pt idx="357">
                  <c:v>0.76863426</c:v>
                </c:pt>
                <c:pt idx="358">
                  <c:v>0.768750012</c:v>
                </c:pt>
                <c:pt idx="359">
                  <c:v>0.768865764</c:v>
                </c:pt>
                <c:pt idx="360">
                  <c:v>0.768981457</c:v>
                </c:pt>
                <c:pt idx="361">
                  <c:v>0.769097209</c:v>
                </c:pt>
                <c:pt idx="362">
                  <c:v>0.769212961</c:v>
                </c:pt>
                <c:pt idx="363">
                  <c:v>0.769328713</c:v>
                </c:pt>
                <c:pt idx="364">
                  <c:v>0.769444466</c:v>
                </c:pt>
                <c:pt idx="365">
                  <c:v>0.769560158</c:v>
                </c:pt>
                <c:pt idx="366">
                  <c:v>0.76967591</c:v>
                </c:pt>
                <c:pt idx="367">
                  <c:v>0.769791663</c:v>
                </c:pt>
                <c:pt idx="368">
                  <c:v>0.769907415</c:v>
                </c:pt>
                <c:pt idx="369">
                  <c:v>0.770023167</c:v>
                </c:pt>
                <c:pt idx="370">
                  <c:v>0.77013886</c:v>
                </c:pt>
                <c:pt idx="371">
                  <c:v>0.770254612</c:v>
                </c:pt>
                <c:pt idx="372">
                  <c:v>0.770370364</c:v>
                </c:pt>
                <c:pt idx="373">
                  <c:v>0.770486116</c:v>
                </c:pt>
                <c:pt idx="374">
                  <c:v>0.770601869</c:v>
                </c:pt>
                <c:pt idx="375">
                  <c:v>0.770717621</c:v>
                </c:pt>
                <c:pt idx="376">
                  <c:v>0.770833313</c:v>
                </c:pt>
                <c:pt idx="377">
                  <c:v>0.770949066</c:v>
                </c:pt>
                <c:pt idx="378">
                  <c:v>0.771064818</c:v>
                </c:pt>
                <c:pt idx="379">
                  <c:v>0.77118057</c:v>
                </c:pt>
                <c:pt idx="380">
                  <c:v>0.771296322</c:v>
                </c:pt>
                <c:pt idx="381">
                  <c:v>0.771412015</c:v>
                </c:pt>
                <c:pt idx="382">
                  <c:v>0.771527767</c:v>
                </c:pt>
                <c:pt idx="383">
                  <c:v>0.771643519</c:v>
                </c:pt>
                <c:pt idx="384">
                  <c:v>0.771759272</c:v>
                </c:pt>
                <c:pt idx="385">
                  <c:v>0.771875024</c:v>
                </c:pt>
                <c:pt idx="386">
                  <c:v>0.771979153</c:v>
                </c:pt>
              </c:strCache>
            </c:strRef>
          </c:xVal>
          <c:yVal>
            <c:numRef>
              <c:f>Data!$L$9:$L$395</c:f>
              <c:numCache>
                <c:ptCount val="387"/>
                <c:pt idx="0">
                  <c:v>-0.31489470866511127</c:v>
                </c:pt>
                <c:pt idx="1">
                  <c:v>-0.31489470866511127</c:v>
                </c:pt>
                <c:pt idx="2">
                  <c:v>0.5023026911980857</c:v>
                </c:pt>
                <c:pt idx="3">
                  <c:v>-2.766004493372769</c:v>
                </c:pt>
                <c:pt idx="4">
                  <c:v>-1.9490482851293045</c:v>
                </c:pt>
                <c:pt idx="5">
                  <c:v>-3.5828803360449406</c:v>
                </c:pt>
                <c:pt idx="6">
                  <c:v>-4.399675828959065</c:v>
                </c:pt>
                <c:pt idx="7">
                  <c:v>-3.5828803360449406</c:v>
                </c:pt>
                <c:pt idx="8">
                  <c:v>-2.766004493372769</c:v>
                </c:pt>
                <c:pt idx="9">
                  <c:v>-5.216390987914625</c:v>
                </c:pt>
                <c:pt idx="10">
                  <c:v>-6.033025828717694</c:v>
                </c:pt>
                <c:pt idx="11">
                  <c:v>-6.849580367159643</c:v>
                </c:pt>
                <c:pt idx="12">
                  <c:v>-5.216390987914625</c:v>
                </c:pt>
                <c:pt idx="13">
                  <c:v>-4.399675828959065</c:v>
                </c:pt>
                <c:pt idx="14">
                  <c:v>-4.399675828959065</c:v>
                </c:pt>
                <c:pt idx="15">
                  <c:v>-3.5828803360449406</c:v>
                </c:pt>
                <c:pt idx="16">
                  <c:v>-5.216390987914625</c:v>
                </c:pt>
                <c:pt idx="17">
                  <c:v>-2.766004493372769</c:v>
                </c:pt>
                <c:pt idx="18">
                  <c:v>-0.31489470866511127</c:v>
                </c:pt>
                <c:pt idx="19">
                  <c:v>-0.31489470866511127</c:v>
                </c:pt>
                <c:pt idx="20">
                  <c:v>-2.766004493372769</c:v>
                </c:pt>
                <c:pt idx="21">
                  <c:v>-1.9490482851293045</c:v>
                </c:pt>
                <c:pt idx="22">
                  <c:v>-1.9490482851293045</c:v>
                </c:pt>
                <c:pt idx="23">
                  <c:v>-0.31489470866511127</c:v>
                </c:pt>
                <c:pt idx="24">
                  <c:v>0.5023026911980857</c:v>
                </c:pt>
                <c:pt idx="25">
                  <c:v>18.50102207110107</c:v>
                </c:pt>
                <c:pt idx="26">
                  <c:v>43.92925279028361</c:v>
                </c:pt>
                <c:pt idx="27">
                  <c:v>71.90810659537831</c:v>
                </c:pt>
                <c:pt idx="28">
                  <c:v>95.02051102048006</c:v>
                </c:pt>
                <c:pt idx="29">
                  <c:v>133.96153668425205</c:v>
                </c:pt>
                <c:pt idx="30">
                  <c:v>155.5820912244692</c:v>
                </c:pt>
                <c:pt idx="31">
                  <c:v>187.28296879795286</c:v>
                </c:pt>
                <c:pt idx="32">
                  <c:v>204.01637772888873</c:v>
                </c:pt>
                <c:pt idx="33">
                  <c:v>226.66010100042755</c:v>
                </c:pt>
                <c:pt idx="34">
                  <c:v>244.3146739690147</c:v>
                </c:pt>
                <c:pt idx="35">
                  <c:v>274.6672561830443</c:v>
                </c:pt>
                <c:pt idx="36">
                  <c:v>297.50472278459256</c:v>
                </c:pt>
                <c:pt idx="37">
                  <c:v>326.3526466221356</c:v>
                </c:pt>
                <c:pt idx="38">
                  <c:v>349.3328987754</c:v>
                </c:pt>
                <c:pt idx="39">
                  <c:v>376.65136115480254</c:v>
                </c:pt>
                <c:pt idx="40">
                  <c:v>398.9139787038029</c:v>
                </c:pt>
                <c:pt idx="41">
                  <c:v>416.0797757664838</c:v>
                </c:pt>
                <c:pt idx="42">
                  <c:v>444.48115032298244</c:v>
                </c:pt>
                <c:pt idx="43">
                  <c:v>456.5596271754316</c:v>
                </c:pt>
                <c:pt idx="44">
                  <c:v>450.51819266231286</c:v>
                </c:pt>
                <c:pt idx="45">
                  <c:v>453.9699027284314</c:v>
                </c:pt>
                <c:pt idx="46">
                  <c:v>445.3433162763083</c:v>
                </c:pt>
                <c:pt idx="47">
                  <c:v>437.5870433499912</c:v>
                </c:pt>
                <c:pt idx="48">
                  <c:v>433.28113121202557</c:v>
                </c:pt>
                <c:pt idx="49">
                  <c:v>473.845127530254</c:v>
                </c:pt>
                <c:pt idx="50">
                  <c:v>445.3433162763083</c:v>
                </c:pt>
                <c:pt idx="51">
                  <c:v>442.7570869155643</c:v>
                </c:pt>
                <c:pt idx="52">
                  <c:v>443.6190738755962</c:v>
                </c:pt>
                <c:pt idx="53">
                  <c:v>441.89518942431386</c:v>
                </c:pt>
                <c:pt idx="54">
                  <c:v>436.7256822816386</c:v>
                </c:pt>
                <c:pt idx="55">
                  <c:v>437.5870433499912</c:v>
                </c:pt>
                <c:pt idx="56">
                  <c:v>466.92660901131734</c:v>
                </c:pt>
                <c:pt idx="57">
                  <c:v>440.17166277387565</c:v>
                </c:pt>
                <c:pt idx="58">
                  <c:v>424.6759994865309</c:v>
                </c:pt>
                <c:pt idx="59">
                  <c:v>428.97745069486047</c:v>
                </c:pt>
                <c:pt idx="60">
                  <c:v>428.97745069486047</c:v>
                </c:pt>
                <c:pt idx="61">
                  <c:v>428.1169821824069</c:v>
                </c:pt>
                <c:pt idx="62">
                  <c:v>426.3963126006182</c:v>
                </c:pt>
                <c:pt idx="63">
                  <c:v>428.1169821824069</c:v>
                </c:pt>
                <c:pt idx="64">
                  <c:v>429.8380083796552</c:v>
                </c:pt>
                <c:pt idx="65">
                  <c:v>428.97745069486047</c:v>
                </c:pt>
                <c:pt idx="66">
                  <c:v>426.3963126006182</c:v>
                </c:pt>
                <c:pt idx="67">
                  <c:v>434.14213503590986</c:v>
                </c:pt>
                <c:pt idx="68">
                  <c:v>441.89518942431386</c:v>
                </c:pt>
                <c:pt idx="69">
                  <c:v>434.14213503590986</c:v>
                </c:pt>
                <c:pt idx="70">
                  <c:v>427.25660282381733</c:v>
                </c:pt>
                <c:pt idx="71">
                  <c:v>427.25660282381733</c:v>
                </c:pt>
                <c:pt idx="72">
                  <c:v>423.8159765587255</c:v>
                </c:pt>
                <c:pt idx="73">
                  <c:v>434.14213503590986</c:v>
                </c:pt>
                <c:pt idx="74">
                  <c:v>426.3963126006182</c:v>
                </c:pt>
                <c:pt idx="75">
                  <c:v>434.14213503590986</c:v>
                </c:pt>
                <c:pt idx="76">
                  <c:v>423.8159765587255</c:v>
                </c:pt>
                <c:pt idx="77">
                  <c:v>428.97745069486047</c:v>
                </c:pt>
                <c:pt idx="78">
                  <c:v>422.09619786934377</c:v>
                </c:pt>
                <c:pt idx="79">
                  <c:v>424.6759994865309</c:v>
                </c:pt>
                <c:pt idx="80">
                  <c:v>430.6986552552777</c:v>
                </c:pt>
                <c:pt idx="81">
                  <c:v>422.09619786934377</c:v>
                </c:pt>
                <c:pt idx="82">
                  <c:v>424.6759994865309</c:v>
                </c:pt>
                <c:pt idx="83">
                  <c:v>408.350775534477</c:v>
                </c:pt>
                <c:pt idx="84">
                  <c:v>428.97745069486047</c:v>
                </c:pt>
                <c:pt idx="85">
                  <c:v>432.4202166529634</c:v>
                </c:pt>
                <c:pt idx="86">
                  <c:v>428.97745069486047</c:v>
                </c:pt>
                <c:pt idx="87">
                  <c:v>444.48115032298244</c:v>
                </c:pt>
                <c:pt idx="88">
                  <c:v>431.5593913402146</c:v>
                </c:pt>
                <c:pt idx="89">
                  <c:v>431.5593913402146</c:v>
                </c:pt>
                <c:pt idx="90">
                  <c:v>420.3767752786688</c:v>
                </c:pt>
                <c:pt idx="91">
                  <c:v>422.09619786934377</c:v>
                </c:pt>
                <c:pt idx="92">
                  <c:v>417.7983087552345</c:v>
                </c:pt>
                <c:pt idx="93">
                  <c:v>413.5026429556483</c:v>
                </c:pt>
                <c:pt idx="94">
                  <c:v>404.05999293913743</c:v>
                </c:pt>
                <c:pt idx="95">
                  <c:v>402.3443005008037</c:v>
                </c:pt>
                <c:pt idx="96">
                  <c:v>413.5026429556483</c:v>
                </c:pt>
                <c:pt idx="97">
                  <c:v>406.6341964333762</c:v>
                </c:pt>
                <c:pt idx="98">
                  <c:v>409.20919817151525</c:v>
                </c:pt>
                <c:pt idx="99">
                  <c:v>422.95604269247826</c:v>
                </c:pt>
                <c:pt idx="100">
                  <c:v>413.5026429556483</c:v>
                </c:pt>
                <c:pt idx="101">
                  <c:v>422.95604269247826</c:v>
                </c:pt>
                <c:pt idx="102">
                  <c:v>431.5593913402146</c:v>
                </c:pt>
                <c:pt idx="103">
                  <c:v>426.3963126006182</c:v>
                </c:pt>
                <c:pt idx="104">
                  <c:v>410.92630971030496</c:v>
                </c:pt>
                <c:pt idx="105">
                  <c:v>381.78359331569817</c:v>
                </c:pt>
                <c:pt idx="106">
                  <c:v>334.0056667069065</c:v>
                </c:pt>
                <c:pt idx="107">
                  <c:v>312.7646683445896</c:v>
                </c:pt>
                <c:pt idx="108">
                  <c:v>276.3567681668967</c:v>
                </c:pt>
                <c:pt idx="109">
                  <c:v>225.8203425558619</c:v>
                </c:pt>
                <c:pt idx="110">
                  <c:v>180.59903534764123</c:v>
                </c:pt>
                <c:pt idx="111">
                  <c:v>147.25983018312698</c:v>
                </c:pt>
                <c:pt idx="112">
                  <c:v>105.77317628466301</c:v>
                </c:pt>
                <c:pt idx="113">
                  <c:v>82.63086625129989</c:v>
                </c:pt>
                <c:pt idx="114">
                  <c:v>66.96380673391593</c:v>
                </c:pt>
                <c:pt idx="115">
                  <c:v>75.20594276739777</c:v>
                </c:pt>
                <c:pt idx="116">
                  <c:v>100.80867750865508</c:v>
                </c:pt>
                <c:pt idx="117">
                  <c:v>126.49059477500855</c:v>
                </c:pt>
                <c:pt idx="118">
                  <c:v>143.10182530330124</c:v>
                </c:pt>
                <c:pt idx="119">
                  <c:v>187.28296879795286</c:v>
                </c:pt>
                <c:pt idx="120">
                  <c:v>240.1077984689359</c:v>
                </c:pt>
                <c:pt idx="121">
                  <c:v>256.94810310895474</c:v>
                </c:pt>
                <c:pt idx="122">
                  <c:v>289.0390768561514</c:v>
                </c:pt>
                <c:pt idx="123">
                  <c:v>305.9790080103053</c:v>
                </c:pt>
                <c:pt idx="124">
                  <c:v>326.3526466221356</c:v>
                </c:pt>
                <c:pt idx="125">
                  <c:v>370.66776322190793</c:v>
                </c:pt>
                <c:pt idx="126">
                  <c:v>402.3443005008037</c:v>
                </c:pt>
                <c:pt idx="127">
                  <c:v>416.0797757664838</c:v>
                </c:pt>
                <c:pt idx="128">
                  <c:v>423.8159765587255</c:v>
                </c:pt>
                <c:pt idx="129">
                  <c:v>457.4230481662778</c:v>
                </c:pt>
                <c:pt idx="130">
                  <c:v>484.2337252638425</c:v>
                </c:pt>
                <c:pt idx="131">
                  <c:v>494.63533585811723</c:v>
                </c:pt>
                <c:pt idx="132">
                  <c:v>501.57698840195945</c:v>
                </c:pt>
                <c:pt idx="133">
                  <c:v>520.6965081184312</c:v>
                </c:pt>
                <c:pt idx="134">
                  <c:v>539.8601513853778</c:v>
                </c:pt>
                <c:pt idx="135">
                  <c:v>565.1890787056097</c:v>
                </c:pt>
                <c:pt idx="136">
                  <c:v>575.6926551523104</c:v>
                </c:pt>
                <c:pt idx="137">
                  <c:v>598.496084741392</c:v>
                </c:pt>
                <c:pt idx="138">
                  <c:v>612.560153092367</c:v>
                </c:pt>
                <c:pt idx="139">
                  <c:v>661.9728243251702</c:v>
                </c:pt>
                <c:pt idx="140">
                  <c:v>677.9181166895123</c:v>
                </c:pt>
                <c:pt idx="141">
                  <c:v>693.8940862064258</c:v>
                </c:pt>
                <c:pt idx="142">
                  <c:v>720.589195047517</c:v>
                </c:pt>
                <c:pt idx="143">
                  <c:v>731.291314074138</c:v>
                </c:pt>
                <c:pt idx="144">
                  <c:v>776.9298275711792</c:v>
                </c:pt>
                <c:pt idx="145">
                  <c:v>790.4007947367402</c:v>
                </c:pt>
                <c:pt idx="146">
                  <c:v>817.408466111254</c:v>
                </c:pt>
                <c:pt idx="147">
                  <c:v>837.2700683375406</c:v>
                </c:pt>
                <c:pt idx="148">
                  <c:v>849.9340489192562</c:v>
                </c:pt>
                <c:pt idx="149">
                  <c:v>882.5875316718545</c:v>
                </c:pt>
                <c:pt idx="150">
                  <c:v>903.5169035047793</c:v>
                </c:pt>
                <c:pt idx="151">
                  <c:v>918.1076410552814</c:v>
                </c:pt>
                <c:pt idx="152">
                  <c:v>952.8637389509609</c:v>
                </c:pt>
                <c:pt idx="153">
                  <c:v>961.1167971476211</c:v>
                </c:pt>
                <c:pt idx="154">
                  <c:v>973.9712136030496</c:v>
                </c:pt>
                <c:pt idx="155">
                  <c:v>985.0051446323275</c:v>
                </c:pt>
                <c:pt idx="156">
                  <c:v>996.9751381488106</c:v>
                </c:pt>
                <c:pt idx="157">
                  <c:v>1018.1951798675136</c:v>
                </c:pt>
                <c:pt idx="158">
                  <c:v>1045.028407271067</c:v>
                </c:pt>
                <c:pt idx="159">
                  <c:v>1071.9486242174662</c:v>
                </c:pt>
                <c:pt idx="160">
                  <c:v>1096.1584121296428</c:v>
                </c:pt>
                <c:pt idx="161">
                  <c:v>1120.4389889960848</c:v>
                </c:pt>
                <c:pt idx="162">
                  <c:v>1123.245168027689</c:v>
                </c:pt>
                <c:pt idx="163">
                  <c:v>1156.054184915878</c:v>
                </c:pt>
                <c:pt idx="164">
                  <c:v>1158.8724273905805</c:v>
                </c:pt>
                <c:pt idx="165">
                  <c:v>1181.4528665171679</c:v>
                </c:pt>
                <c:pt idx="166">
                  <c:v>1204.0948747427824</c:v>
                </c:pt>
                <c:pt idx="167">
                  <c:v>1221.1169880597122</c:v>
                </c:pt>
                <c:pt idx="168">
                  <c:v>1230.5888168179295</c:v>
                </c:pt>
                <c:pt idx="169">
                  <c:v>1242.918368261965</c:v>
                </c:pt>
                <c:pt idx="170">
                  <c:v>1259.0692998821055</c:v>
                </c:pt>
                <c:pt idx="171">
                  <c:v>1279.0639181317006</c:v>
                </c:pt>
                <c:pt idx="172">
                  <c:v>1289.556535126164</c:v>
                </c:pt>
                <c:pt idx="173">
                  <c:v>1310.5816275165544</c:v>
                </c:pt>
                <c:pt idx="174">
                  <c:v>1335.4982919899016</c:v>
                </c:pt>
                <c:pt idx="175">
                  <c:v>1353.7540211902115</c:v>
                </c:pt>
                <c:pt idx="176">
                  <c:v>1374.9424959411717</c:v>
                </c:pt>
                <c:pt idx="177">
                  <c:v>1391.3525185235708</c:v>
                </c:pt>
                <c:pt idx="178">
                  <c:v>1406.8269257447128</c:v>
                </c:pt>
                <c:pt idx="179">
                  <c:v>1426.2105745368517</c:v>
                </c:pt>
                <c:pt idx="180">
                  <c:v>1442.7223260821397</c:v>
                </c:pt>
                <c:pt idx="181">
                  <c:v>1460.2412173310322</c:v>
                </c:pt>
                <c:pt idx="182">
                  <c:v>1481.7035096103023</c:v>
                </c:pt>
                <c:pt idx="183">
                  <c:v>1494.411896084573</c:v>
                </c:pt>
                <c:pt idx="184">
                  <c:v>1503.2214168433866</c:v>
                </c:pt>
                <c:pt idx="185">
                  <c:v>1535.6031884866825</c:v>
                </c:pt>
                <c:pt idx="186">
                  <c:v>1546.425234339466</c:v>
                </c:pt>
                <c:pt idx="187">
                  <c:v>1566.137887803291</c:v>
                </c:pt>
                <c:pt idx="188">
                  <c:v>1576.9998270524634</c:v>
                </c:pt>
                <c:pt idx="189">
                  <c:v>1595.7948885122046</c:v>
                </c:pt>
                <c:pt idx="190">
                  <c:v>1619.5969868495567</c:v>
                </c:pt>
                <c:pt idx="191">
                  <c:v>1639.4843185249338</c:v>
                </c:pt>
                <c:pt idx="192">
                  <c:v>1659.4193932101657</c:v>
                </c:pt>
                <c:pt idx="193">
                  <c:v>1673.4024755626515</c:v>
                </c:pt>
                <c:pt idx="194">
                  <c:v>1689.412026485175</c:v>
                </c:pt>
                <c:pt idx="195">
                  <c:v>1684.4057253918386</c:v>
                </c:pt>
                <c:pt idx="196">
                  <c:v>1693.4192416055253</c:v>
                </c:pt>
                <c:pt idx="197">
                  <c:v>1695.4235745556384</c:v>
                </c:pt>
                <c:pt idx="198">
                  <c:v>1704.4490645266897</c:v>
                </c:pt>
                <c:pt idx="199">
                  <c:v>1707.459742439421</c:v>
                </c:pt>
                <c:pt idx="200">
                  <c:v>1709.467467635854</c:v>
                </c:pt>
                <c:pt idx="201">
                  <c:v>1708.4635443592888</c:v>
                </c:pt>
                <c:pt idx="202">
                  <c:v>1716.4983310258217</c:v>
                </c:pt>
                <c:pt idx="203">
                  <c:v>1700.436524524962</c:v>
                </c:pt>
                <c:pt idx="204">
                  <c:v>1702.4425521641429</c:v>
                </c:pt>
                <c:pt idx="205">
                  <c:v>1699.43369240346</c:v>
                </c:pt>
                <c:pt idx="206">
                  <c:v>1702.4425521641429</c:v>
                </c:pt>
                <c:pt idx="207">
                  <c:v>1701.439477768769</c:v>
                </c:pt>
                <c:pt idx="208">
                  <c:v>1699.43369240346</c:v>
                </c:pt>
                <c:pt idx="209">
                  <c:v>1698.4309813750128</c:v>
                </c:pt>
                <c:pt idx="210">
                  <c:v>1696.4259224803268</c:v>
                </c:pt>
                <c:pt idx="211">
                  <c:v>1699.43369240346</c:v>
                </c:pt>
                <c:pt idx="212">
                  <c:v>1696.4259224803268</c:v>
                </c:pt>
                <c:pt idx="213">
                  <c:v>1704.4490645266897</c:v>
                </c:pt>
                <c:pt idx="214">
                  <c:v>1705.45250255244</c:v>
                </c:pt>
                <c:pt idx="215">
                  <c:v>1696.4259224803268</c:v>
                </c:pt>
                <c:pt idx="216">
                  <c:v>1710.471512298464</c:v>
                </c:pt>
                <c:pt idx="217">
                  <c:v>1695.4235745556384</c:v>
                </c:pt>
                <c:pt idx="218">
                  <c:v>1695.4235745556384</c:v>
                </c:pt>
                <c:pt idx="219">
                  <c:v>1688.4105247807702</c:v>
                </c:pt>
                <c:pt idx="220">
                  <c:v>1677.4019705813294</c:v>
                </c:pt>
                <c:pt idx="221">
                  <c:v>1680.40285649196</c:v>
                </c:pt>
                <c:pt idx="222">
                  <c:v>1685.406744182998</c:v>
                </c:pt>
                <c:pt idx="223">
                  <c:v>1682.4040497470987</c:v>
                </c:pt>
                <c:pt idx="224">
                  <c:v>1672.4029027210008</c:v>
                </c:pt>
                <c:pt idx="225">
                  <c:v>1667.4068425426185</c:v>
                </c:pt>
                <c:pt idx="226">
                  <c:v>1665.409259811791</c:v>
                </c:pt>
                <c:pt idx="227">
                  <c:v>1665.409259811791</c:v>
                </c:pt>
                <c:pt idx="228">
                  <c:v>1669.4049059237686</c:v>
                </c:pt>
                <c:pt idx="229">
                  <c:v>1660.4174043131034</c:v>
                </c:pt>
                <c:pt idx="230">
                  <c:v>1661.4155353765086</c:v>
                </c:pt>
                <c:pt idx="231">
                  <c:v>1657.4237307703752</c:v>
                </c:pt>
                <c:pt idx="232">
                  <c:v>1659.4193932101657</c:v>
                </c:pt>
                <c:pt idx="233">
                  <c:v>1665.409259811791</c:v>
                </c:pt>
                <c:pt idx="234">
                  <c:v>1660.4174043131034</c:v>
                </c:pt>
                <c:pt idx="235">
                  <c:v>1667.4068425426185</c:v>
                </c:pt>
                <c:pt idx="236">
                  <c:v>1690.4136489907019</c:v>
                </c:pt>
                <c:pt idx="237">
                  <c:v>1660.4174043131034</c:v>
                </c:pt>
                <c:pt idx="238">
                  <c:v>1638.488819947705</c:v>
                </c:pt>
                <c:pt idx="239">
                  <c:v>1632.5183333834916</c:v>
                </c:pt>
                <c:pt idx="240">
                  <c:v>1581.941772905639</c:v>
                </c:pt>
                <c:pt idx="241">
                  <c:v>1564.1645153196691</c:v>
                </c:pt>
                <c:pt idx="242">
                  <c:v>1534.6200651359813</c:v>
                </c:pt>
                <c:pt idx="243">
                  <c:v>1508.1196363990844</c:v>
                </c:pt>
                <c:pt idx="244">
                  <c:v>1485.6117112929842</c:v>
                </c:pt>
                <c:pt idx="245">
                  <c:v>1463.1646292154765</c:v>
                </c:pt>
                <c:pt idx="246">
                  <c:v>1438.8342532628922</c:v>
                </c:pt>
                <c:pt idx="247">
                  <c:v>1415.5439688672418</c:v>
                </c:pt>
                <c:pt idx="248">
                  <c:v>1380.7305663697516</c:v>
                </c:pt>
                <c:pt idx="249">
                  <c:v>1361.4526671207127</c:v>
                </c:pt>
                <c:pt idx="250">
                  <c:v>1342.2194185178937</c:v>
                </c:pt>
                <c:pt idx="251">
                  <c:v>1315.3674909260726</c:v>
                </c:pt>
                <c:pt idx="252">
                  <c:v>1279.0639181317006</c:v>
                </c:pt>
                <c:pt idx="253">
                  <c:v>1255.266253618243</c:v>
                </c:pt>
                <c:pt idx="254">
                  <c:v>1223.95740244417</c:v>
                </c:pt>
                <c:pt idx="255">
                  <c:v>1198.4285822185884</c:v>
                </c:pt>
                <c:pt idx="256">
                  <c:v>1176.7435421851987</c:v>
                </c:pt>
                <c:pt idx="257">
                  <c:v>1152.2980155102082</c:v>
                </c:pt>
                <c:pt idx="258">
                  <c:v>1123.245168027689</c:v>
                </c:pt>
                <c:pt idx="259">
                  <c:v>1096.1584121296428</c:v>
                </c:pt>
                <c:pt idx="260">
                  <c:v>1071.0188866167641</c:v>
                </c:pt>
                <c:pt idx="261">
                  <c:v>1047.809213695</c:v>
                </c:pt>
                <c:pt idx="262">
                  <c:v>1020.9670134527493</c:v>
                </c:pt>
                <c:pt idx="263">
                  <c:v>1007.1170885675681</c:v>
                </c:pt>
                <c:pt idx="264">
                  <c:v>992.3692523066163</c:v>
                </c:pt>
                <c:pt idx="265">
                  <c:v>954.6970431579882</c:v>
                </c:pt>
                <c:pt idx="266">
                  <c:v>936.3821893022168</c:v>
                </c:pt>
                <c:pt idx="267">
                  <c:v>918.1076410552814</c:v>
                </c:pt>
                <c:pt idx="268">
                  <c:v>890.7710048058891</c:v>
                </c:pt>
                <c:pt idx="269">
                  <c:v>873.5042323938169</c:v>
                </c:pt>
                <c:pt idx="270">
                  <c:v>851.7447666263865</c:v>
                </c:pt>
                <c:pt idx="271">
                  <c:v>836.3662368947989</c:v>
                </c:pt>
                <c:pt idx="272">
                  <c:v>812.9010831791134</c:v>
                </c:pt>
                <c:pt idx="273">
                  <c:v>790.4007947367402</c:v>
                </c:pt>
                <c:pt idx="274">
                  <c:v>767.0649886668607</c:v>
                </c:pt>
                <c:pt idx="275">
                  <c:v>746.4762990321267</c:v>
                </c:pt>
                <c:pt idx="276">
                  <c:v>709.9008511430463</c:v>
                </c:pt>
                <c:pt idx="277">
                  <c:v>678.8048646610957</c:v>
                </c:pt>
                <c:pt idx="278">
                  <c:v>646.9414436223947</c:v>
                </c:pt>
                <c:pt idx="279">
                  <c:v>625.7668855140655</c:v>
                </c:pt>
                <c:pt idx="280">
                  <c:v>598.496084741392</c:v>
                </c:pt>
                <c:pt idx="281">
                  <c:v>594.1059438133375</c:v>
                </c:pt>
                <c:pt idx="282">
                  <c:v>545.9669604649346</c:v>
                </c:pt>
                <c:pt idx="283">
                  <c:v>515.477726315569</c:v>
                </c:pt>
                <c:pt idx="284">
                  <c:v>480.7694150876063</c:v>
                </c:pt>
                <c:pt idx="285">
                  <c:v>445.3433162763083</c:v>
                </c:pt>
                <c:pt idx="286">
                  <c:v>417.7983087552345</c:v>
                </c:pt>
                <c:pt idx="287">
                  <c:v>414.3615983608086</c:v>
                </c:pt>
                <c:pt idx="288">
                  <c:v>373.2316344012313</c:v>
                </c:pt>
                <c:pt idx="289">
                  <c:v>351.03767221025157</c:v>
                </c:pt>
                <c:pt idx="290">
                  <c:v>328.0527083277348</c:v>
                </c:pt>
                <c:pt idx="291">
                  <c:v>307.6749033234597</c:v>
                </c:pt>
                <c:pt idx="292">
                  <c:v>282.27276858037334</c:v>
                </c:pt>
                <c:pt idx="293">
                  <c:v>223.30157663836528</c:v>
                </c:pt>
                <c:pt idx="294">
                  <c:v>173.92047753554988</c:v>
                </c:pt>
                <c:pt idx="295">
                  <c:v>118.19742383502992</c:v>
                </c:pt>
                <c:pt idx="296">
                  <c:v>72.73244286170365</c:v>
                </c:pt>
                <c:pt idx="297">
                  <c:v>65.31636076640572</c:v>
                </c:pt>
                <c:pt idx="298">
                  <c:v>65.31636076640572</c:v>
                </c:pt>
                <c:pt idx="299">
                  <c:v>93.36748993967541</c:v>
                </c:pt>
                <c:pt idx="300">
                  <c:v>121.51369838869059</c:v>
                </c:pt>
                <c:pt idx="301">
                  <c:v>153.91697163356804</c:v>
                </c:pt>
                <c:pt idx="302">
                  <c:v>170.58321179305227</c:v>
                </c:pt>
                <c:pt idx="303">
                  <c:v>194.80883028161523</c:v>
                </c:pt>
                <c:pt idx="304">
                  <c:v>221.6228237018889</c:v>
                </c:pt>
                <c:pt idx="305">
                  <c:v>272.978087875348</c:v>
                </c:pt>
                <c:pt idx="306">
                  <c:v>284.80948812721203</c:v>
                </c:pt>
                <c:pt idx="307">
                  <c:v>306.82691237332426</c:v>
                </c:pt>
                <c:pt idx="308">
                  <c:v>334.0056667069065</c:v>
                </c:pt>
                <c:pt idx="309">
                  <c:v>348.48064328411925</c:v>
                </c:pt>
                <c:pt idx="310">
                  <c:v>377.50651293682483</c:v>
                </c:pt>
                <c:pt idx="311">
                  <c:v>413.5026429556483</c:v>
                </c:pt>
                <c:pt idx="312">
                  <c:v>461.74150027463</c:v>
                </c:pt>
                <c:pt idx="313">
                  <c:v>459.1501595227538</c:v>
                </c:pt>
                <c:pt idx="314">
                  <c:v>460.877630170133</c:v>
                </c:pt>
                <c:pt idx="315">
                  <c:v>474.7103477833945</c:v>
                </c:pt>
                <c:pt idx="316">
                  <c:v>475.5756581965141</c:v>
                </c:pt>
                <c:pt idx="317">
                  <c:v>479.90356331976034</c:v>
                </c:pt>
                <c:pt idx="318">
                  <c:v>467.79110866042487</c:v>
                </c:pt>
                <c:pt idx="319">
                  <c:v>466.92660901131734</c:v>
                </c:pt>
                <c:pt idx="320">
                  <c:v>485.9664224786847</c:v>
                </c:pt>
                <c:pt idx="321">
                  <c:v>472.1149574287763</c:v>
                </c:pt>
                <c:pt idx="322">
                  <c:v>481.6353571471013</c:v>
                </c:pt>
                <c:pt idx="323">
                  <c:v>485.9664224786847</c:v>
                </c:pt>
                <c:pt idx="324">
                  <c:v>475.5756581965141</c:v>
                </c:pt>
                <c:pt idx="325">
                  <c:v>469.5203780069499</c:v>
                </c:pt>
                <c:pt idx="326">
                  <c:v>461.74150027463</c:v>
                </c:pt>
                <c:pt idx="327">
                  <c:v>466.92660901131734</c:v>
                </c:pt>
                <c:pt idx="328">
                  <c:v>460.877630170133</c:v>
                </c:pt>
                <c:pt idx="329">
                  <c:v>459.1501595227538</c:v>
                </c:pt>
                <c:pt idx="330">
                  <c:v>448.7928755208471</c:v>
                </c:pt>
                <c:pt idx="331">
                  <c:v>455.696295951282</c:v>
                </c:pt>
                <c:pt idx="332">
                  <c:v>445.3433162763083</c:v>
                </c:pt>
                <c:pt idx="333">
                  <c:v>434.14213503590986</c:v>
                </c:pt>
                <c:pt idx="334">
                  <c:v>440.17166277387565</c:v>
                </c:pt>
                <c:pt idx="335">
                  <c:v>448.7928755208471</c:v>
                </c:pt>
                <c:pt idx="336">
                  <c:v>439.3100335775643</c:v>
                </c:pt>
                <c:pt idx="337">
                  <c:v>441.0333813832722</c:v>
                </c:pt>
                <c:pt idx="338">
                  <c:v>437.5870433499912</c:v>
                </c:pt>
                <c:pt idx="339">
                  <c:v>410.06770955734004</c:v>
                </c:pt>
                <c:pt idx="340">
                  <c:v>408.350775534477</c:v>
                </c:pt>
                <c:pt idx="341">
                  <c:v>413.5026429556483</c:v>
                </c:pt>
                <c:pt idx="342">
                  <c:v>421.2364420708841</c:v>
                </c:pt>
                <c:pt idx="343">
                  <c:v>423.8159765587255</c:v>
                </c:pt>
                <c:pt idx="344">
                  <c:v>429.8380083796552</c:v>
                </c:pt>
                <c:pt idx="345">
                  <c:v>426.3963126006182</c:v>
                </c:pt>
                <c:pt idx="346">
                  <c:v>428.1169821824069</c:v>
                </c:pt>
                <c:pt idx="347">
                  <c:v>439.3100335775643</c:v>
                </c:pt>
                <c:pt idx="348">
                  <c:v>441.0333813832722</c:v>
                </c:pt>
                <c:pt idx="349">
                  <c:v>430.6986552552777</c:v>
                </c:pt>
                <c:pt idx="350">
                  <c:v>436.7256822816386</c:v>
                </c:pt>
                <c:pt idx="351">
                  <c:v>430.6986552552777</c:v>
                </c:pt>
                <c:pt idx="352">
                  <c:v>441.89518942431386</c:v>
                </c:pt>
                <c:pt idx="353">
                  <c:v>451.38098567799847</c:v>
                </c:pt>
                <c:pt idx="354">
                  <c:v>441.89518942431386</c:v>
                </c:pt>
                <c:pt idx="355">
                  <c:v>440.17166277387565</c:v>
                </c:pt>
                <c:pt idx="356">
                  <c:v>440.17166277387565</c:v>
                </c:pt>
                <c:pt idx="357">
                  <c:v>444.48115032298244</c:v>
                </c:pt>
                <c:pt idx="358">
                  <c:v>441.89518942431386</c:v>
                </c:pt>
                <c:pt idx="359">
                  <c:v>434.14213503590986</c:v>
                </c:pt>
                <c:pt idx="360">
                  <c:v>432.4202166529634</c:v>
                </c:pt>
                <c:pt idx="361">
                  <c:v>435.86441055219296</c:v>
                </c:pt>
                <c:pt idx="362">
                  <c:v>434.14213503590986</c:v>
                </c:pt>
                <c:pt idx="363">
                  <c:v>428.97745069486047</c:v>
                </c:pt>
                <c:pt idx="364">
                  <c:v>431.5593913402146</c:v>
                </c:pt>
                <c:pt idx="365">
                  <c:v>430.6986552552777</c:v>
                </c:pt>
                <c:pt idx="366">
                  <c:v>423.8159765587255</c:v>
                </c:pt>
                <c:pt idx="367">
                  <c:v>406.6341964333762</c:v>
                </c:pt>
                <c:pt idx="368">
                  <c:v>381.78359331569817</c:v>
                </c:pt>
                <c:pt idx="369">
                  <c:v>374.94132173936936</c:v>
                </c:pt>
                <c:pt idx="370">
                  <c:v>316.1595790100283</c:v>
                </c:pt>
                <c:pt idx="371">
                  <c:v>292.4242996392752</c:v>
                </c:pt>
                <c:pt idx="372">
                  <c:v>270.4449795008313</c:v>
                </c:pt>
                <c:pt idx="373">
                  <c:v>241.79029292753438</c:v>
                </c:pt>
                <c:pt idx="374">
                  <c:v>211.55742686709505</c:v>
                </c:pt>
                <c:pt idx="375">
                  <c:v>185.61148099601175</c:v>
                </c:pt>
                <c:pt idx="376">
                  <c:v>156.4147762461732</c:v>
                </c:pt>
                <c:pt idx="377">
                  <c:v>148.0916810600553</c:v>
                </c:pt>
                <c:pt idx="378">
                  <c:v>104.94555368249121</c:v>
                </c:pt>
                <c:pt idx="379">
                  <c:v>78.50508916438926</c:v>
                </c:pt>
                <c:pt idx="380">
                  <c:v>47.21599392640238</c:v>
                </c:pt>
                <c:pt idx="381">
                  <c:v>28.33497333033801</c:v>
                </c:pt>
                <c:pt idx="382">
                  <c:v>11.951518529760591</c:v>
                </c:pt>
                <c:pt idx="383">
                  <c:v>6.224937385216993</c:v>
                </c:pt>
                <c:pt idx="384">
                  <c:v>10.31494947203856</c:v>
                </c:pt>
                <c:pt idx="385">
                  <c:v>6.224937385216993</c:v>
                </c:pt>
                <c:pt idx="386">
                  <c:v>10.31494947203856</c:v>
                </c:pt>
              </c:numCache>
            </c:numRef>
          </c:yVal>
          <c:smooth val="0"/>
        </c:ser>
        <c:axId val="63819818"/>
        <c:axId val="37507451"/>
      </c:scatterChart>
      <c:valAx>
        <c:axId val="6381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07451"/>
        <c:crosses val="autoZero"/>
        <c:crossBetween val="midCat"/>
        <c:dispUnits/>
      </c:valAx>
      <c:valAx>
        <c:axId val="375074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8198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1803-1817 UT FME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Data!$S$223:$S$307</c:f>
              <c:numCache>
                <c:ptCount val="85"/>
                <c:pt idx="25">
                  <c:v>98.346</c:v>
                </c:pt>
                <c:pt idx="26">
                  <c:v>87.97550000000001</c:v>
                </c:pt>
                <c:pt idx="27">
                  <c:v>77.596</c:v>
                </c:pt>
                <c:pt idx="28">
                  <c:v>82.971</c:v>
                </c:pt>
                <c:pt idx="29">
                  <c:v>86.25280000000001</c:v>
                </c:pt>
                <c:pt idx="30">
                  <c:v>102.48383333333334</c:v>
                </c:pt>
                <c:pt idx="31">
                  <c:v>102.738</c:v>
                </c:pt>
                <c:pt idx="32">
                  <c:v>106.49633333333333</c:v>
                </c:pt>
                <c:pt idx="33">
                  <c:v>113.75916666666666</c:v>
                </c:pt>
                <c:pt idx="34">
                  <c:v>124.52183333333333</c:v>
                </c:pt>
                <c:pt idx="35">
                  <c:v>135.27599999999998</c:v>
                </c:pt>
                <c:pt idx="36">
                  <c:v>125.03433333333332</c:v>
                </c:pt>
                <c:pt idx="37">
                  <c:v>128.79716666666664</c:v>
                </c:pt>
                <c:pt idx="38">
                  <c:v>132.55133333333333</c:v>
                </c:pt>
                <c:pt idx="39">
                  <c:v>139.8055</c:v>
                </c:pt>
                <c:pt idx="40">
                  <c:v>126.06399999999998</c:v>
                </c:pt>
                <c:pt idx="41">
                  <c:v>129.82666666666665</c:v>
                </c:pt>
                <c:pt idx="42">
                  <c:v>137.08083333333332</c:v>
                </c:pt>
                <c:pt idx="43">
                  <c:v>130.33483333333334</c:v>
                </c:pt>
                <c:pt idx="44">
                  <c:v>134.09766666666667</c:v>
                </c:pt>
                <c:pt idx="45">
                  <c:v>127.36033333333332</c:v>
                </c:pt>
                <c:pt idx="46">
                  <c:v>138.1145</c:v>
                </c:pt>
                <c:pt idx="47">
                  <c:v>141.86866666666666</c:v>
                </c:pt>
                <c:pt idx="48">
                  <c:v>135.13133333333332</c:v>
                </c:pt>
                <c:pt idx="49">
                  <c:v>156.39416666666665</c:v>
                </c:pt>
                <c:pt idx="50">
                  <c:v>153.14833333333334</c:v>
                </c:pt>
                <c:pt idx="51">
                  <c:v>170.90250000000003</c:v>
                </c:pt>
                <c:pt idx="52">
                  <c:v>178.16516666666666</c:v>
                </c:pt>
                <c:pt idx="53">
                  <c:v>174.928</c:v>
                </c:pt>
                <c:pt idx="54">
                  <c:v>182.18216666666663</c:v>
                </c:pt>
                <c:pt idx="55">
                  <c:v>171.93633333333332</c:v>
                </c:pt>
                <c:pt idx="56">
                  <c:v>175.69899999999998</c:v>
                </c:pt>
                <c:pt idx="57">
                  <c:v>172.46166666666667</c:v>
                </c:pt>
                <c:pt idx="58">
                  <c:v>151.71583333333334</c:v>
                </c:pt>
                <c:pt idx="59">
                  <c:v>134.46983333333336</c:v>
                </c:pt>
                <c:pt idx="60">
                  <c:v>138.23266666666666</c:v>
                </c:pt>
                <c:pt idx="61">
                  <c:v>138.49533333333335</c:v>
                </c:pt>
                <c:pt idx="62">
                  <c:v>128.24949999999998</c:v>
                </c:pt>
                <c:pt idx="63">
                  <c:v>114.50366666666667</c:v>
                </c:pt>
                <c:pt idx="64">
                  <c:v>135.76649999999998</c:v>
                </c:pt>
                <c:pt idx="65">
                  <c:v>132.525</c:v>
                </c:pt>
                <c:pt idx="66">
                  <c:v>122.27916666666668</c:v>
                </c:pt>
                <c:pt idx="67">
                  <c:v>115.53333333333332</c:v>
                </c:pt>
                <c:pt idx="68">
                  <c:v>122.796</c:v>
                </c:pt>
                <c:pt idx="69">
                  <c:v>137.0545</c:v>
                </c:pt>
                <c:pt idx="70">
                  <c:v>126.80850000000002</c:v>
                </c:pt>
                <c:pt idx="71">
                  <c:v>148.07133333333334</c:v>
                </c:pt>
                <c:pt idx="72">
                  <c:v>134.33400000000003</c:v>
                </c:pt>
                <c:pt idx="73">
                  <c:v>145.0925</c:v>
                </c:pt>
                <c:pt idx="74">
                  <c:v>148.84666666666666</c:v>
                </c:pt>
                <c:pt idx="75">
                  <c:v>145.60933333333335</c:v>
                </c:pt>
                <c:pt idx="76">
                  <c:v>138.8721666666667</c:v>
                </c:pt>
                <c:pt idx="77">
                  <c:v>128.62616666666668</c:v>
                </c:pt>
                <c:pt idx="78">
                  <c:v>146.38033333333337</c:v>
                </c:pt>
                <c:pt idx="79">
                  <c:v>160.643</c:v>
                </c:pt>
                <c:pt idx="80">
                  <c:v>143.40583333333333</c:v>
                </c:pt>
                <c:pt idx="81">
                  <c:v>129.66</c:v>
                </c:pt>
                <c:pt idx="82">
                  <c:v>154.41416666666666</c:v>
                </c:pt>
                <c:pt idx="83">
                  <c:v>151.177</c:v>
                </c:pt>
                <c:pt idx="84">
                  <c:v>140.93966666666665</c:v>
                </c:pt>
              </c:numCache>
            </c:numRef>
          </c:xVal>
          <c:yVal>
            <c:numRef>
              <c:f>Data!$U$223:$U$307</c:f>
              <c:numCache>
                <c:ptCount val="85"/>
                <c:pt idx="0">
                  <c:v>1705.45250255244</c:v>
                </c:pt>
                <c:pt idx="1">
                  <c:v>1696.4259224803268</c:v>
                </c:pt>
                <c:pt idx="2">
                  <c:v>1710.471512298464</c:v>
                </c:pt>
                <c:pt idx="3">
                  <c:v>1695.4235745556384</c:v>
                </c:pt>
                <c:pt idx="4">
                  <c:v>1695.4235745556384</c:v>
                </c:pt>
                <c:pt idx="5">
                  <c:v>1688.4105247807702</c:v>
                </c:pt>
                <c:pt idx="6">
                  <c:v>1677.4019705813294</c:v>
                </c:pt>
                <c:pt idx="7">
                  <c:v>1680.40285649196</c:v>
                </c:pt>
                <c:pt idx="8">
                  <c:v>1685.406744182998</c:v>
                </c:pt>
                <c:pt idx="9">
                  <c:v>1682.4040497470987</c:v>
                </c:pt>
                <c:pt idx="10">
                  <c:v>1672.4029027210008</c:v>
                </c:pt>
                <c:pt idx="11">
                  <c:v>1667.4068425426185</c:v>
                </c:pt>
                <c:pt idx="12">
                  <c:v>1665.409259811791</c:v>
                </c:pt>
                <c:pt idx="13">
                  <c:v>1665.409259811791</c:v>
                </c:pt>
                <c:pt idx="14">
                  <c:v>1669.4049059237686</c:v>
                </c:pt>
                <c:pt idx="15">
                  <c:v>1660.4174043131034</c:v>
                </c:pt>
                <c:pt idx="16">
                  <c:v>1661.4155353765086</c:v>
                </c:pt>
                <c:pt idx="17">
                  <c:v>1657.4237307703752</c:v>
                </c:pt>
                <c:pt idx="18">
                  <c:v>1659.4193932101657</c:v>
                </c:pt>
                <c:pt idx="19">
                  <c:v>1665.409259811791</c:v>
                </c:pt>
                <c:pt idx="20">
                  <c:v>1660.4174043131034</c:v>
                </c:pt>
                <c:pt idx="21">
                  <c:v>1667.4068425426185</c:v>
                </c:pt>
                <c:pt idx="22">
                  <c:v>1690.4136489907019</c:v>
                </c:pt>
                <c:pt idx="23">
                  <c:v>1660.4174043131034</c:v>
                </c:pt>
                <c:pt idx="24">
                  <c:v>1638.488819947705</c:v>
                </c:pt>
                <c:pt idx="25">
                  <c:v>1632.5183333834916</c:v>
                </c:pt>
                <c:pt idx="26">
                  <c:v>1581.941772905639</c:v>
                </c:pt>
                <c:pt idx="27">
                  <c:v>1564.1645153196691</c:v>
                </c:pt>
                <c:pt idx="28">
                  <c:v>1534.6200651359813</c:v>
                </c:pt>
                <c:pt idx="29">
                  <c:v>1508.1196363990844</c:v>
                </c:pt>
                <c:pt idx="30">
                  <c:v>1485.6117112929842</c:v>
                </c:pt>
                <c:pt idx="31">
                  <c:v>1463.1646292154765</c:v>
                </c:pt>
                <c:pt idx="32">
                  <c:v>1438.8342532628922</c:v>
                </c:pt>
                <c:pt idx="33">
                  <c:v>1415.5439688672418</c:v>
                </c:pt>
                <c:pt idx="34">
                  <c:v>1380.7305663697516</c:v>
                </c:pt>
                <c:pt idx="35">
                  <c:v>1361.4526671207127</c:v>
                </c:pt>
                <c:pt idx="36">
                  <c:v>1342.2194185178937</c:v>
                </c:pt>
                <c:pt idx="37">
                  <c:v>1315.3674909260726</c:v>
                </c:pt>
                <c:pt idx="38">
                  <c:v>1279.0639181317006</c:v>
                </c:pt>
                <c:pt idx="39">
                  <c:v>1255.266253618243</c:v>
                </c:pt>
                <c:pt idx="40">
                  <c:v>1223.95740244417</c:v>
                </c:pt>
                <c:pt idx="41">
                  <c:v>1198.4285822185884</c:v>
                </c:pt>
                <c:pt idx="42">
                  <c:v>1176.7435421851987</c:v>
                </c:pt>
                <c:pt idx="43">
                  <c:v>1152.2980155102082</c:v>
                </c:pt>
                <c:pt idx="44">
                  <c:v>1123.245168027689</c:v>
                </c:pt>
                <c:pt idx="45">
                  <c:v>1096.1584121296428</c:v>
                </c:pt>
                <c:pt idx="46">
                  <c:v>1071.0188866167641</c:v>
                </c:pt>
                <c:pt idx="47">
                  <c:v>1047.809213695</c:v>
                </c:pt>
                <c:pt idx="48">
                  <c:v>1020.9670134527493</c:v>
                </c:pt>
                <c:pt idx="49">
                  <c:v>1007.1170885675681</c:v>
                </c:pt>
                <c:pt idx="50">
                  <c:v>992.3692523066163</c:v>
                </c:pt>
                <c:pt idx="51">
                  <c:v>954.6970431579882</c:v>
                </c:pt>
                <c:pt idx="52">
                  <c:v>936.3821893022168</c:v>
                </c:pt>
                <c:pt idx="53">
                  <c:v>918.1076410552814</c:v>
                </c:pt>
                <c:pt idx="54">
                  <c:v>890.7710048058891</c:v>
                </c:pt>
                <c:pt idx="55">
                  <c:v>873.5042323938169</c:v>
                </c:pt>
                <c:pt idx="56">
                  <c:v>851.7447666263865</c:v>
                </c:pt>
                <c:pt idx="57">
                  <c:v>836.3662368947989</c:v>
                </c:pt>
                <c:pt idx="58">
                  <c:v>812.9010831791134</c:v>
                </c:pt>
                <c:pt idx="59">
                  <c:v>790.4007947367402</c:v>
                </c:pt>
                <c:pt idx="60">
                  <c:v>767.0649886668607</c:v>
                </c:pt>
                <c:pt idx="61">
                  <c:v>746.4762990321267</c:v>
                </c:pt>
                <c:pt idx="62">
                  <c:v>709.9008511430463</c:v>
                </c:pt>
                <c:pt idx="63">
                  <c:v>678.8048646610957</c:v>
                </c:pt>
                <c:pt idx="64">
                  <c:v>646.9414436223947</c:v>
                </c:pt>
                <c:pt idx="65">
                  <c:v>625.7668855140655</c:v>
                </c:pt>
                <c:pt idx="66">
                  <c:v>598.496084741392</c:v>
                </c:pt>
                <c:pt idx="67">
                  <c:v>594.1059438133375</c:v>
                </c:pt>
                <c:pt idx="68">
                  <c:v>545.9669604649346</c:v>
                </c:pt>
                <c:pt idx="69">
                  <c:v>515.477726315569</c:v>
                </c:pt>
                <c:pt idx="70">
                  <c:v>480.7694150876063</c:v>
                </c:pt>
                <c:pt idx="71">
                  <c:v>445.3433162763083</c:v>
                </c:pt>
                <c:pt idx="72">
                  <c:v>417.7983087552345</c:v>
                </c:pt>
                <c:pt idx="73">
                  <c:v>414.3615983608086</c:v>
                </c:pt>
                <c:pt idx="74">
                  <c:v>373.2316344012313</c:v>
                </c:pt>
                <c:pt idx="75">
                  <c:v>351.03767221025157</c:v>
                </c:pt>
                <c:pt idx="76">
                  <c:v>328.0527083277348</c:v>
                </c:pt>
                <c:pt idx="77">
                  <c:v>307.6749033234597</c:v>
                </c:pt>
                <c:pt idx="78">
                  <c:v>282.27276858037334</c:v>
                </c:pt>
                <c:pt idx="79">
                  <c:v>223.30157663836528</c:v>
                </c:pt>
                <c:pt idx="80">
                  <c:v>173.92047753554988</c:v>
                </c:pt>
                <c:pt idx="81">
                  <c:v>118.19742383502992</c:v>
                </c:pt>
                <c:pt idx="82">
                  <c:v>72.73244286170365</c:v>
                </c:pt>
                <c:pt idx="83">
                  <c:v>65.31636076640572</c:v>
                </c:pt>
                <c:pt idx="84">
                  <c:v>65.31636076640572</c:v>
                </c:pt>
              </c:numCache>
            </c:numRef>
          </c:yVal>
          <c:smooth val="0"/>
        </c:ser>
        <c:axId val="21210916"/>
        <c:axId val="56680517"/>
      </c:scatterChart>
      <c:valAx>
        <c:axId val="21210916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6680517"/>
        <c:crosses val="autoZero"/>
        <c:crossBetween val="midCat"/>
        <c:dispUnits/>
        <c:majorUnit val="50"/>
      </c:valAx>
      <c:valAx>
        <c:axId val="5668051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12109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1999: RF-01D 06/24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Data!$D$9:$D$395</c:f>
              <c:strCache>
                <c:ptCount val="387"/>
                <c:pt idx="0">
                  <c:v>0.72734952</c:v>
                </c:pt>
                <c:pt idx="1">
                  <c:v>0.727430582</c:v>
                </c:pt>
                <c:pt idx="2">
                  <c:v>0.727546275</c:v>
                </c:pt>
                <c:pt idx="3">
                  <c:v>0.727662027</c:v>
                </c:pt>
                <c:pt idx="4">
                  <c:v>0.727777779</c:v>
                </c:pt>
                <c:pt idx="5">
                  <c:v>0.727893531</c:v>
                </c:pt>
                <c:pt idx="6">
                  <c:v>0.728009284</c:v>
                </c:pt>
                <c:pt idx="7">
                  <c:v>0.728124976</c:v>
                </c:pt>
                <c:pt idx="8">
                  <c:v>0.728240728</c:v>
                </c:pt>
                <c:pt idx="9">
                  <c:v>0.728356481</c:v>
                </c:pt>
                <c:pt idx="10">
                  <c:v>0.728472233</c:v>
                </c:pt>
                <c:pt idx="11">
                  <c:v>0.728587985</c:v>
                </c:pt>
                <c:pt idx="12">
                  <c:v>0.728703678</c:v>
                </c:pt>
                <c:pt idx="13">
                  <c:v>0.72881943</c:v>
                </c:pt>
                <c:pt idx="14">
                  <c:v>0.728935182</c:v>
                </c:pt>
                <c:pt idx="15">
                  <c:v>0.729050934</c:v>
                </c:pt>
                <c:pt idx="16">
                  <c:v>0.729166687</c:v>
                </c:pt>
                <c:pt idx="17">
                  <c:v>0.729282379</c:v>
                </c:pt>
                <c:pt idx="18">
                  <c:v>0.729398131</c:v>
                </c:pt>
                <c:pt idx="19">
                  <c:v>0.729513884</c:v>
                </c:pt>
                <c:pt idx="20">
                  <c:v>0.729629636</c:v>
                </c:pt>
                <c:pt idx="21">
                  <c:v>0.729745388</c:v>
                </c:pt>
                <c:pt idx="22">
                  <c:v>0.72986114</c:v>
                </c:pt>
                <c:pt idx="23">
                  <c:v>0.729976833</c:v>
                </c:pt>
                <c:pt idx="24">
                  <c:v>0.730092585</c:v>
                </c:pt>
                <c:pt idx="25">
                  <c:v>0.730208337</c:v>
                </c:pt>
                <c:pt idx="26">
                  <c:v>0.73032409</c:v>
                </c:pt>
                <c:pt idx="27">
                  <c:v>0.730439842</c:v>
                </c:pt>
                <c:pt idx="28">
                  <c:v>0.730555534</c:v>
                </c:pt>
                <c:pt idx="29">
                  <c:v>0.730671287</c:v>
                </c:pt>
                <c:pt idx="30">
                  <c:v>0.730787039</c:v>
                </c:pt>
                <c:pt idx="31">
                  <c:v>0.730902791</c:v>
                </c:pt>
                <c:pt idx="32">
                  <c:v>0.731018543</c:v>
                </c:pt>
                <c:pt idx="33">
                  <c:v>0.731134236</c:v>
                </c:pt>
                <c:pt idx="34">
                  <c:v>0.731249988</c:v>
                </c:pt>
                <c:pt idx="35">
                  <c:v>0.73136574</c:v>
                </c:pt>
                <c:pt idx="36">
                  <c:v>0.731481493</c:v>
                </c:pt>
                <c:pt idx="37">
                  <c:v>0.731597245</c:v>
                </c:pt>
                <c:pt idx="38">
                  <c:v>0.731712937</c:v>
                </c:pt>
                <c:pt idx="39">
                  <c:v>0.73182869</c:v>
                </c:pt>
                <c:pt idx="40">
                  <c:v>0.731944442</c:v>
                </c:pt>
                <c:pt idx="41">
                  <c:v>0.732060194</c:v>
                </c:pt>
                <c:pt idx="42">
                  <c:v>0.732175946</c:v>
                </c:pt>
                <c:pt idx="43">
                  <c:v>0.732291639</c:v>
                </c:pt>
                <c:pt idx="44">
                  <c:v>0.732407391</c:v>
                </c:pt>
                <c:pt idx="45">
                  <c:v>0.732523143</c:v>
                </c:pt>
                <c:pt idx="46">
                  <c:v>0.732638896</c:v>
                </c:pt>
                <c:pt idx="47">
                  <c:v>0.732754648</c:v>
                </c:pt>
                <c:pt idx="48">
                  <c:v>0.7328704</c:v>
                </c:pt>
                <c:pt idx="49">
                  <c:v>0.732986093</c:v>
                </c:pt>
                <c:pt idx="50">
                  <c:v>0.733101845</c:v>
                </c:pt>
                <c:pt idx="51">
                  <c:v>0.733217597</c:v>
                </c:pt>
                <c:pt idx="52">
                  <c:v>0.733333349</c:v>
                </c:pt>
                <c:pt idx="53">
                  <c:v>0.733449101</c:v>
                </c:pt>
                <c:pt idx="54">
                  <c:v>0.733564794</c:v>
                </c:pt>
                <c:pt idx="55">
                  <c:v>0.733680546</c:v>
                </c:pt>
                <c:pt idx="56">
                  <c:v>0.733796299</c:v>
                </c:pt>
                <c:pt idx="57">
                  <c:v>0.733912051</c:v>
                </c:pt>
                <c:pt idx="58">
                  <c:v>0.734027803</c:v>
                </c:pt>
                <c:pt idx="59">
                  <c:v>0.734143496</c:v>
                </c:pt>
                <c:pt idx="60">
                  <c:v>0.734259248</c:v>
                </c:pt>
                <c:pt idx="61">
                  <c:v>0.734375</c:v>
                </c:pt>
                <c:pt idx="62">
                  <c:v>0.734490752</c:v>
                </c:pt>
                <c:pt idx="63">
                  <c:v>0.734606504</c:v>
                </c:pt>
                <c:pt idx="64">
                  <c:v>0.734722197</c:v>
                </c:pt>
                <c:pt idx="65">
                  <c:v>0.734837949</c:v>
                </c:pt>
                <c:pt idx="66">
                  <c:v>0.734953701</c:v>
                </c:pt>
                <c:pt idx="67">
                  <c:v>0.735069454</c:v>
                </c:pt>
                <c:pt idx="68">
                  <c:v>0.735185206</c:v>
                </c:pt>
                <c:pt idx="69">
                  <c:v>0.735300899</c:v>
                </c:pt>
                <c:pt idx="70">
                  <c:v>0.735416651</c:v>
                </c:pt>
                <c:pt idx="71">
                  <c:v>0.735532403</c:v>
                </c:pt>
                <c:pt idx="72">
                  <c:v>0.735648155</c:v>
                </c:pt>
                <c:pt idx="73">
                  <c:v>0.735763907</c:v>
                </c:pt>
                <c:pt idx="74">
                  <c:v>0.7358796</c:v>
                </c:pt>
                <c:pt idx="75">
                  <c:v>0.735995352</c:v>
                </c:pt>
                <c:pt idx="76">
                  <c:v>0.736111104</c:v>
                </c:pt>
                <c:pt idx="77">
                  <c:v>0.736226857</c:v>
                </c:pt>
                <c:pt idx="78">
                  <c:v>0.736342609</c:v>
                </c:pt>
                <c:pt idx="79">
                  <c:v>0.736458361</c:v>
                </c:pt>
                <c:pt idx="80">
                  <c:v>0.736574054</c:v>
                </c:pt>
                <c:pt idx="81">
                  <c:v>0.736689806</c:v>
                </c:pt>
                <c:pt idx="82">
                  <c:v>0.736805558</c:v>
                </c:pt>
                <c:pt idx="83">
                  <c:v>0.73692131</c:v>
                </c:pt>
                <c:pt idx="84">
                  <c:v>0.737037063</c:v>
                </c:pt>
                <c:pt idx="85">
                  <c:v>0.737152755</c:v>
                </c:pt>
                <c:pt idx="86">
                  <c:v>0.737268507</c:v>
                </c:pt>
                <c:pt idx="87">
                  <c:v>0.73738426</c:v>
                </c:pt>
                <c:pt idx="88">
                  <c:v>0.737500012</c:v>
                </c:pt>
                <c:pt idx="89">
                  <c:v>0.737615764</c:v>
                </c:pt>
                <c:pt idx="90">
                  <c:v>0.737731457</c:v>
                </c:pt>
                <c:pt idx="91">
                  <c:v>0.737847209</c:v>
                </c:pt>
                <c:pt idx="92">
                  <c:v>0.737962961</c:v>
                </c:pt>
                <c:pt idx="93">
                  <c:v>0.738078713</c:v>
                </c:pt>
                <c:pt idx="94">
                  <c:v>0.738194466</c:v>
                </c:pt>
                <c:pt idx="95">
                  <c:v>0.738310158</c:v>
                </c:pt>
                <c:pt idx="96">
                  <c:v>0.73842591</c:v>
                </c:pt>
                <c:pt idx="97">
                  <c:v>0.738541663</c:v>
                </c:pt>
                <c:pt idx="98">
                  <c:v>0.738657415</c:v>
                </c:pt>
                <c:pt idx="99">
                  <c:v>0.738773167</c:v>
                </c:pt>
                <c:pt idx="100">
                  <c:v>0.73888886</c:v>
                </c:pt>
                <c:pt idx="101">
                  <c:v>0.739004612</c:v>
                </c:pt>
                <c:pt idx="102">
                  <c:v>0.739120364</c:v>
                </c:pt>
                <c:pt idx="103">
                  <c:v>0.739236116</c:v>
                </c:pt>
                <c:pt idx="104">
                  <c:v>0.739351869</c:v>
                </c:pt>
                <c:pt idx="105">
                  <c:v>0.739467621</c:v>
                </c:pt>
                <c:pt idx="106">
                  <c:v>0.739583313</c:v>
                </c:pt>
                <c:pt idx="107">
                  <c:v>0.739699066</c:v>
                </c:pt>
                <c:pt idx="108">
                  <c:v>0.739814818</c:v>
                </c:pt>
                <c:pt idx="109">
                  <c:v>0.73993057</c:v>
                </c:pt>
                <c:pt idx="110">
                  <c:v>0.740046322</c:v>
                </c:pt>
                <c:pt idx="111">
                  <c:v>0.740162015</c:v>
                </c:pt>
                <c:pt idx="112">
                  <c:v>0.740277767</c:v>
                </c:pt>
                <c:pt idx="113">
                  <c:v>0.740393519</c:v>
                </c:pt>
                <c:pt idx="114">
                  <c:v>0.740509272</c:v>
                </c:pt>
                <c:pt idx="115">
                  <c:v>0.740625024</c:v>
                </c:pt>
                <c:pt idx="116">
                  <c:v>0.740740716</c:v>
                </c:pt>
                <c:pt idx="117">
                  <c:v>0.740856469</c:v>
                </c:pt>
                <c:pt idx="118">
                  <c:v>0.740972221</c:v>
                </c:pt>
                <c:pt idx="119">
                  <c:v>0.741087973</c:v>
                </c:pt>
                <c:pt idx="120">
                  <c:v>0.741203725</c:v>
                </c:pt>
                <c:pt idx="121">
                  <c:v>0.741319418</c:v>
                </c:pt>
                <c:pt idx="122">
                  <c:v>0.74143517</c:v>
                </c:pt>
                <c:pt idx="123">
                  <c:v>0.741550922</c:v>
                </c:pt>
                <c:pt idx="124">
                  <c:v>0.741666675</c:v>
                </c:pt>
                <c:pt idx="125">
                  <c:v>0.741782427</c:v>
                </c:pt>
                <c:pt idx="126">
                  <c:v>0.741898119</c:v>
                </c:pt>
                <c:pt idx="127">
                  <c:v>0.742013872</c:v>
                </c:pt>
                <c:pt idx="128">
                  <c:v>0.742129624</c:v>
                </c:pt>
                <c:pt idx="129">
                  <c:v>0.742245376</c:v>
                </c:pt>
                <c:pt idx="130">
                  <c:v>0.742361128</c:v>
                </c:pt>
                <c:pt idx="131">
                  <c:v>0.742476881</c:v>
                </c:pt>
                <c:pt idx="132">
                  <c:v>0.742592573</c:v>
                </c:pt>
                <c:pt idx="133">
                  <c:v>0.742708325</c:v>
                </c:pt>
                <c:pt idx="134">
                  <c:v>0.742824078</c:v>
                </c:pt>
                <c:pt idx="135">
                  <c:v>0.74293983</c:v>
                </c:pt>
                <c:pt idx="136">
                  <c:v>0.743055582</c:v>
                </c:pt>
                <c:pt idx="137">
                  <c:v>0.743171275</c:v>
                </c:pt>
                <c:pt idx="138">
                  <c:v>0.743287027</c:v>
                </c:pt>
                <c:pt idx="139">
                  <c:v>0.743402779</c:v>
                </c:pt>
                <c:pt idx="140">
                  <c:v>0.743518531</c:v>
                </c:pt>
                <c:pt idx="141">
                  <c:v>0.743634284</c:v>
                </c:pt>
                <c:pt idx="142">
                  <c:v>0.743749976</c:v>
                </c:pt>
                <c:pt idx="143">
                  <c:v>0.743865728</c:v>
                </c:pt>
                <c:pt idx="144">
                  <c:v>0.743981481</c:v>
                </c:pt>
                <c:pt idx="145">
                  <c:v>0.744097233</c:v>
                </c:pt>
                <c:pt idx="146">
                  <c:v>0.744212985</c:v>
                </c:pt>
                <c:pt idx="147">
                  <c:v>0.744328678</c:v>
                </c:pt>
                <c:pt idx="148">
                  <c:v>0.74444443</c:v>
                </c:pt>
                <c:pt idx="149">
                  <c:v>0.744560182</c:v>
                </c:pt>
                <c:pt idx="150">
                  <c:v>0.744675934</c:v>
                </c:pt>
                <c:pt idx="151">
                  <c:v>0.744791687</c:v>
                </c:pt>
                <c:pt idx="152">
                  <c:v>0.744907379</c:v>
                </c:pt>
                <c:pt idx="153">
                  <c:v>0.745023131</c:v>
                </c:pt>
                <c:pt idx="154">
                  <c:v>0.745138884</c:v>
                </c:pt>
                <c:pt idx="155">
                  <c:v>0.745254636</c:v>
                </c:pt>
                <c:pt idx="156">
                  <c:v>0.745370388</c:v>
                </c:pt>
                <c:pt idx="157">
                  <c:v>0.74548614</c:v>
                </c:pt>
                <c:pt idx="158">
                  <c:v>0.745601833</c:v>
                </c:pt>
                <c:pt idx="159">
                  <c:v>0.745717585</c:v>
                </c:pt>
                <c:pt idx="160">
                  <c:v>0.745833337</c:v>
                </c:pt>
                <c:pt idx="161">
                  <c:v>0.74594909</c:v>
                </c:pt>
                <c:pt idx="162">
                  <c:v>0.746064842</c:v>
                </c:pt>
                <c:pt idx="163">
                  <c:v>0.746180534</c:v>
                </c:pt>
                <c:pt idx="164">
                  <c:v>0.746296287</c:v>
                </c:pt>
                <c:pt idx="165">
                  <c:v>0.746412039</c:v>
                </c:pt>
                <c:pt idx="166">
                  <c:v>0.746527791</c:v>
                </c:pt>
                <c:pt idx="167">
                  <c:v>0.746643543</c:v>
                </c:pt>
                <c:pt idx="168">
                  <c:v>0.746759236</c:v>
                </c:pt>
                <c:pt idx="169">
                  <c:v>0.746874988</c:v>
                </c:pt>
                <c:pt idx="170">
                  <c:v>0.74699074</c:v>
                </c:pt>
                <c:pt idx="171">
                  <c:v>0.747106493</c:v>
                </c:pt>
                <c:pt idx="172">
                  <c:v>0.747222245</c:v>
                </c:pt>
                <c:pt idx="173">
                  <c:v>0.747337937</c:v>
                </c:pt>
                <c:pt idx="174">
                  <c:v>0.74745369</c:v>
                </c:pt>
                <c:pt idx="175">
                  <c:v>0.747569442</c:v>
                </c:pt>
                <c:pt idx="176">
                  <c:v>0.747685194</c:v>
                </c:pt>
                <c:pt idx="177">
                  <c:v>0.747800946</c:v>
                </c:pt>
                <c:pt idx="178">
                  <c:v>0.747916639</c:v>
                </c:pt>
                <c:pt idx="179">
                  <c:v>0.748032391</c:v>
                </c:pt>
                <c:pt idx="180">
                  <c:v>0.748148143</c:v>
                </c:pt>
                <c:pt idx="181">
                  <c:v>0.748263896</c:v>
                </c:pt>
                <c:pt idx="182">
                  <c:v>0.748379648</c:v>
                </c:pt>
                <c:pt idx="183">
                  <c:v>0.7484954</c:v>
                </c:pt>
                <c:pt idx="184">
                  <c:v>0.748611093</c:v>
                </c:pt>
                <c:pt idx="185">
                  <c:v>0.748726845</c:v>
                </c:pt>
                <c:pt idx="186">
                  <c:v>0.748842597</c:v>
                </c:pt>
                <c:pt idx="187">
                  <c:v>0.748958349</c:v>
                </c:pt>
                <c:pt idx="188">
                  <c:v>0.749074101</c:v>
                </c:pt>
                <c:pt idx="189">
                  <c:v>0.749189794</c:v>
                </c:pt>
                <c:pt idx="190">
                  <c:v>0.749305546</c:v>
                </c:pt>
                <c:pt idx="191">
                  <c:v>0.749421299</c:v>
                </c:pt>
                <c:pt idx="192">
                  <c:v>0.749537051</c:v>
                </c:pt>
                <c:pt idx="193">
                  <c:v>0.749652803</c:v>
                </c:pt>
                <c:pt idx="194">
                  <c:v>0.749768496</c:v>
                </c:pt>
                <c:pt idx="195">
                  <c:v>0.749884248</c:v>
                </c:pt>
                <c:pt idx="196">
                  <c:v>0.75</c:v>
                </c:pt>
                <c:pt idx="197">
                  <c:v>0.750115752</c:v>
                </c:pt>
                <c:pt idx="198">
                  <c:v>0.750231504</c:v>
                </c:pt>
                <c:pt idx="199">
                  <c:v>0.750347197</c:v>
                </c:pt>
                <c:pt idx="200">
                  <c:v>0.750462949</c:v>
                </c:pt>
                <c:pt idx="201">
                  <c:v>0.750578701</c:v>
                </c:pt>
                <c:pt idx="202">
                  <c:v>0.750694454</c:v>
                </c:pt>
                <c:pt idx="203">
                  <c:v>0.750810206</c:v>
                </c:pt>
                <c:pt idx="204">
                  <c:v>0.750925899</c:v>
                </c:pt>
                <c:pt idx="205">
                  <c:v>0.751041651</c:v>
                </c:pt>
                <c:pt idx="206">
                  <c:v>0.751157403</c:v>
                </c:pt>
                <c:pt idx="207">
                  <c:v>0.751273155</c:v>
                </c:pt>
                <c:pt idx="208">
                  <c:v>0.751388907</c:v>
                </c:pt>
                <c:pt idx="209">
                  <c:v>0.7515046</c:v>
                </c:pt>
                <c:pt idx="210">
                  <c:v>0.751620352</c:v>
                </c:pt>
                <c:pt idx="211">
                  <c:v>0.751736104</c:v>
                </c:pt>
                <c:pt idx="212">
                  <c:v>0.751851857</c:v>
                </c:pt>
                <c:pt idx="213">
                  <c:v>0.751967609</c:v>
                </c:pt>
                <c:pt idx="214">
                  <c:v>0.752083361</c:v>
                </c:pt>
                <c:pt idx="215">
                  <c:v>0.752199054</c:v>
                </c:pt>
                <c:pt idx="216">
                  <c:v>0.752314806</c:v>
                </c:pt>
                <c:pt idx="217">
                  <c:v>0.752430558</c:v>
                </c:pt>
                <c:pt idx="218">
                  <c:v>0.75254631</c:v>
                </c:pt>
                <c:pt idx="219">
                  <c:v>0.752662063</c:v>
                </c:pt>
                <c:pt idx="220">
                  <c:v>0.752777755</c:v>
                </c:pt>
                <c:pt idx="221">
                  <c:v>0.752893507</c:v>
                </c:pt>
                <c:pt idx="222">
                  <c:v>0.75300926</c:v>
                </c:pt>
                <c:pt idx="223">
                  <c:v>0.753125012</c:v>
                </c:pt>
                <c:pt idx="224">
                  <c:v>0.753240764</c:v>
                </c:pt>
                <c:pt idx="225">
                  <c:v>0.753356457</c:v>
                </c:pt>
                <c:pt idx="226">
                  <c:v>0.753472209</c:v>
                </c:pt>
                <c:pt idx="227">
                  <c:v>0.753587961</c:v>
                </c:pt>
                <c:pt idx="228">
                  <c:v>0.753703713</c:v>
                </c:pt>
                <c:pt idx="229">
                  <c:v>0.753819466</c:v>
                </c:pt>
                <c:pt idx="230">
                  <c:v>0.753935158</c:v>
                </c:pt>
                <c:pt idx="231">
                  <c:v>0.75405091</c:v>
                </c:pt>
                <c:pt idx="232">
                  <c:v>0.754166663</c:v>
                </c:pt>
                <c:pt idx="233">
                  <c:v>0.754282415</c:v>
                </c:pt>
                <c:pt idx="234">
                  <c:v>0.754398167</c:v>
                </c:pt>
                <c:pt idx="235">
                  <c:v>0.75451386</c:v>
                </c:pt>
                <c:pt idx="236">
                  <c:v>0.754629612</c:v>
                </c:pt>
                <c:pt idx="237">
                  <c:v>0.754745364</c:v>
                </c:pt>
                <c:pt idx="238">
                  <c:v>0.754861116</c:v>
                </c:pt>
                <c:pt idx="239">
                  <c:v>0.754976869</c:v>
                </c:pt>
                <c:pt idx="240">
                  <c:v>0.755092621</c:v>
                </c:pt>
                <c:pt idx="241">
                  <c:v>0.755208313</c:v>
                </c:pt>
                <c:pt idx="242">
                  <c:v>0.755324066</c:v>
                </c:pt>
                <c:pt idx="243">
                  <c:v>0.755439818</c:v>
                </c:pt>
                <c:pt idx="244">
                  <c:v>0.75555557</c:v>
                </c:pt>
                <c:pt idx="245">
                  <c:v>0.755671322</c:v>
                </c:pt>
                <c:pt idx="246">
                  <c:v>0.755787015</c:v>
                </c:pt>
                <c:pt idx="247">
                  <c:v>0.755902767</c:v>
                </c:pt>
                <c:pt idx="248">
                  <c:v>0.756018519</c:v>
                </c:pt>
                <c:pt idx="249">
                  <c:v>0.756134272</c:v>
                </c:pt>
                <c:pt idx="250">
                  <c:v>0.756250024</c:v>
                </c:pt>
                <c:pt idx="251">
                  <c:v>0.756365716</c:v>
                </c:pt>
                <c:pt idx="252">
                  <c:v>0.756481469</c:v>
                </c:pt>
                <c:pt idx="253">
                  <c:v>0.756597221</c:v>
                </c:pt>
                <c:pt idx="254">
                  <c:v>0.756712973</c:v>
                </c:pt>
                <c:pt idx="255">
                  <c:v>0.756828725</c:v>
                </c:pt>
                <c:pt idx="256">
                  <c:v>0.756944418</c:v>
                </c:pt>
                <c:pt idx="257">
                  <c:v>0.75706017</c:v>
                </c:pt>
                <c:pt idx="258">
                  <c:v>0.757175922</c:v>
                </c:pt>
                <c:pt idx="259">
                  <c:v>0.757291675</c:v>
                </c:pt>
                <c:pt idx="260">
                  <c:v>0.757407427</c:v>
                </c:pt>
                <c:pt idx="261">
                  <c:v>0.757523119</c:v>
                </c:pt>
                <c:pt idx="262">
                  <c:v>0.757638872</c:v>
                </c:pt>
                <c:pt idx="263">
                  <c:v>0.757754624</c:v>
                </c:pt>
                <c:pt idx="264">
                  <c:v>0.757870376</c:v>
                </c:pt>
                <c:pt idx="265">
                  <c:v>0.757986128</c:v>
                </c:pt>
                <c:pt idx="266">
                  <c:v>0.758101881</c:v>
                </c:pt>
                <c:pt idx="267">
                  <c:v>0.758217573</c:v>
                </c:pt>
                <c:pt idx="268">
                  <c:v>0.758333325</c:v>
                </c:pt>
                <c:pt idx="269">
                  <c:v>0.758449078</c:v>
                </c:pt>
                <c:pt idx="270">
                  <c:v>0.75856483</c:v>
                </c:pt>
                <c:pt idx="271">
                  <c:v>0.758680582</c:v>
                </c:pt>
                <c:pt idx="272">
                  <c:v>0.758796275</c:v>
                </c:pt>
                <c:pt idx="273">
                  <c:v>0.758912027</c:v>
                </c:pt>
                <c:pt idx="274">
                  <c:v>0.759027779</c:v>
                </c:pt>
                <c:pt idx="275">
                  <c:v>0.759143531</c:v>
                </c:pt>
                <c:pt idx="276">
                  <c:v>0.759259284</c:v>
                </c:pt>
                <c:pt idx="277">
                  <c:v>0.759374976</c:v>
                </c:pt>
                <c:pt idx="278">
                  <c:v>0.759490728</c:v>
                </c:pt>
                <c:pt idx="279">
                  <c:v>0.759606481</c:v>
                </c:pt>
                <c:pt idx="280">
                  <c:v>0.759722233</c:v>
                </c:pt>
                <c:pt idx="281">
                  <c:v>0.759837985</c:v>
                </c:pt>
                <c:pt idx="282">
                  <c:v>0.759953678</c:v>
                </c:pt>
                <c:pt idx="283">
                  <c:v>0.76006943</c:v>
                </c:pt>
                <c:pt idx="284">
                  <c:v>0.760185182</c:v>
                </c:pt>
                <c:pt idx="285">
                  <c:v>0.760300934</c:v>
                </c:pt>
                <c:pt idx="286">
                  <c:v>0.760416687</c:v>
                </c:pt>
                <c:pt idx="287">
                  <c:v>0.760532379</c:v>
                </c:pt>
                <c:pt idx="288">
                  <c:v>0.760648131</c:v>
                </c:pt>
                <c:pt idx="289">
                  <c:v>0.760763884</c:v>
                </c:pt>
                <c:pt idx="290">
                  <c:v>0.760879636</c:v>
                </c:pt>
                <c:pt idx="291">
                  <c:v>0.760995388</c:v>
                </c:pt>
                <c:pt idx="292">
                  <c:v>0.76111114</c:v>
                </c:pt>
                <c:pt idx="293">
                  <c:v>0.761226833</c:v>
                </c:pt>
                <c:pt idx="294">
                  <c:v>0.761342585</c:v>
                </c:pt>
                <c:pt idx="295">
                  <c:v>0.761458337</c:v>
                </c:pt>
                <c:pt idx="296">
                  <c:v>0.76157409</c:v>
                </c:pt>
                <c:pt idx="297">
                  <c:v>0.761689842</c:v>
                </c:pt>
                <c:pt idx="298">
                  <c:v>0.7618055555555556</c:v>
                </c:pt>
                <c:pt idx="299">
                  <c:v>0.761921287</c:v>
                </c:pt>
                <c:pt idx="300">
                  <c:v>0.762037039</c:v>
                </c:pt>
                <c:pt idx="301">
                  <c:v>0.762152791</c:v>
                </c:pt>
                <c:pt idx="302">
                  <c:v>0.762268543</c:v>
                </c:pt>
                <c:pt idx="303">
                  <c:v>0.762384236</c:v>
                </c:pt>
                <c:pt idx="304">
                  <c:v>0.762499988</c:v>
                </c:pt>
                <c:pt idx="305">
                  <c:v>0.76261574</c:v>
                </c:pt>
                <c:pt idx="306">
                  <c:v>0.762731493</c:v>
                </c:pt>
                <c:pt idx="307">
                  <c:v>0.762847245</c:v>
                </c:pt>
                <c:pt idx="308">
                  <c:v>0.762962937</c:v>
                </c:pt>
                <c:pt idx="309">
                  <c:v>0.76307869</c:v>
                </c:pt>
                <c:pt idx="310">
                  <c:v>0.763194442</c:v>
                </c:pt>
                <c:pt idx="311">
                  <c:v>0.763310194</c:v>
                </c:pt>
                <c:pt idx="312">
                  <c:v>0.763425946</c:v>
                </c:pt>
                <c:pt idx="313">
                  <c:v>0.763541639</c:v>
                </c:pt>
                <c:pt idx="314">
                  <c:v>0.763657391</c:v>
                </c:pt>
                <c:pt idx="315">
                  <c:v>0.763773143</c:v>
                </c:pt>
                <c:pt idx="316">
                  <c:v>0.763888896</c:v>
                </c:pt>
                <c:pt idx="317">
                  <c:v>0.764004648</c:v>
                </c:pt>
                <c:pt idx="318">
                  <c:v>0.7641204</c:v>
                </c:pt>
                <c:pt idx="319">
                  <c:v>0.764236093</c:v>
                </c:pt>
                <c:pt idx="320">
                  <c:v>0.764351845</c:v>
                </c:pt>
                <c:pt idx="321">
                  <c:v>0.764467597</c:v>
                </c:pt>
                <c:pt idx="322">
                  <c:v>0.764583349</c:v>
                </c:pt>
                <c:pt idx="323">
                  <c:v>0.764699101</c:v>
                </c:pt>
                <c:pt idx="324">
                  <c:v>0.764814794</c:v>
                </c:pt>
                <c:pt idx="325">
                  <c:v>0.764930546</c:v>
                </c:pt>
                <c:pt idx="326">
                  <c:v>0.765046299</c:v>
                </c:pt>
                <c:pt idx="327">
                  <c:v>0.765162051</c:v>
                </c:pt>
                <c:pt idx="328">
                  <c:v>0.765277803</c:v>
                </c:pt>
                <c:pt idx="329">
                  <c:v>0.765393496</c:v>
                </c:pt>
                <c:pt idx="330">
                  <c:v>0.765509248</c:v>
                </c:pt>
                <c:pt idx="331">
                  <c:v>0.765625</c:v>
                </c:pt>
                <c:pt idx="332">
                  <c:v>0.765740752</c:v>
                </c:pt>
                <c:pt idx="333">
                  <c:v>0.765856504</c:v>
                </c:pt>
                <c:pt idx="334">
                  <c:v>0.765972197</c:v>
                </c:pt>
                <c:pt idx="335">
                  <c:v>0.766087949</c:v>
                </c:pt>
                <c:pt idx="336">
                  <c:v>0.766203701</c:v>
                </c:pt>
                <c:pt idx="337">
                  <c:v>0.766319454</c:v>
                </c:pt>
                <c:pt idx="338">
                  <c:v>0.766435206</c:v>
                </c:pt>
                <c:pt idx="339">
                  <c:v>0.766550899</c:v>
                </c:pt>
                <c:pt idx="340">
                  <c:v>0.766666651</c:v>
                </c:pt>
                <c:pt idx="341">
                  <c:v>0.766782403</c:v>
                </c:pt>
                <c:pt idx="342">
                  <c:v>0.766898155</c:v>
                </c:pt>
                <c:pt idx="343">
                  <c:v>0.767013907</c:v>
                </c:pt>
                <c:pt idx="344">
                  <c:v>0.7671296</c:v>
                </c:pt>
                <c:pt idx="345">
                  <c:v>0.767245352</c:v>
                </c:pt>
                <c:pt idx="346">
                  <c:v>0.767361104</c:v>
                </c:pt>
                <c:pt idx="347">
                  <c:v>0.767476857</c:v>
                </c:pt>
                <c:pt idx="348">
                  <c:v>0.767592609</c:v>
                </c:pt>
                <c:pt idx="349">
                  <c:v>0.767708361</c:v>
                </c:pt>
                <c:pt idx="350">
                  <c:v>0.767824054</c:v>
                </c:pt>
                <c:pt idx="351">
                  <c:v>0.767939806</c:v>
                </c:pt>
                <c:pt idx="352">
                  <c:v>0.768055558</c:v>
                </c:pt>
                <c:pt idx="353">
                  <c:v>0.76817131</c:v>
                </c:pt>
                <c:pt idx="354">
                  <c:v>0.768287063</c:v>
                </c:pt>
                <c:pt idx="355">
                  <c:v>0.768402755</c:v>
                </c:pt>
                <c:pt idx="356">
                  <c:v>0.768518507</c:v>
                </c:pt>
                <c:pt idx="357">
                  <c:v>0.76863426</c:v>
                </c:pt>
                <c:pt idx="358">
                  <c:v>0.768750012</c:v>
                </c:pt>
                <c:pt idx="359">
                  <c:v>0.768865764</c:v>
                </c:pt>
                <c:pt idx="360">
                  <c:v>0.768981457</c:v>
                </c:pt>
                <c:pt idx="361">
                  <c:v>0.769097209</c:v>
                </c:pt>
                <c:pt idx="362">
                  <c:v>0.769212961</c:v>
                </c:pt>
                <c:pt idx="363">
                  <c:v>0.769328713</c:v>
                </c:pt>
                <c:pt idx="364">
                  <c:v>0.769444466</c:v>
                </c:pt>
                <c:pt idx="365">
                  <c:v>0.769560158</c:v>
                </c:pt>
                <c:pt idx="366">
                  <c:v>0.76967591</c:v>
                </c:pt>
                <c:pt idx="367">
                  <c:v>0.769791663</c:v>
                </c:pt>
                <c:pt idx="368">
                  <c:v>0.769907415</c:v>
                </c:pt>
                <c:pt idx="369">
                  <c:v>0.770023167</c:v>
                </c:pt>
                <c:pt idx="370">
                  <c:v>0.77013886</c:v>
                </c:pt>
                <c:pt idx="371">
                  <c:v>0.770254612</c:v>
                </c:pt>
                <c:pt idx="372">
                  <c:v>0.770370364</c:v>
                </c:pt>
                <c:pt idx="373">
                  <c:v>0.770486116</c:v>
                </c:pt>
                <c:pt idx="374">
                  <c:v>0.770601869</c:v>
                </c:pt>
                <c:pt idx="375">
                  <c:v>0.770717621</c:v>
                </c:pt>
                <c:pt idx="376">
                  <c:v>0.770833313</c:v>
                </c:pt>
                <c:pt idx="377">
                  <c:v>0.770949066</c:v>
                </c:pt>
                <c:pt idx="378">
                  <c:v>0.771064818</c:v>
                </c:pt>
                <c:pt idx="379">
                  <c:v>0.77118057</c:v>
                </c:pt>
                <c:pt idx="380">
                  <c:v>0.771296322</c:v>
                </c:pt>
                <c:pt idx="381">
                  <c:v>0.771412015</c:v>
                </c:pt>
                <c:pt idx="382">
                  <c:v>0.771527767</c:v>
                </c:pt>
                <c:pt idx="383">
                  <c:v>0.771643519</c:v>
                </c:pt>
                <c:pt idx="384">
                  <c:v>0.771759272</c:v>
                </c:pt>
                <c:pt idx="385">
                  <c:v>0.771875024</c:v>
                </c:pt>
                <c:pt idx="386">
                  <c:v>0.771979153</c:v>
                </c:pt>
              </c:strCache>
            </c:strRef>
          </c:xVal>
          <c:yVal>
            <c:numRef>
              <c:f>Data!$Q$9:$Q$395</c:f>
              <c:numCache>
                <c:ptCount val="387"/>
                <c:pt idx="35">
                  <c:v>2.094</c:v>
                </c:pt>
                <c:pt idx="36">
                  <c:v>2.034</c:v>
                </c:pt>
                <c:pt idx="37">
                  <c:v>2.253</c:v>
                </c:pt>
                <c:pt idx="38">
                  <c:v>2.113</c:v>
                </c:pt>
                <c:pt idx="39">
                  <c:v>2.166</c:v>
                </c:pt>
                <c:pt idx="40">
                  <c:v>2.057</c:v>
                </c:pt>
                <c:pt idx="41">
                  <c:v>2.094</c:v>
                </c:pt>
                <c:pt idx="42">
                  <c:v>2.034</c:v>
                </c:pt>
                <c:pt idx="43">
                  <c:v>2.253</c:v>
                </c:pt>
                <c:pt idx="44">
                  <c:v>2.113</c:v>
                </c:pt>
                <c:pt idx="45">
                  <c:v>2.166</c:v>
                </c:pt>
                <c:pt idx="46">
                  <c:v>2.057</c:v>
                </c:pt>
                <c:pt idx="47">
                  <c:v>2.094</c:v>
                </c:pt>
                <c:pt idx="48">
                  <c:v>2.034</c:v>
                </c:pt>
                <c:pt idx="49">
                  <c:v>2.253</c:v>
                </c:pt>
                <c:pt idx="50">
                  <c:v>2.113</c:v>
                </c:pt>
                <c:pt idx="51">
                  <c:v>2.166</c:v>
                </c:pt>
                <c:pt idx="52">
                  <c:v>2.057</c:v>
                </c:pt>
                <c:pt idx="53">
                  <c:v>2.094</c:v>
                </c:pt>
                <c:pt idx="54">
                  <c:v>2.034</c:v>
                </c:pt>
                <c:pt idx="55">
                  <c:v>2.253</c:v>
                </c:pt>
                <c:pt idx="56">
                  <c:v>2.113</c:v>
                </c:pt>
                <c:pt idx="57">
                  <c:v>2.166</c:v>
                </c:pt>
                <c:pt idx="58">
                  <c:v>2.057</c:v>
                </c:pt>
                <c:pt idx="59">
                  <c:v>2.094</c:v>
                </c:pt>
                <c:pt idx="60">
                  <c:v>2.034</c:v>
                </c:pt>
                <c:pt idx="61">
                  <c:v>2.253</c:v>
                </c:pt>
                <c:pt idx="62">
                  <c:v>2.113</c:v>
                </c:pt>
                <c:pt idx="63">
                  <c:v>2.166</c:v>
                </c:pt>
                <c:pt idx="64">
                  <c:v>2.057</c:v>
                </c:pt>
                <c:pt idx="65">
                  <c:v>2.41</c:v>
                </c:pt>
                <c:pt idx="66">
                  <c:v>2.216</c:v>
                </c:pt>
                <c:pt idx="67">
                  <c:v>2.755</c:v>
                </c:pt>
                <c:pt idx="68">
                  <c:v>2.629</c:v>
                </c:pt>
                <c:pt idx="69">
                  <c:v>2.176</c:v>
                </c:pt>
                <c:pt idx="70">
                  <c:v>2.552</c:v>
                </c:pt>
                <c:pt idx="71">
                  <c:v>2.62</c:v>
                </c:pt>
                <c:pt idx="72">
                  <c:v>3.016</c:v>
                </c:pt>
                <c:pt idx="73">
                  <c:v>2.399</c:v>
                </c:pt>
                <c:pt idx="74">
                  <c:v>2.967</c:v>
                </c:pt>
                <c:pt idx="75">
                  <c:v>2.698</c:v>
                </c:pt>
                <c:pt idx="76">
                  <c:v>2.715</c:v>
                </c:pt>
                <c:pt idx="77">
                  <c:v>3.361</c:v>
                </c:pt>
                <c:pt idx="78">
                  <c:v>2.538</c:v>
                </c:pt>
                <c:pt idx="79">
                  <c:v>2.898</c:v>
                </c:pt>
                <c:pt idx="80">
                  <c:v>2.938</c:v>
                </c:pt>
                <c:pt idx="81">
                  <c:v>2.648</c:v>
                </c:pt>
                <c:pt idx="82">
                  <c:v>2.768</c:v>
                </c:pt>
                <c:pt idx="83">
                  <c:v>3.092</c:v>
                </c:pt>
                <c:pt idx="84">
                  <c:v>2.614</c:v>
                </c:pt>
                <c:pt idx="85">
                  <c:v>2.572</c:v>
                </c:pt>
                <c:pt idx="86">
                  <c:v>3.46</c:v>
                </c:pt>
                <c:pt idx="87">
                  <c:v>2.858</c:v>
                </c:pt>
                <c:pt idx="88">
                  <c:v>2.471</c:v>
                </c:pt>
                <c:pt idx="89">
                  <c:v>3.058</c:v>
                </c:pt>
                <c:pt idx="90">
                  <c:v>2.511</c:v>
                </c:pt>
                <c:pt idx="91">
                  <c:v>2.934</c:v>
                </c:pt>
                <c:pt idx="92">
                  <c:v>3.32</c:v>
                </c:pt>
                <c:pt idx="93">
                  <c:v>2.974</c:v>
                </c:pt>
                <c:pt idx="94">
                  <c:v>2.338</c:v>
                </c:pt>
                <c:pt idx="95">
                  <c:v>2.786</c:v>
                </c:pt>
                <c:pt idx="96">
                  <c:v>3.245</c:v>
                </c:pt>
                <c:pt idx="97">
                  <c:v>2.667</c:v>
                </c:pt>
                <c:pt idx="98">
                  <c:v>2.635</c:v>
                </c:pt>
                <c:pt idx="99">
                  <c:v>3.076</c:v>
                </c:pt>
                <c:pt idx="100">
                  <c:v>2.577</c:v>
                </c:pt>
                <c:pt idx="101">
                  <c:v>2.759</c:v>
                </c:pt>
                <c:pt idx="102">
                  <c:v>2.252</c:v>
                </c:pt>
                <c:pt idx="103">
                  <c:v>2.221</c:v>
                </c:pt>
                <c:pt idx="104">
                  <c:v>2.399</c:v>
                </c:pt>
                <c:pt idx="105">
                  <c:v>2.2</c:v>
                </c:pt>
                <c:pt idx="106">
                  <c:v>2.252</c:v>
                </c:pt>
                <c:pt idx="107">
                  <c:v>2.221</c:v>
                </c:pt>
                <c:pt idx="108">
                  <c:v>2.399</c:v>
                </c:pt>
                <c:pt idx="109">
                  <c:v>2.2</c:v>
                </c:pt>
                <c:pt idx="110">
                  <c:v>2.252</c:v>
                </c:pt>
                <c:pt idx="111">
                  <c:v>2.221</c:v>
                </c:pt>
                <c:pt idx="112">
                  <c:v>2.399</c:v>
                </c:pt>
                <c:pt idx="113">
                  <c:v>2.2</c:v>
                </c:pt>
                <c:pt idx="114">
                  <c:v>2.491</c:v>
                </c:pt>
                <c:pt idx="115">
                  <c:v>2.956</c:v>
                </c:pt>
                <c:pt idx="116">
                  <c:v>2.076</c:v>
                </c:pt>
                <c:pt idx="117">
                  <c:v>2.319</c:v>
                </c:pt>
                <c:pt idx="118">
                  <c:v>2.186</c:v>
                </c:pt>
                <c:pt idx="119">
                  <c:v>2.096</c:v>
                </c:pt>
                <c:pt idx="120">
                  <c:v>2.851</c:v>
                </c:pt>
                <c:pt idx="121">
                  <c:v>2.196</c:v>
                </c:pt>
                <c:pt idx="122">
                  <c:v>2.714</c:v>
                </c:pt>
                <c:pt idx="123">
                  <c:v>2.471</c:v>
                </c:pt>
                <c:pt idx="124">
                  <c:v>2.539</c:v>
                </c:pt>
                <c:pt idx="125">
                  <c:v>2.857</c:v>
                </c:pt>
                <c:pt idx="126">
                  <c:v>2.419</c:v>
                </c:pt>
                <c:pt idx="127">
                  <c:v>2.499</c:v>
                </c:pt>
                <c:pt idx="128">
                  <c:v>2.935</c:v>
                </c:pt>
                <c:pt idx="129">
                  <c:v>2.806</c:v>
                </c:pt>
                <c:pt idx="130">
                  <c:v>2.581</c:v>
                </c:pt>
                <c:pt idx="131">
                  <c:v>2.539</c:v>
                </c:pt>
                <c:pt idx="132">
                  <c:v>2.599</c:v>
                </c:pt>
                <c:pt idx="133">
                  <c:v>2.43</c:v>
                </c:pt>
                <c:pt idx="134">
                  <c:v>2.41</c:v>
                </c:pt>
                <c:pt idx="135">
                  <c:v>3.28</c:v>
                </c:pt>
                <c:pt idx="136">
                  <c:v>2.756</c:v>
                </c:pt>
                <c:pt idx="137">
                  <c:v>2.638</c:v>
                </c:pt>
                <c:pt idx="138">
                  <c:v>2.974</c:v>
                </c:pt>
                <c:pt idx="139">
                  <c:v>2.285</c:v>
                </c:pt>
                <c:pt idx="140">
                  <c:v>3.223</c:v>
                </c:pt>
                <c:pt idx="141">
                  <c:v>2.636</c:v>
                </c:pt>
                <c:pt idx="142">
                  <c:v>2.549</c:v>
                </c:pt>
                <c:pt idx="143">
                  <c:v>2.54</c:v>
                </c:pt>
                <c:pt idx="144">
                  <c:v>3.036</c:v>
                </c:pt>
                <c:pt idx="145">
                  <c:v>2.621</c:v>
                </c:pt>
                <c:pt idx="146">
                  <c:v>2.856</c:v>
                </c:pt>
                <c:pt idx="147">
                  <c:v>3.094</c:v>
                </c:pt>
                <c:pt idx="148">
                  <c:v>2.531</c:v>
                </c:pt>
                <c:pt idx="149">
                  <c:v>2.896</c:v>
                </c:pt>
                <c:pt idx="150">
                  <c:v>2.35</c:v>
                </c:pt>
                <c:pt idx="151">
                  <c:v>3.174</c:v>
                </c:pt>
                <c:pt idx="152">
                  <c:v>2.864</c:v>
                </c:pt>
                <c:pt idx="153">
                  <c:v>2.766</c:v>
                </c:pt>
                <c:pt idx="154">
                  <c:v>2.984</c:v>
                </c:pt>
                <c:pt idx="155">
                  <c:v>2.904</c:v>
                </c:pt>
                <c:pt idx="156">
                  <c:v>2.745</c:v>
                </c:pt>
                <c:pt idx="157">
                  <c:v>3.024</c:v>
                </c:pt>
                <c:pt idx="158">
                  <c:v>2.856</c:v>
                </c:pt>
                <c:pt idx="159">
                  <c:v>2.824</c:v>
                </c:pt>
                <c:pt idx="160">
                  <c:v>2.549</c:v>
                </c:pt>
                <c:pt idx="161">
                  <c:v>2.965</c:v>
                </c:pt>
                <c:pt idx="162">
                  <c:v>2.6</c:v>
                </c:pt>
                <c:pt idx="163">
                  <c:v>2.665</c:v>
                </c:pt>
                <c:pt idx="164">
                  <c:v>2.725</c:v>
                </c:pt>
                <c:pt idx="165">
                  <c:v>2.756</c:v>
                </c:pt>
                <c:pt idx="166">
                  <c:v>3.004</c:v>
                </c:pt>
                <c:pt idx="167">
                  <c:v>2.646</c:v>
                </c:pt>
                <c:pt idx="168">
                  <c:v>2.696</c:v>
                </c:pt>
                <c:pt idx="169">
                  <c:v>2.725</c:v>
                </c:pt>
                <c:pt idx="170">
                  <c:v>3.134</c:v>
                </c:pt>
                <c:pt idx="171">
                  <c:v>2.838</c:v>
                </c:pt>
                <c:pt idx="172">
                  <c:v>2.581</c:v>
                </c:pt>
                <c:pt idx="173">
                  <c:v>2.796</c:v>
                </c:pt>
                <c:pt idx="174">
                  <c:v>2.619</c:v>
                </c:pt>
                <c:pt idx="175">
                  <c:v>2.6</c:v>
                </c:pt>
                <c:pt idx="176">
                  <c:v>2.856</c:v>
                </c:pt>
                <c:pt idx="177">
                  <c:v>2.696</c:v>
                </c:pt>
                <c:pt idx="178">
                  <c:v>2.855</c:v>
                </c:pt>
                <c:pt idx="179">
                  <c:v>2.529</c:v>
                </c:pt>
                <c:pt idx="180">
                  <c:v>2.936</c:v>
                </c:pt>
                <c:pt idx="181">
                  <c:v>2.796</c:v>
                </c:pt>
                <c:pt idx="182">
                  <c:v>2.646</c:v>
                </c:pt>
                <c:pt idx="183">
                  <c:v>2.716</c:v>
                </c:pt>
                <c:pt idx="184">
                  <c:v>2.924</c:v>
                </c:pt>
                <c:pt idx="185">
                  <c:v>3.036</c:v>
                </c:pt>
                <c:pt idx="186">
                  <c:v>2.766</c:v>
                </c:pt>
                <c:pt idx="187">
                  <c:v>2.785</c:v>
                </c:pt>
                <c:pt idx="188">
                  <c:v>2.686</c:v>
                </c:pt>
                <c:pt idx="189">
                  <c:v>2.664</c:v>
                </c:pt>
                <c:pt idx="190">
                  <c:v>2.726</c:v>
                </c:pt>
                <c:pt idx="191">
                  <c:v>2.714</c:v>
                </c:pt>
                <c:pt idx="192">
                  <c:v>2.686</c:v>
                </c:pt>
                <c:pt idx="193">
                  <c:v>2.706</c:v>
                </c:pt>
                <c:pt idx="194">
                  <c:v>2.704</c:v>
                </c:pt>
                <c:pt idx="195">
                  <c:v>2.008</c:v>
                </c:pt>
                <c:pt idx="196">
                  <c:v>2.184</c:v>
                </c:pt>
                <c:pt idx="197">
                  <c:v>2.034</c:v>
                </c:pt>
                <c:pt idx="198">
                  <c:v>2.611</c:v>
                </c:pt>
                <c:pt idx="199">
                  <c:v>2.143</c:v>
                </c:pt>
                <c:pt idx="200">
                  <c:v>2.215</c:v>
                </c:pt>
                <c:pt idx="201">
                  <c:v>2.274</c:v>
                </c:pt>
                <c:pt idx="202">
                  <c:v>2.247</c:v>
                </c:pt>
                <c:pt idx="203">
                  <c:v>1.981</c:v>
                </c:pt>
                <c:pt idx="204">
                  <c:v>2.014</c:v>
                </c:pt>
                <c:pt idx="205">
                  <c:v>2.439</c:v>
                </c:pt>
                <c:pt idx="206">
                  <c:v>2.156</c:v>
                </c:pt>
                <c:pt idx="207">
                  <c:v>2.014</c:v>
                </c:pt>
                <c:pt idx="208">
                  <c:v>1.737</c:v>
                </c:pt>
                <c:pt idx="209">
                  <c:v>2.337</c:v>
                </c:pt>
                <c:pt idx="210">
                  <c:v>2.359</c:v>
                </c:pt>
                <c:pt idx="211">
                  <c:v>2.102</c:v>
                </c:pt>
                <c:pt idx="212">
                  <c:v>2.043</c:v>
                </c:pt>
                <c:pt idx="213">
                  <c:v>2.361</c:v>
                </c:pt>
                <c:pt idx="214">
                  <c:v>2.008</c:v>
                </c:pt>
                <c:pt idx="215">
                  <c:v>2.184</c:v>
                </c:pt>
                <c:pt idx="216">
                  <c:v>2.034</c:v>
                </c:pt>
                <c:pt idx="217">
                  <c:v>2.611</c:v>
                </c:pt>
                <c:pt idx="218">
                  <c:v>2.143</c:v>
                </c:pt>
                <c:pt idx="219">
                  <c:v>2.215</c:v>
                </c:pt>
                <c:pt idx="220">
                  <c:v>2.274</c:v>
                </c:pt>
                <c:pt idx="221">
                  <c:v>2.247</c:v>
                </c:pt>
                <c:pt idx="222">
                  <c:v>1.981</c:v>
                </c:pt>
                <c:pt idx="223">
                  <c:v>2.014</c:v>
                </c:pt>
                <c:pt idx="224">
                  <c:v>2.439</c:v>
                </c:pt>
                <c:pt idx="225">
                  <c:v>2.156</c:v>
                </c:pt>
                <c:pt idx="226">
                  <c:v>2.014</c:v>
                </c:pt>
                <c:pt idx="227">
                  <c:v>1.737</c:v>
                </c:pt>
                <c:pt idx="228">
                  <c:v>2.337</c:v>
                </c:pt>
                <c:pt idx="229">
                  <c:v>2.359</c:v>
                </c:pt>
                <c:pt idx="230">
                  <c:v>2.102</c:v>
                </c:pt>
                <c:pt idx="231">
                  <c:v>2.043</c:v>
                </c:pt>
                <c:pt idx="232">
                  <c:v>2.361</c:v>
                </c:pt>
                <c:pt idx="233">
                  <c:v>2.104</c:v>
                </c:pt>
                <c:pt idx="234">
                  <c:v>2.205</c:v>
                </c:pt>
                <c:pt idx="235">
                  <c:v>2.568</c:v>
                </c:pt>
                <c:pt idx="236">
                  <c:v>2.151</c:v>
                </c:pt>
                <c:pt idx="237">
                  <c:v>2.577</c:v>
                </c:pt>
                <c:pt idx="238">
                  <c:v>2.567</c:v>
                </c:pt>
                <c:pt idx="239">
                  <c:v>2.571</c:v>
                </c:pt>
                <c:pt idx="240">
                  <c:v>2.459</c:v>
                </c:pt>
                <c:pt idx="241">
                  <c:v>2.448</c:v>
                </c:pt>
                <c:pt idx="242">
                  <c:v>2.571</c:v>
                </c:pt>
                <c:pt idx="243">
                  <c:v>2.645</c:v>
                </c:pt>
                <c:pt idx="244">
                  <c:v>3.046</c:v>
                </c:pt>
                <c:pt idx="245">
                  <c:v>2.56</c:v>
                </c:pt>
                <c:pt idx="246">
                  <c:v>2.559</c:v>
                </c:pt>
                <c:pt idx="247">
                  <c:v>2.636</c:v>
                </c:pt>
                <c:pt idx="248">
                  <c:v>2.926</c:v>
                </c:pt>
                <c:pt idx="249">
                  <c:v>2.855</c:v>
                </c:pt>
                <c:pt idx="250">
                  <c:v>2.686</c:v>
                </c:pt>
                <c:pt idx="251">
                  <c:v>2.656</c:v>
                </c:pt>
                <c:pt idx="252">
                  <c:v>2.685</c:v>
                </c:pt>
                <c:pt idx="253">
                  <c:v>2.758</c:v>
                </c:pt>
                <c:pt idx="254">
                  <c:v>2.469</c:v>
                </c:pt>
                <c:pt idx="255">
                  <c:v>2.966</c:v>
                </c:pt>
                <c:pt idx="256">
                  <c:v>2.936</c:v>
                </c:pt>
                <c:pt idx="257">
                  <c:v>2.529</c:v>
                </c:pt>
                <c:pt idx="258">
                  <c:v>2.847</c:v>
                </c:pt>
                <c:pt idx="259">
                  <c:v>2.644</c:v>
                </c:pt>
                <c:pt idx="260">
                  <c:v>2.756</c:v>
                </c:pt>
                <c:pt idx="261">
                  <c:v>3.145</c:v>
                </c:pt>
                <c:pt idx="262">
                  <c:v>2.717</c:v>
                </c:pt>
                <c:pt idx="263">
                  <c:v>3.056</c:v>
                </c:pt>
                <c:pt idx="264">
                  <c:v>2.686</c:v>
                </c:pt>
                <c:pt idx="265">
                  <c:v>3.064</c:v>
                </c:pt>
                <c:pt idx="266">
                  <c:v>2.974</c:v>
                </c:pt>
                <c:pt idx="267">
                  <c:v>2.956</c:v>
                </c:pt>
                <c:pt idx="268">
                  <c:v>2.866</c:v>
                </c:pt>
                <c:pt idx="269">
                  <c:v>2.755</c:v>
                </c:pt>
                <c:pt idx="270">
                  <c:v>2.817</c:v>
                </c:pt>
                <c:pt idx="271">
                  <c:v>2.976</c:v>
                </c:pt>
                <c:pt idx="272">
                  <c:v>2.442</c:v>
                </c:pt>
                <c:pt idx="273">
                  <c:v>2.507</c:v>
                </c:pt>
                <c:pt idx="274">
                  <c:v>2.957</c:v>
                </c:pt>
                <c:pt idx="275">
                  <c:v>2.814</c:v>
                </c:pt>
                <c:pt idx="276">
                  <c:v>2.471</c:v>
                </c:pt>
                <c:pt idx="277">
                  <c:v>2.609</c:v>
                </c:pt>
                <c:pt idx="278">
                  <c:v>3.035</c:v>
                </c:pt>
                <c:pt idx="279">
                  <c:v>2.422</c:v>
                </c:pt>
                <c:pt idx="280">
                  <c:v>2.697</c:v>
                </c:pt>
                <c:pt idx="281">
                  <c:v>2.605</c:v>
                </c:pt>
                <c:pt idx="282">
                  <c:v>2.718</c:v>
                </c:pt>
                <c:pt idx="283">
                  <c:v>2.996</c:v>
                </c:pt>
                <c:pt idx="284">
                  <c:v>2.664</c:v>
                </c:pt>
                <c:pt idx="285">
                  <c:v>2.966</c:v>
                </c:pt>
                <c:pt idx="286">
                  <c:v>2.274</c:v>
                </c:pt>
                <c:pt idx="287">
                  <c:v>2.937</c:v>
                </c:pt>
                <c:pt idx="288">
                  <c:v>2.798</c:v>
                </c:pt>
                <c:pt idx="289">
                  <c:v>2.855</c:v>
                </c:pt>
                <c:pt idx="290">
                  <c:v>2.529</c:v>
                </c:pt>
                <c:pt idx="291">
                  <c:v>2.72</c:v>
                </c:pt>
                <c:pt idx="292">
                  <c:v>2.784</c:v>
                </c:pt>
                <c:pt idx="293">
                  <c:v>3.27</c:v>
                </c:pt>
                <c:pt idx="294">
                  <c:v>2.302</c:v>
                </c:pt>
                <c:pt idx="295">
                  <c:v>2.519</c:v>
                </c:pt>
                <c:pt idx="296">
                  <c:v>3.212</c:v>
                </c:pt>
                <c:pt idx="297">
                  <c:v>2.631</c:v>
                </c:pt>
                <c:pt idx="298">
                  <c:v>2.479</c:v>
                </c:pt>
                <c:pt idx="299">
                  <c:v>2.876</c:v>
                </c:pt>
                <c:pt idx="300">
                  <c:v>2.744</c:v>
                </c:pt>
                <c:pt idx="301">
                  <c:v>2.925</c:v>
                </c:pt>
                <c:pt idx="302">
                  <c:v>2.655</c:v>
                </c:pt>
                <c:pt idx="303">
                  <c:v>2.145</c:v>
                </c:pt>
                <c:pt idx="304">
                  <c:v>2.225</c:v>
                </c:pt>
                <c:pt idx="305">
                  <c:v>1.759</c:v>
                </c:pt>
                <c:pt idx="306">
                  <c:v>2.362</c:v>
                </c:pt>
                <c:pt idx="307">
                  <c:v>1.919</c:v>
                </c:pt>
                <c:pt idx="308">
                  <c:v>1.979</c:v>
                </c:pt>
                <c:pt idx="309">
                  <c:v>1.969</c:v>
                </c:pt>
                <c:pt idx="310">
                  <c:v>2.184</c:v>
                </c:pt>
                <c:pt idx="311">
                  <c:v>1.92</c:v>
                </c:pt>
                <c:pt idx="312">
                  <c:v>1.899</c:v>
                </c:pt>
                <c:pt idx="313">
                  <c:v>2.145</c:v>
                </c:pt>
                <c:pt idx="314">
                  <c:v>2.225</c:v>
                </c:pt>
                <c:pt idx="315">
                  <c:v>1.759</c:v>
                </c:pt>
                <c:pt idx="316">
                  <c:v>2.362</c:v>
                </c:pt>
                <c:pt idx="317">
                  <c:v>1.919</c:v>
                </c:pt>
                <c:pt idx="318">
                  <c:v>1.979</c:v>
                </c:pt>
                <c:pt idx="319">
                  <c:v>1.969</c:v>
                </c:pt>
                <c:pt idx="320">
                  <c:v>2.184</c:v>
                </c:pt>
                <c:pt idx="321">
                  <c:v>1.92</c:v>
                </c:pt>
                <c:pt idx="322">
                  <c:v>1.899</c:v>
                </c:pt>
                <c:pt idx="323">
                  <c:v>2.145</c:v>
                </c:pt>
                <c:pt idx="324">
                  <c:v>2.225</c:v>
                </c:pt>
                <c:pt idx="325">
                  <c:v>1.759</c:v>
                </c:pt>
                <c:pt idx="326">
                  <c:v>2.362</c:v>
                </c:pt>
                <c:pt idx="327">
                  <c:v>1.919</c:v>
                </c:pt>
                <c:pt idx="328">
                  <c:v>1.979</c:v>
                </c:pt>
                <c:pt idx="329">
                  <c:v>1.969</c:v>
                </c:pt>
                <c:pt idx="330">
                  <c:v>2.184</c:v>
                </c:pt>
                <c:pt idx="331">
                  <c:v>1.92</c:v>
                </c:pt>
                <c:pt idx="332">
                  <c:v>1.899</c:v>
                </c:pt>
                <c:pt idx="333">
                  <c:v>2.5</c:v>
                </c:pt>
                <c:pt idx="334">
                  <c:v>1.968</c:v>
                </c:pt>
                <c:pt idx="335">
                  <c:v>2.174</c:v>
                </c:pt>
                <c:pt idx="336">
                  <c:v>2.064</c:v>
                </c:pt>
                <c:pt idx="337">
                  <c:v>2.54</c:v>
                </c:pt>
                <c:pt idx="338">
                  <c:v>2.144</c:v>
                </c:pt>
                <c:pt idx="339">
                  <c:v>2.784</c:v>
                </c:pt>
                <c:pt idx="340">
                  <c:v>2.285</c:v>
                </c:pt>
                <c:pt idx="341">
                  <c:v>2.686</c:v>
                </c:pt>
                <c:pt idx="342">
                  <c:v>2.836</c:v>
                </c:pt>
                <c:pt idx="343">
                  <c:v>2.509</c:v>
                </c:pt>
                <c:pt idx="344">
                  <c:v>2.704</c:v>
                </c:pt>
                <c:pt idx="345">
                  <c:v>2.696</c:v>
                </c:pt>
                <c:pt idx="346">
                  <c:v>2.816</c:v>
                </c:pt>
                <c:pt idx="347">
                  <c:v>2.716</c:v>
                </c:pt>
                <c:pt idx="348">
                  <c:v>2.895</c:v>
                </c:pt>
                <c:pt idx="349">
                  <c:v>2.244</c:v>
                </c:pt>
                <c:pt idx="350">
                  <c:v>2.716</c:v>
                </c:pt>
                <c:pt idx="351">
                  <c:v>2.686</c:v>
                </c:pt>
                <c:pt idx="352">
                  <c:v>3.164</c:v>
                </c:pt>
                <c:pt idx="353">
                  <c:v>2.826</c:v>
                </c:pt>
                <c:pt idx="354">
                  <c:v>2.815</c:v>
                </c:pt>
                <c:pt idx="355">
                  <c:v>2.53</c:v>
                </c:pt>
                <c:pt idx="356">
                  <c:v>2.886</c:v>
                </c:pt>
                <c:pt idx="357">
                  <c:v>2.896</c:v>
                </c:pt>
                <c:pt idx="358">
                  <c:v>2.646</c:v>
                </c:pt>
                <c:pt idx="359">
                  <c:v>2.886</c:v>
                </c:pt>
                <c:pt idx="360">
                  <c:v>2.609</c:v>
                </c:pt>
                <c:pt idx="361">
                  <c:v>2.549</c:v>
                </c:pt>
                <c:pt idx="362">
                  <c:v>2.499</c:v>
                </c:pt>
                <c:pt idx="363">
                  <c:v>2.58</c:v>
                </c:pt>
                <c:pt idx="364">
                  <c:v>2.499</c:v>
                </c:pt>
                <c:pt idx="365">
                  <c:v>2.549</c:v>
                </c:pt>
                <c:pt idx="366">
                  <c:v>1.88</c:v>
                </c:pt>
                <c:pt idx="367">
                  <c:v>1.999</c:v>
                </c:pt>
                <c:pt idx="368">
                  <c:v>1.799</c:v>
                </c:pt>
                <c:pt idx="369">
                  <c:v>1.969</c:v>
                </c:pt>
                <c:pt idx="370">
                  <c:v>1.899</c:v>
                </c:pt>
                <c:pt idx="371">
                  <c:v>1.88</c:v>
                </c:pt>
                <c:pt idx="372">
                  <c:v>1.999</c:v>
                </c:pt>
                <c:pt idx="373">
                  <c:v>1.799</c:v>
                </c:pt>
                <c:pt idx="374">
                  <c:v>1.969</c:v>
                </c:pt>
                <c:pt idx="375">
                  <c:v>1.899</c:v>
                </c:pt>
                <c:pt idx="376">
                  <c:v>1.88</c:v>
                </c:pt>
                <c:pt idx="377">
                  <c:v>1.999</c:v>
                </c:pt>
                <c:pt idx="378">
                  <c:v>1.799</c:v>
                </c:pt>
                <c:pt idx="379">
                  <c:v>1.969</c:v>
                </c:pt>
                <c:pt idx="380">
                  <c:v>1.899</c:v>
                </c:pt>
                <c:pt idx="381">
                  <c:v>2.024</c:v>
                </c:pt>
                <c:pt idx="382">
                  <c:v>1.88</c:v>
                </c:pt>
                <c:pt idx="383">
                  <c:v>1.999</c:v>
                </c:pt>
                <c:pt idx="384">
                  <c:v>1.799</c:v>
                </c:pt>
                <c:pt idx="385">
                  <c:v>1.969</c:v>
                </c:pt>
                <c:pt idx="386">
                  <c:v>1.899</c:v>
                </c:pt>
              </c:numCache>
            </c:numRef>
          </c:yVal>
          <c:smooth val="0"/>
        </c:ser>
        <c:axId val="40362606"/>
        <c:axId val="27719135"/>
      </c:scatterChart>
      <c:valAx>
        <c:axId val="4036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19135"/>
        <c:crosses val="autoZero"/>
        <c:crossBetween val="midCat"/>
        <c:dispUnits/>
      </c:valAx>
      <c:valAx>
        <c:axId val="277191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03626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1999: RF-01D 06/24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Data!$D$9:$D$395</c:f>
              <c:strCache>
                <c:ptCount val="387"/>
                <c:pt idx="0">
                  <c:v>0.72734952</c:v>
                </c:pt>
                <c:pt idx="1">
                  <c:v>0.727430582</c:v>
                </c:pt>
                <c:pt idx="2">
                  <c:v>0.727546275</c:v>
                </c:pt>
                <c:pt idx="3">
                  <c:v>0.727662027</c:v>
                </c:pt>
                <c:pt idx="4">
                  <c:v>0.727777779</c:v>
                </c:pt>
                <c:pt idx="5">
                  <c:v>0.727893531</c:v>
                </c:pt>
                <c:pt idx="6">
                  <c:v>0.728009284</c:v>
                </c:pt>
                <c:pt idx="7">
                  <c:v>0.728124976</c:v>
                </c:pt>
                <c:pt idx="8">
                  <c:v>0.728240728</c:v>
                </c:pt>
                <c:pt idx="9">
                  <c:v>0.728356481</c:v>
                </c:pt>
                <c:pt idx="10">
                  <c:v>0.728472233</c:v>
                </c:pt>
                <c:pt idx="11">
                  <c:v>0.728587985</c:v>
                </c:pt>
                <c:pt idx="12">
                  <c:v>0.728703678</c:v>
                </c:pt>
                <c:pt idx="13">
                  <c:v>0.72881943</c:v>
                </c:pt>
                <c:pt idx="14">
                  <c:v>0.728935182</c:v>
                </c:pt>
                <c:pt idx="15">
                  <c:v>0.729050934</c:v>
                </c:pt>
                <c:pt idx="16">
                  <c:v>0.729166687</c:v>
                </c:pt>
                <c:pt idx="17">
                  <c:v>0.729282379</c:v>
                </c:pt>
                <c:pt idx="18">
                  <c:v>0.729398131</c:v>
                </c:pt>
                <c:pt idx="19">
                  <c:v>0.729513884</c:v>
                </c:pt>
                <c:pt idx="20">
                  <c:v>0.729629636</c:v>
                </c:pt>
                <c:pt idx="21">
                  <c:v>0.729745388</c:v>
                </c:pt>
                <c:pt idx="22">
                  <c:v>0.72986114</c:v>
                </c:pt>
                <c:pt idx="23">
                  <c:v>0.729976833</c:v>
                </c:pt>
                <c:pt idx="24">
                  <c:v>0.730092585</c:v>
                </c:pt>
                <c:pt idx="25">
                  <c:v>0.730208337</c:v>
                </c:pt>
                <c:pt idx="26">
                  <c:v>0.73032409</c:v>
                </c:pt>
                <c:pt idx="27">
                  <c:v>0.730439842</c:v>
                </c:pt>
                <c:pt idx="28">
                  <c:v>0.730555534</c:v>
                </c:pt>
                <c:pt idx="29">
                  <c:v>0.730671287</c:v>
                </c:pt>
                <c:pt idx="30">
                  <c:v>0.730787039</c:v>
                </c:pt>
                <c:pt idx="31">
                  <c:v>0.730902791</c:v>
                </c:pt>
                <c:pt idx="32">
                  <c:v>0.731018543</c:v>
                </c:pt>
                <c:pt idx="33">
                  <c:v>0.731134236</c:v>
                </c:pt>
                <c:pt idx="34">
                  <c:v>0.731249988</c:v>
                </c:pt>
                <c:pt idx="35">
                  <c:v>0.73136574</c:v>
                </c:pt>
                <c:pt idx="36">
                  <c:v>0.731481493</c:v>
                </c:pt>
                <c:pt idx="37">
                  <c:v>0.731597245</c:v>
                </c:pt>
                <c:pt idx="38">
                  <c:v>0.731712937</c:v>
                </c:pt>
                <c:pt idx="39">
                  <c:v>0.73182869</c:v>
                </c:pt>
                <c:pt idx="40">
                  <c:v>0.731944442</c:v>
                </c:pt>
                <c:pt idx="41">
                  <c:v>0.732060194</c:v>
                </c:pt>
                <c:pt idx="42">
                  <c:v>0.732175946</c:v>
                </c:pt>
                <c:pt idx="43">
                  <c:v>0.732291639</c:v>
                </c:pt>
                <c:pt idx="44">
                  <c:v>0.732407391</c:v>
                </c:pt>
                <c:pt idx="45">
                  <c:v>0.732523143</c:v>
                </c:pt>
                <c:pt idx="46">
                  <c:v>0.732638896</c:v>
                </c:pt>
                <c:pt idx="47">
                  <c:v>0.732754648</c:v>
                </c:pt>
                <c:pt idx="48">
                  <c:v>0.7328704</c:v>
                </c:pt>
                <c:pt idx="49">
                  <c:v>0.732986093</c:v>
                </c:pt>
                <c:pt idx="50">
                  <c:v>0.733101845</c:v>
                </c:pt>
                <c:pt idx="51">
                  <c:v>0.733217597</c:v>
                </c:pt>
                <c:pt idx="52">
                  <c:v>0.733333349</c:v>
                </c:pt>
                <c:pt idx="53">
                  <c:v>0.733449101</c:v>
                </c:pt>
                <c:pt idx="54">
                  <c:v>0.733564794</c:v>
                </c:pt>
                <c:pt idx="55">
                  <c:v>0.733680546</c:v>
                </c:pt>
                <c:pt idx="56">
                  <c:v>0.733796299</c:v>
                </c:pt>
                <c:pt idx="57">
                  <c:v>0.733912051</c:v>
                </c:pt>
                <c:pt idx="58">
                  <c:v>0.734027803</c:v>
                </c:pt>
                <c:pt idx="59">
                  <c:v>0.734143496</c:v>
                </c:pt>
                <c:pt idx="60">
                  <c:v>0.734259248</c:v>
                </c:pt>
                <c:pt idx="61">
                  <c:v>0.734375</c:v>
                </c:pt>
                <c:pt idx="62">
                  <c:v>0.734490752</c:v>
                </c:pt>
                <c:pt idx="63">
                  <c:v>0.734606504</c:v>
                </c:pt>
                <c:pt idx="64">
                  <c:v>0.734722197</c:v>
                </c:pt>
                <c:pt idx="65">
                  <c:v>0.734837949</c:v>
                </c:pt>
                <c:pt idx="66">
                  <c:v>0.734953701</c:v>
                </c:pt>
                <c:pt idx="67">
                  <c:v>0.735069454</c:v>
                </c:pt>
                <c:pt idx="68">
                  <c:v>0.735185206</c:v>
                </c:pt>
                <c:pt idx="69">
                  <c:v>0.735300899</c:v>
                </c:pt>
                <c:pt idx="70">
                  <c:v>0.735416651</c:v>
                </c:pt>
                <c:pt idx="71">
                  <c:v>0.735532403</c:v>
                </c:pt>
                <c:pt idx="72">
                  <c:v>0.735648155</c:v>
                </c:pt>
                <c:pt idx="73">
                  <c:v>0.735763907</c:v>
                </c:pt>
                <c:pt idx="74">
                  <c:v>0.7358796</c:v>
                </c:pt>
                <c:pt idx="75">
                  <c:v>0.735995352</c:v>
                </c:pt>
                <c:pt idx="76">
                  <c:v>0.736111104</c:v>
                </c:pt>
                <c:pt idx="77">
                  <c:v>0.736226857</c:v>
                </c:pt>
                <c:pt idx="78">
                  <c:v>0.736342609</c:v>
                </c:pt>
                <c:pt idx="79">
                  <c:v>0.736458361</c:v>
                </c:pt>
                <c:pt idx="80">
                  <c:v>0.736574054</c:v>
                </c:pt>
                <c:pt idx="81">
                  <c:v>0.736689806</c:v>
                </c:pt>
                <c:pt idx="82">
                  <c:v>0.736805558</c:v>
                </c:pt>
                <c:pt idx="83">
                  <c:v>0.73692131</c:v>
                </c:pt>
                <c:pt idx="84">
                  <c:v>0.737037063</c:v>
                </c:pt>
                <c:pt idx="85">
                  <c:v>0.737152755</c:v>
                </c:pt>
                <c:pt idx="86">
                  <c:v>0.737268507</c:v>
                </c:pt>
                <c:pt idx="87">
                  <c:v>0.73738426</c:v>
                </c:pt>
                <c:pt idx="88">
                  <c:v>0.737500012</c:v>
                </c:pt>
                <c:pt idx="89">
                  <c:v>0.737615764</c:v>
                </c:pt>
                <c:pt idx="90">
                  <c:v>0.737731457</c:v>
                </c:pt>
                <c:pt idx="91">
                  <c:v>0.737847209</c:v>
                </c:pt>
                <c:pt idx="92">
                  <c:v>0.737962961</c:v>
                </c:pt>
                <c:pt idx="93">
                  <c:v>0.738078713</c:v>
                </c:pt>
                <c:pt idx="94">
                  <c:v>0.738194466</c:v>
                </c:pt>
                <c:pt idx="95">
                  <c:v>0.738310158</c:v>
                </c:pt>
                <c:pt idx="96">
                  <c:v>0.73842591</c:v>
                </c:pt>
                <c:pt idx="97">
                  <c:v>0.738541663</c:v>
                </c:pt>
                <c:pt idx="98">
                  <c:v>0.738657415</c:v>
                </c:pt>
                <c:pt idx="99">
                  <c:v>0.738773167</c:v>
                </c:pt>
                <c:pt idx="100">
                  <c:v>0.73888886</c:v>
                </c:pt>
                <c:pt idx="101">
                  <c:v>0.739004612</c:v>
                </c:pt>
                <c:pt idx="102">
                  <c:v>0.739120364</c:v>
                </c:pt>
                <c:pt idx="103">
                  <c:v>0.739236116</c:v>
                </c:pt>
                <c:pt idx="104">
                  <c:v>0.739351869</c:v>
                </c:pt>
                <c:pt idx="105">
                  <c:v>0.739467621</c:v>
                </c:pt>
                <c:pt idx="106">
                  <c:v>0.739583313</c:v>
                </c:pt>
                <c:pt idx="107">
                  <c:v>0.739699066</c:v>
                </c:pt>
                <c:pt idx="108">
                  <c:v>0.739814818</c:v>
                </c:pt>
                <c:pt idx="109">
                  <c:v>0.73993057</c:v>
                </c:pt>
                <c:pt idx="110">
                  <c:v>0.740046322</c:v>
                </c:pt>
                <c:pt idx="111">
                  <c:v>0.740162015</c:v>
                </c:pt>
                <c:pt idx="112">
                  <c:v>0.740277767</c:v>
                </c:pt>
                <c:pt idx="113">
                  <c:v>0.740393519</c:v>
                </c:pt>
                <c:pt idx="114">
                  <c:v>0.740509272</c:v>
                </c:pt>
                <c:pt idx="115">
                  <c:v>0.740625024</c:v>
                </c:pt>
                <c:pt idx="116">
                  <c:v>0.740740716</c:v>
                </c:pt>
                <c:pt idx="117">
                  <c:v>0.740856469</c:v>
                </c:pt>
                <c:pt idx="118">
                  <c:v>0.740972221</c:v>
                </c:pt>
                <c:pt idx="119">
                  <c:v>0.741087973</c:v>
                </c:pt>
                <c:pt idx="120">
                  <c:v>0.741203725</c:v>
                </c:pt>
                <c:pt idx="121">
                  <c:v>0.741319418</c:v>
                </c:pt>
                <c:pt idx="122">
                  <c:v>0.74143517</c:v>
                </c:pt>
                <c:pt idx="123">
                  <c:v>0.741550922</c:v>
                </c:pt>
                <c:pt idx="124">
                  <c:v>0.741666675</c:v>
                </c:pt>
                <c:pt idx="125">
                  <c:v>0.741782427</c:v>
                </c:pt>
                <c:pt idx="126">
                  <c:v>0.741898119</c:v>
                </c:pt>
                <c:pt idx="127">
                  <c:v>0.742013872</c:v>
                </c:pt>
                <c:pt idx="128">
                  <c:v>0.742129624</c:v>
                </c:pt>
                <c:pt idx="129">
                  <c:v>0.742245376</c:v>
                </c:pt>
                <c:pt idx="130">
                  <c:v>0.742361128</c:v>
                </c:pt>
                <c:pt idx="131">
                  <c:v>0.742476881</c:v>
                </c:pt>
                <c:pt idx="132">
                  <c:v>0.742592573</c:v>
                </c:pt>
                <c:pt idx="133">
                  <c:v>0.742708325</c:v>
                </c:pt>
                <c:pt idx="134">
                  <c:v>0.742824078</c:v>
                </c:pt>
                <c:pt idx="135">
                  <c:v>0.74293983</c:v>
                </c:pt>
                <c:pt idx="136">
                  <c:v>0.743055582</c:v>
                </c:pt>
                <c:pt idx="137">
                  <c:v>0.743171275</c:v>
                </c:pt>
                <c:pt idx="138">
                  <c:v>0.743287027</c:v>
                </c:pt>
                <c:pt idx="139">
                  <c:v>0.743402779</c:v>
                </c:pt>
                <c:pt idx="140">
                  <c:v>0.743518531</c:v>
                </c:pt>
                <c:pt idx="141">
                  <c:v>0.743634284</c:v>
                </c:pt>
                <c:pt idx="142">
                  <c:v>0.743749976</c:v>
                </c:pt>
                <c:pt idx="143">
                  <c:v>0.743865728</c:v>
                </c:pt>
                <c:pt idx="144">
                  <c:v>0.743981481</c:v>
                </c:pt>
                <c:pt idx="145">
                  <c:v>0.744097233</c:v>
                </c:pt>
                <c:pt idx="146">
                  <c:v>0.744212985</c:v>
                </c:pt>
                <c:pt idx="147">
                  <c:v>0.744328678</c:v>
                </c:pt>
                <c:pt idx="148">
                  <c:v>0.74444443</c:v>
                </c:pt>
                <c:pt idx="149">
                  <c:v>0.744560182</c:v>
                </c:pt>
                <c:pt idx="150">
                  <c:v>0.744675934</c:v>
                </c:pt>
                <c:pt idx="151">
                  <c:v>0.744791687</c:v>
                </c:pt>
                <c:pt idx="152">
                  <c:v>0.744907379</c:v>
                </c:pt>
                <c:pt idx="153">
                  <c:v>0.745023131</c:v>
                </c:pt>
                <c:pt idx="154">
                  <c:v>0.745138884</c:v>
                </c:pt>
                <c:pt idx="155">
                  <c:v>0.745254636</c:v>
                </c:pt>
                <c:pt idx="156">
                  <c:v>0.745370388</c:v>
                </c:pt>
                <c:pt idx="157">
                  <c:v>0.74548614</c:v>
                </c:pt>
                <c:pt idx="158">
                  <c:v>0.745601833</c:v>
                </c:pt>
                <c:pt idx="159">
                  <c:v>0.745717585</c:v>
                </c:pt>
                <c:pt idx="160">
                  <c:v>0.745833337</c:v>
                </c:pt>
                <c:pt idx="161">
                  <c:v>0.74594909</c:v>
                </c:pt>
                <c:pt idx="162">
                  <c:v>0.746064842</c:v>
                </c:pt>
                <c:pt idx="163">
                  <c:v>0.746180534</c:v>
                </c:pt>
                <c:pt idx="164">
                  <c:v>0.746296287</c:v>
                </c:pt>
                <c:pt idx="165">
                  <c:v>0.746412039</c:v>
                </c:pt>
                <c:pt idx="166">
                  <c:v>0.746527791</c:v>
                </c:pt>
                <c:pt idx="167">
                  <c:v>0.746643543</c:v>
                </c:pt>
                <c:pt idx="168">
                  <c:v>0.746759236</c:v>
                </c:pt>
                <c:pt idx="169">
                  <c:v>0.746874988</c:v>
                </c:pt>
                <c:pt idx="170">
                  <c:v>0.74699074</c:v>
                </c:pt>
                <c:pt idx="171">
                  <c:v>0.747106493</c:v>
                </c:pt>
                <c:pt idx="172">
                  <c:v>0.747222245</c:v>
                </c:pt>
                <c:pt idx="173">
                  <c:v>0.747337937</c:v>
                </c:pt>
                <c:pt idx="174">
                  <c:v>0.74745369</c:v>
                </c:pt>
                <c:pt idx="175">
                  <c:v>0.747569442</c:v>
                </c:pt>
                <c:pt idx="176">
                  <c:v>0.747685194</c:v>
                </c:pt>
                <c:pt idx="177">
                  <c:v>0.747800946</c:v>
                </c:pt>
                <c:pt idx="178">
                  <c:v>0.747916639</c:v>
                </c:pt>
                <c:pt idx="179">
                  <c:v>0.748032391</c:v>
                </c:pt>
                <c:pt idx="180">
                  <c:v>0.748148143</c:v>
                </c:pt>
                <c:pt idx="181">
                  <c:v>0.748263896</c:v>
                </c:pt>
                <c:pt idx="182">
                  <c:v>0.748379648</c:v>
                </c:pt>
                <c:pt idx="183">
                  <c:v>0.7484954</c:v>
                </c:pt>
                <c:pt idx="184">
                  <c:v>0.748611093</c:v>
                </c:pt>
                <c:pt idx="185">
                  <c:v>0.748726845</c:v>
                </c:pt>
                <c:pt idx="186">
                  <c:v>0.748842597</c:v>
                </c:pt>
                <c:pt idx="187">
                  <c:v>0.748958349</c:v>
                </c:pt>
                <c:pt idx="188">
                  <c:v>0.749074101</c:v>
                </c:pt>
                <c:pt idx="189">
                  <c:v>0.749189794</c:v>
                </c:pt>
                <c:pt idx="190">
                  <c:v>0.749305546</c:v>
                </c:pt>
                <c:pt idx="191">
                  <c:v>0.749421299</c:v>
                </c:pt>
                <c:pt idx="192">
                  <c:v>0.749537051</c:v>
                </c:pt>
                <c:pt idx="193">
                  <c:v>0.749652803</c:v>
                </c:pt>
                <c:pt idx="194">
                  <c:v>0.749768496</c:v>
                </c:pt>
                <c:pt idx="195">
                  <c:v>0.749884248</c:v>
                </c:pt>
                <c:pt idx="196">
                  <c:v>0.75</c:v>
                </c:pt>
                <c:pt idx="197">
                  <c:v>0.750115752</c:v>
                </c:pt>
                <c:pt idx="198">
                  <c:v>0.750231504</c:v>
                </c:pt>
                <c:pt idx="199">
                  <c:v>0.750347197</c:v>
                </c:pt>
                <c:pt idx="200">
                  <c:v>0.750462949</c:v>
                </c:pt>
                <c:pt idx="201">
                  <c:v>0.750578701</c:v>
                </c:pt>
                <c:pt idx="202">
                  <c:v>0.750694454</c:v>
                </c:pt>
                <c:pt idx="203">
                  <c:v>0.750810206</c:v>
                </c:pt>
                <c:pt idx="204">
                  <c:v>0.750925899</c:v>
                </c:pt>
                <c:pt idx="205">
                  <c:v>0.751041651</c:v>
                </c:pt>
                <c:pt idx="206">
                  <c:v>0.751157403</c:v>
                </c:pt>
                <c:pt idx="207">
                  <c:v>0.751273155</c:v>
                </c:pt>
                <c:pt idx="208">
                  <c:v>0.751388907</c:v>
                </c:pt>
                <c:pt idx="209">
                  <c:v>0.7515046</c:v>
                </c:pt>
                <c:pt idx="210">
                  <c:v>0.751620352</c:v>
                </c:pt>
                <c:pt idx="211">
                  <c:v>0.751736104</c:v>
                </c:pt>
                <c:pt idx="212">
                  <c:v>0.751851857</c:v>
                </c:pt>
                <c:pt idx="213">
                  <c:v>0.751967609</c:v>
                </c:pt>
                <c:pt idx="214">
                  <c:v>0.752083361</c:v>
                </c:pt>
                <c:pt idx="215">
                  <c:v>0.752199054</c:v>
                </c:pt>
                <c:pt idx="216">
                  <c:v>0.752314806</c:v>
                </c:pt>
                <c:pt idx="217">
                  <c:v>0.752430558</c:v>
                </c:pt>
                <c:pt idx="218">
                  <c:v>0.75254631</c:v>
                </c:pt>
                <c:pt idx="219">
                  <c:v>0.752662063</c:v>
                </c:pt>
                <c:pt idx="220">
                  <c:v>0.752777755</c:v>
                </c:pt>
                <c:pt idx="221">
                  <c:v>0.752893507</c:v>
                </c:pt>
                <c:pt idx="222">
                  <c:v>0.75300926</c:v>
                </c:pt>
                <c:pt idx="223">
                  <c:v>0.753125012</c:v>
                </c:pt>
                <c:pt idx="224">
                  <c:v>0.753240764</c:v>
                </c:pt>
                <c:pt idx="225">
                  <c:v>0.753356457</c:v>
                </c:pt>
                <c:pt idx="226">
                  <c:v>0.753472209</c:v>
                </c:pt>
                <c:pt idx="227">
                  <c:v>0.753587961</c:v>
                </c:pt>
                <c:pt idx="228">
                  <c:v>0.753703713</c:v>
                </c:pt>
                <c:pt idx="229">
                  <c:v>0.753819466</c:v>
                </c:pt>
                <c:pt idx="230">
                  <c:v>0.753935158</c:v>
                </c:pt>
                <c:pt idx="231">
                  <c:v>0.75405091</c:v>
                </c:pt>
                <c:pt idx="232">
                  <c:v>0.754166663</c:v>
                </c:pt>
                <c:pt idx="233">
                  <c:v>0.754282415</c:v>
                </c:pt>
                <c:pt idx="234">
                  <c:v>0.754398167</c:v>
                </c:pt>
                <c:pt idx="235">
                  <c:v>0.75451386</c:v>
                </c:pt>
                <c:pt idx="236">
                  <c:v>0.754629612</c:v>
                </c:pt>
                <c:pt idx="237">
                  <c:v>0.754745364</c:v>
                </c:pt>
                <c:pt idx="238">
                  <c:v>0.754861116</c:v>
                </c:pt>
                <c:pt idx="239">
                  <c:v>0.754976869</c:v>
                </c:pt>
                <c:pt idx="240">
                  <c:v>0.755092621</c:v>
                </c:pt>
                <c:pt idx="241">
                  <c:v>0.755208313</c:v>
                </c:pt>
                <c:pt idx="242">
                  <c:v>0.755324066</c:v>
                </c:pt>
                <c:pt idx="243">
                  <c:v>0.755439818</c:v>
                </c:pt>
                <c:pt idx="244">
                  <c:v>0.75555557</c:v>
                </c:pt>
                <c:pt idx="245">
                  <c:v>0.755671322</c:v>
                </c:pt>
                <c:pt idx="246">
                  <c:v>0.755787015</c:v>
                </c:pt>
                <c:pt idx="247">
                  <c:v>0.755902767</c:v>
                </c:pt>
                <c:pt idx="248">
                  <c:v>0.756018519</c:v>
                </c:pt>
                <c:pt idx="249">
                  <c:v>0.756134272</c:v>
                </c:pt>
                <c:pt idx="250">
                  <c:v>0.756250024</c:v>
                </c:pt>
                <c:pt idx="251">
                  <c:v>0.756365716</c:v>
                </c:pt>
                <c:pt idx="252">
                  <c:v>0.756481469</c:v>
                </c:pt>
                <c:pt idx="253">
                  <c:v>0.756597221</c:v>
                </c:pt>
                <c:pt idx="254">
                  <c:v>0.756712973</c:v>
                </c:pt>
                <c:pt idx="255">
                  <c:v>0.756828725</c:v>
                </c:pt>
                <c:pt idx="256">
                  <c:v>0.756944418</c:v>
                </c:pt>
                <c:pt idx="257">
                  <c:v>0.75706017</c:v>
                </c:pt>
                <c:pt idx="258">
                  <c:v>0.757175922</c:v>
                </c:pt>
                <c:pt idx="259">
                  <c:v>0.757291675</c:v>
                </c:pt>
                <c:pt idx="260">
                  <c:v>0.757407427</c:v>
                </c:pt>
                <c:pt idx="261">
                  <c:v>0.757523119</c:v>
                </c:pt>
                <c:pt idx="262">
                  <c:v>0.757638872</c:v>
                </c:pt>
                <c:pt idx="263">
                  <c:v>0.757754624</c:v>
                </c:pt>
                <c:pt idx="264">
                  <c:v>0.757870376</c:v>
                </c:pt>
                <c:pt idx="265">
                  <c:v>0.757986128</c:v>
                </c:pt>
                <c:pt idx="266">
                  <c:v>0.758101881</c:v>
                </c:pt>
                <c:pt idx="267">
                  <c:v>0.758217573</c:v>
                </c:pt>
                <c:pt idx="268">
                  <c:v>0.758333325</c:v>
                </c:pt>
                <c:pt idx="269">
                  <c:v>0.758449078</c:v>
                </c:pt>
                <c:pt idx="270">
                  <c:v>0.75856483</c:v>
                </c:pt>
                <c:pt idx="271">
                  <c:v>0.758680582</c:v>
                </c:pt>
                <c:pt idx="272">
                  <c:v>0.758796275</c:v>
                </c:pt>
                <c:pt idx="273">
                  <c:v>0.758912027</c:v>
                </c:pt>
                <c:pt idx="274">
                  <c:v>0.759027779</c:v>
                </c:pt>
                <c:pt idx="275">
                  <c:v>0.759143531</c:v>
                </c:pt>
                <c:pt idx="276">
                  <c:v>0.759259284</c:v>
                </c:pt>
                <c:pt idx="277">
                  <c:v>0.759374976</c:v>
                </c:pt>
                <c:pt idx="278">
                  <c:v>0.759490728</c:v>
                </c:pt>
                <c:pt idx="279">
                  <c:v>0.759606481</c:v>
                </c:pt>
                <c:pt idx="280">
                  <c:v>0.759722233</c:v>
                </c:pt>
                <c:pt idx="281">
                  <c:v>0.759837985</c:v>
                </c:pt>
                <c:pt idx="282">
                  <c:v>0.759953678</c:v>
                </c:pt>
                <c:pt idx="283">
                  <c:v>0.76006943</c:v>
                </c:pt>
                <c:pt idx="284">
                  <c:v>0.760185182</c:v>
                </c:pt>
                <c:pt idx="285">
                  <c:v>0.760300934</c:v>
                </c:pt>
                <c:pt idx="286">
                  <c:v>0.760416687</c:v>
                </c:pt>
                <c:pt idx="287">
                  <c:v>0.760532379</c:v>
                </c:pt>
                <c:pt idx="288">
                  <c:v>0.760648131</c:v>
                </c:pt>
                <c:pt idx="289">
                  <c:v>0.760763884</c:v>
                </c:pt>
                <c:pt idx="290">
                  <c:v>0.760879636</c:v>
                </c:pt>
                <c:pt idx="291">
                  <c:v>0.760995388</c:v>
                </c:pt>
                <c:pt idx="292">
                  <c:v>0.76111114</c:v>
                </c:pt>
                <c:pt idx="293">
                  <c:v>0.761226833</c:v>
                </c:pt>
                <c:pt idx="294">
                  <c:v>0.761342585</c:v>
                </c:pt>
                <c:pt idx="295">
                  <c:v>0.761458337</c:v>
                </c:pt>
                <c:pt idx="296">
                  <c:v>0.76157409</c:v>
                </c:pt>
                <c:pt idx="297">
                  <c:v>0.761689842</c:v>
                </c:pt>
                <c:pt idx="298">
                  <c:v>0.7618055555555556</c:v>
                </c:pt>
                <c:pt idx="299">
                  <c:v>0.761921287</c:v>
                </c:pt>
                <c:pt idx="300">
                  <c:v>0.762037039</c:v>
                </c:pt>
                <c:pt idx="301">
                  <c:v>0.762152791</c:v>
                </c:pt>
                <c:pt idx="302">
                  <c:v>0.762268543</c:v>
                </c:pt>
                <c:pt idx="303">
                  <c:v>0.762384236</c:v>
                </c:pt>
                <c:pt idx="304">
                  <c:v>0.762499988</c:v>
                </c:pt>
                <c:pt idx="305">
                  <c:v>0.76261574</c:v>
                </c:pt>
                <c:pt idx="306">
                  <c:v>0.762731493</c:v>
                </c:pt>
                <c:pt idx="307">
                  <c:v>0.762847245</c:v>
                </c:pt>
                <c:pt idx="308">
                  <c:v>0.762962937</c:v>
                </c:pt>
                <c:pt idx="309">
                  <c:v>0.76307869</c:v>
                </c:pt>
                <c:pt idx="310">
                  <c:v>0.763194442</c:v>
                </c:pt>
                <c:pt idx="311">
                  <c:v>0.763310194</c:v>
                </c:pt>
                <c:pt idx="312">
                  <c:v>0.763425946</c:v>
                </c:pt>
                <c:pt idx="313">
                  <c:v>0.763541639</c:v>
                </c:pt>
                <c:pt idx="314">
                  <c:v>0.763657391</c:v>
                </c:pt>
                <c:pt idx="315">
                  <c:v>0.763773143</c:v>
                </c:pt>
                <c:pt idx="316">
                  <c:v>0.763888896</c:v>
                </c:pt>
                <c:pt idx="317">
                  <c:v>0.764004648</c:v>
                </c:pt>
                <c:pt idx="318">
                  <c:v>0.7641204</c:v>
                </c:pt>
                <c:pt idx="319">
                  <c:v>0.764236093</c:v>
                </c:pt>
                <c:pt idx="320">
                  <c:v>0.764351845</c:v>
                </c:pt>
                <c:pt idx="321">
                  <c:v>0.764467597</c:v>
                </c:pt>
                <c:pt idx="322">
                  <c:v>0.764583349</c:v>
                </c:pt>
                <c:pt idx="323">
                  <c:v>0.764699101</c:v>
                </c:pt>
                <c:pt idx="324">
                  <c:v>0.764814794</c:v>
                </c:pt>
                <c:pt idx="325">
                  <c:v>0.764930546</c:v>
                </c:pt>
                <c:pt idx="326">
                  <c:v>0.765046299</c:v>
                </c:pt>
                <c:pt idx="327">
                  <c:v>0.765162051</c:v>
                </c:pt>
                <c:pt idx="328">
                  <c:v>0.765277803</c:v>
                </c:pt>
                <c:pt idx="329">
                  <c:v>0.765393496</c:v>
                </c:pt>
                <c:pt idx="330">
                  <c:v>0.765509248</c:v>
                </c:pt>
                <c:pt idx="331">
                  <c:v>0.765625</c:v>
                </c:pt>
                <c:pt idx="332">
                  <c:v>0.765740752</c:v>
                </c:pt>
                <c:pt idx="333">
                  <c:v>0.765856504</c:v>
                </c:pt>
                <c:pt idx="334">
                  <c:v>0.765972197</c:v>
                </c:pt>
                <c:pt idx="335">
                  <c:v>0.766087949</c:v>
                </c:pt>
                <c:pt idx="336">
                  <c:v>0.766203701</c:v>
                </c:pt>
                <c:pt idx="337">
                  <c:v>0.766319454</c:v>
                </c:pt>
                <c:pt idx="338">
                  <c:v>0.766435206</c:v>
                </c:pt>
                <c:pt idx="339">
                  <c:v>0.766550899</c:v>
                </c:pt>
                <c:pt idx="340">
                  <c:v>0.766666651</c:v>
                </c:pt>
                <c:pt idx="341">
                  <c:v>0.766782403</c:v>
                </c:pt>
                <c:pt idx="342">
                  <c:v>0.766898155</c:v>
                </c:pt>
                <c:pt idx="343">
                  <c:v>0.767013907</c:v>
                </c:pt>
                <c:pt idx="344">
                  <c:v>0.7671296</c:v>
                </c:pt>
                <c:pt idx="345">
                  <c:v>0.767245352</c:v>
                </c:pt>
                <c:pt idx="346">
                  <c:v>0.767361104</c:v>
                </c:pt>
                <c:pt idx="347">
                  <c:v>0.767476857</c:v>
                </c:pt>
                <c:pt idx="348">
                  <c:v>0.767592609</c:v>
                </c:pt>
                <c:pt idx="349">
                  <c:v>0.767708361</c:v>
                </c:pt>
                <c:pt idx="350">
                  <c:v>0.767824054</c:v>
                </c:pt>
                <c:pt idx="351">
                  <c:v>0.767939806</c:v>
                </c:pt>
                <c:pt idx="352">
                  <c:v>0.768055558</c:v>
                </c:pt>
                <c:pt idx="353">
                  <c:v>0.76817131</c:v>
                </c:pt>
                <c:pt idx="354">
                  <c:v>0.768287063</c:v>
                </c:pt>
                <c:pt idx="355">
                  <c:v>0.768402755</c:v>
                </c:pt>
                <c:pt idx="356">
                  <c:v>0.768518507</c:v>
                </c:pt>
                <c:pt idx="357">
                  <c:v>0.76863426</c:v>
                </c:pt>
                <c:pt idx="358">
                  <c:v>0.768750012</c:v>
                </c:pt>
                <c:pt idx="359">
                  <c:v>0.768865764</c:v>
                </c:pt>
                <c:pt idx="360">
                  <c:v>0.768981457</c:v>
                </c:pt>
                <c:pt idx="361">
                  <c:v>0.769097209</c:v>
                </c:pt>
                <c:pt idx="362">
                  <c:v>0.769212961</c:v>
                </c:pt>
                <c:pt idx="363">
                  <c:v>0.769328713</c:v>
                </c:pt>
                <c:pt idx="364">
                  <c:v>0.769444466</c:v>
                </c:pt>
                <c:pt idx="365">
                  <c:v>0.769560158</c:v>
                </c:pt>
                <c:pt idx="366">
                  <c:v>0.76967591</c:v>
                </c:pt>
                <c:pt idx="367">
                  <c:v>0.769791663</c:v>
                </c:pt>
                <c:pt idx="368">
                  <c:v>0.769907415</c:v>
                </c:pt>
                <c:pt idx="369">
                  <c:v>0.770023167</c:v>
                </c:pt>
                <c:pt idx="370">
                  <c:v>0.77013886</c:v>
                </c:pt>
                <c:pt idx="371">
                  <c:v>0.770254612</c:v>
                </c:pt>
                <c:pt idx="372">
                  <c:v>0.770370364</c:v>
                </c:pt>
                <c:pt idx="373">
                  <c:v>0.770486116</c:v>
                </c:pt>
                <c:pt idx="374">
                  <c:v>0.770601869</c:v>
                </c:pt>
                <c:pt idx="375">
                  <c:v>0.770717621</c:v>
                </c:pt>
                <c:pt idx="376">
                  <c:v>0.770833313</c:v>
                </c:pt>
                <c:pt idx="377">
                  <c:v>0.770949066</c:v>
                </c:pt>
                <c:pt idx="378">
                  <c:v>0.771064818</c:v>
                </c:pt>
                <c:pt idx="379">
                  <c:v>0.77118057</c:v>
                </c:pt>
                <c:pt idx="380">
                  <c:v>0.771296322</c:v>
                </c:pt>
                <c:pt idx="381">
                  <c:v>0.771412015</c:v>
                </c:pt>
                <c:pt idx="382">
                  <c:v>0.771527767</c:v>
                </c:pt>
                <c:pt idx="383">
                  <c:v>0.771643519</c:v>
                </c:pt>
                <c:pt idx="384">
                  <c:v>0.771759272</c:v>
                </c:pt>
                <c:pt idx="385">
                  <c:v>0.771875024</c:v>
                </c:pt>
                <c:pt idx="386">
                  <c:v>0.771979153</c:v>
                </c:pt>
              </c:strCache>
            </c:strRef>
          </c:xVal>
          <c:yVal>
            <c:numRef>
              <c:f>Data!$N$9:$N$395</c:f>
              <c:numCache>
                <c:ptCount val="387"/>
                <c:pt idx="0">
                  <c:v>54.4</c:v>
                </c:pt>
                <c:pt idx="1">
                  <c:v>54.7</c:v>
                </c:pt>
                <c:pt idx="2">
                  <c:v>54.7</c:v>
                </c:pt>
                <c:pt idx="3">
                  <c:v>54.2</c:v>
                </c:pt>
                <c:pt idx="4">
                  <c:v>55.3</c:v>
                </c:pt>
                <c:pt idx="5">
                  <c:v>55.8</c:v>
                </c:pt>
                <c:pt idx="6">
                  <c:v>56.7</c:v>
                </c:pt>
                <c:pt idx="7">
                  <c:v>57.4</c:v>
                </c:pt>
                <c:pt idx="8">
                  <c:v>61.2</c:v>
                </c:pt>
                <c:pt idx="9">
                  <c:v>60.5</c:v>
                </c:pt>
                <c:pt idx="10">
                  <c:v>60.4</c:v>
                </c:pt>
                <c:pt idx="11">
                  <c:v>60.5</c:v>
                </c:pt>
                <c:pt idx="12">
                  <c:v>61.6</c:v>
                </c:pt>
                <c:pt idx="13">
                  <c:v>62.6</c:v>
                </c:pt>
                <c:pt idx="14">
                  <c:v>62</c:v>
                </c:pt>
                <c:pt idx="15">
                  <c:v>60.6</c:v>
                </c:pt>
                <c:pt idx="16">
                  <c:v>60.8</c:v>
                </c:pt>
                <c:pt idx="17">
                  <c:v>60.7</c:v>
                </c:pt>
                <c:pt idx="18">
                  <c:v>61.8</c:v>
                </c:pt>
                <c:pt idx="19">
                  <c:v>60.7</c:v>
                </c:pt>
                <c:pt idx="20">
                  <c:v>62.3</c:v>
                </c:pt>
                <c:pt idx="21">
                  <c:v>60.6</c:v>
                </c:pt>
                <c:pt idx="22">
                  <c:v>61.9</c:v>
                </c:pt>
                <c:pt idx="23">
                  <c:v>63</c:v>
                </c:pt>
                <c:pt idx="24">
                  <c:v>62.5</c:v>
                </c:pt>
                <c:pt idx="25">
                  <c:v>61</c:v>
                </c:pt>
                <c:pt idx="26">
                  <c:v>62</c:v>
                </c:pt>
                <c:pt idx="27">
                  <c:v>62.9</c:v>
                </c:pt>
                <c:pt idx="28">
                  <c:v>64.7</c:v>
                </c:pt>
                <c:pt idx="29">
                  <c:v>65.7</c:v>
                </c:pt>
                <c:pt idx="30">
                  <c:v>67</c:v>
                </c:pt>
                <c:pt idx="31">
                  <c:v>67.4</c:v>
                </c:pt>
                <c:pt idx="32">
                  <c:v>68.9</c:v>
                </c:pt>
                <c:pt idx="33">
                  <c:v>69.7</c:v>
                </c:pt>
                <c:pt idx="34">
                  <c:v>69.8</c:v>
                </c:pt>
                <c:pt idx="35">
                  <c:v>70.1</c:v>
                </c:pt>
                <c:pt idx="36">
                  <c:v>70.7</c:v>
                </c:pt>
                <c:pt idx="37">
                  <c:v>71.5</c:v>
                </c:pt>
                <c:pt idx="38">
                  <c:v>71.8</c:v>
                </c:pt>
                <c:pt idx="39">
                  <c:v>72.1</c:v>
                </c:pt>
                <c:pt idx="40">
                  <c:v>71.3</c:v>
                </c:pt>
                <c:pt idx="41">
                  <c:v>71.4</c:v>
                </c:pt>
                <c:pt idx="42">
                  <c:v>71.8</c:v>
                </c:pt>
                <c:pt idx="43">
                  <c:v>71.5</c:v>
                </c:pt>
                <c:pt idx="44">
                  <c:v>72.8</c:v>
                </c:pt>
                <c:pt idx="45">
                  <c:v>71.9</c:v>
                </c:pt>
                <c:pt idx="46">
                  <c:v>71.5</c:v>
                </c:pt>
                <c:pt idx="47">
                  <c:v>70.2</c:v>
                </c:pt>
                <c:pt idx="48">
                  <c:v>66.7</c:v>
                </c:pt>
                <c:pt idx="49">
                  <c:v>60.6</c:v>
                </c:pt>
                <c:pt idx="50">
                  <c:v>62.7</c:v>
                </c:pt>
                <c:pt idx="51">
                  <c:v>62.2</c:v>
                </c:pt>
                <c:pt idx="52">
                  <c:v>61</c:v>
                </c:pt>
                <c:pt idx="53">
                  <c:v>62.4</c:v>
                </c:pt>
                <c:pt idx="54">
                  <c:v>66.3</c:v>
                </c:pt>
                <c:pt idx="55">
                  <c:v>63.3</c:v>
                </c:pt>
                <c:pt idx="56">
                  <c:v>58.4</c:v>
                </c:pt>
                <c:pt idx="57">
                  <c:v>54.8</c:v>
                </c:pt>
                <c:pt idx="58">
                  <c:v>61.7</c:v>
                </c:pt>
                <c:pt idx="59">
                  <c:v>62.2</c:v>
                </c:pt>
                <c:pt idx="60">
                  <c:v>62.7</c:v>
                </c:pt>
                <c:pt idx="61">
                  <c:v>62.9</c:v>
                </c:pt>
                <c:pt idx="62">
                  <c:v>63.1</c:v>
                </c:pt>
                <c:pt idx="63">
                  <c:v>63.3</c:v>
                </c:pt>
                <c:pt idx="64">
                  <c:v>63.1</c:v>
                </c:pt>
                <c:pt idx="65">
                  <c:v>62.8</c:v>
                </c:pt>
                <c:pt idx="66">
                  <c:v>62.8</c:v>
                </c:pt>
                <c:pt idx="67">
                  <c:v>68.4</c:v>
                </c:pt>
                <c:pt idx="68">
                  <c:v>66.1</c:v>
                </c:pt>
                <c:pt idx="69">
                  <c:v>65.3</c:v>
                </c:pt>
                <c:pt idx="70">
                  <c:v>63.8</c:v>
                </c:pt>
                <c:pt idx="71">
                  <c:v>64.1</c:v>
                </c:pt>
                <c:pt idx="72">
                  <c:v>63.5</c:v>
                </c:pt>
                <c:pt idx="73">
                  <c:v>64.4</c:v>
                </c:pt>
                <c:pt idx="74">
                  <c:v>61.3</c:v>
                </c:pt>
                <c:pt idx="75">
                  <c:v>63.4</c:v>
                </c:pt>
                <c:pt idx="76">
                  <c:v>62.4</c:v>
                </c:pt>
                <c:pt idx="77">
                  <c:v>63.5</c:v>
                </c:pt>
                <c:pt idx="78">
                  <c:v>57.3</c:v>
                </c:pt>
                <c:pt idx="79">
                  <c:v>60.9</c:v>
                </c:pt>
                <c:pt idx="80">
                  <c:v>58.2</c:v>
                </c:pt>
                <c:pt idx="81">
                  <c:v>57.5</c:v>
                </c:pt>
                <c:pt idx="82">
                  <c:v>59</c:v>
                </c:pt>
                <c:pt idx="83">
                  <c:v>59.3</c:v>
                </c:pt>
                <c:pt idx="84">
                  <c:v>63</c:v>
                </c:pt>
                <c:pt idx="85">
                  <c:v>61.1</c:v>
                </c:pt>
                <c:pt idx="86">
                  <c:v>61.8</c:v>
                </c:pt>
                <c:pt idx="87">
                  <c:v>62.5</c:v>
                </c:pt>
                <c:pt idx="88">
                  <c:v>58.3</c:v>
                </c:pt>
                <c:pt idx="89">
                  <c:v>58.1</c:v>
                </c:pt>
                <c:pt idx="90">
                  <c:v>61.7</c:v>
                </c:pt>
                <c:pt idx="91">
                  <c:v>60</c:v>
                </c:pt>
                <c:pt idx="92">
                  <c:v>60.7</c:v>
                </c:pt>
                <c:pt idx="93">
                  <c:v>64.8</c:v>
                </c:pt>
                <c:pt idx="94">
                  <c:v>66.5</c:v>
                </c:pt>
                <c:pt idx="95">
                  <c:v>66.7</c:v>
                </c:pt>
                <c:pt idx="96">
                  <c:v>67.2</c:v>
                </c:pt>
                <c:pt idx="97">
                  <c:v>67.6</c:v>
                </c:pt>
                <c:pt idx="98">
                  <c:v>68.4</c:v>
                </c:pt>
                <c:pt idx="99">
                  <c:v>66.5</c:v>
                </c:pt>
                <c:pt idx="100">
                  <c:v>68.3</c:v>
                </c:pt>
                <c:pt idx="101">
                  <c:v>68.4</c:v>
                </c:pt>
                <c:pt idx="102">
                  <c:v>64.9</c:v>
                </c:pt>
                <c:pt idx="103">
                  <c:v>64.2</c:v>
                </c:pt>
                <c:pt idx="104">
                  <c:v>62.9</c:v>
                </c:pt>
                <c:pt idx="105">
                  <c:v>62.1</c:v>
                </c:pt>
                <c:pt idx="106">
                  <c:v>60.5</c:v>
                </c:pt>
                <c:pt idx="107">
                  <c:v>57.1</c:v>
                </c:pt>
                <c:pt idx="108">
                  <c:v>54.7</c:v>
                </c:pt>
                <c:pt idx="109">
                  <c:v>52.7</c:v>
                </c:pt>
                <c:pt idx="110">
                  <c:v>53.1</c:v>
                </c:pt>
                <c:pt idx="111">
                  <c:v>54.2</c:v>
                </c:pt>
                <c:pt idx="112">
                  <c:v>53.7</c:v>
                </c:pt>
                <c:pt idx="113">
                  <c:v>53.5</c:v>
                </c:pt>
                <c:pt idx="114">
                  <c:v>53.3</c:v>
                </c:pt>
                <c:pt idx="115">
                  <c:v>54.6</c:v>
                </c:pt>
                <c:pt idx="116">
                  <c:v>55.1</c:v>
                </c:pt>
                <c:pt idx="117">
                  <c:v>54</c:v>
                </c:pt>
                <c:pt idx="118">
                  <c:v>54.9</c:v>
                </c:pt>
                <c:pt idx="119">
                  <c:v>55.9</c:v>
                </c:pt>
                <c:pt idx="120">
                  <c:v>50.4</c:v>
                </c:pt>
                <c:pt idx="121">
                  <c:v>56.3</c:v>
                </c:pt>
                <c:pt idx="122">
                  <c:v>55.8</c:v>
                </c:pt>
                <c:pt idx="123">
                  <c:v>56.8</c:v>
                </c:pt>
                <c:pt idx="124">
                  <c:v>56.8</c:v>
                </c:pt>
                <c:pt idx="125">
                  <c:v>57</c:v>
                </c:pt>
                <c:pt idx="126">
                  <c:v>56.8</c:v>
                </c:pt>
                <c:pt idx="127">
                  <c:v>56.3</c:v>
                </c:pt>
                <c:pt idx="128">
                  <c:v>56</c:v>
                </c:pt>
                <c:pt idx="129">
                  <c:v>57.5</c:v>
                </c:pt>
                <c:pt idx="130">
                  <c:v>57.2</c:v>
                </c:pt>
                <c:pt idx="131">
                  <c:v>55.1</c:v>
                </c:pt>
                <c:pt idx="132">
                  <c:v>53.4</c:v>
                </c:pt>
                <c:pt idx="133">
                  <c:v>55.3</c:v>
                </c:pt>
                <c:pt idx="134">
                  <c:v>55.8</c:v>
                </c:pt>
                <c:pt idx="135">
                  <c:v>57.8</c:v>
                </c:pt>
                <c:pt idx="136">
                  <c:v>58.1</c:v>
                </c:pt>
                <c:pt idx="137">
                  <c:v>59.6</c:v>
                </c:pt>
                <c:pt idx="138">
                  <c:v>60.8</c:v>
                </c:pt>
                <c:pt idx="139">
                  <c:v>63.7</c:v>
                </c:pt>
                <c:pt idx="140">
                  <c:v>65</c:v>
                </c:pt>
                <c:pt idx="141">
                  <c:v>64.1</c:v>
                </c:pt>
                <c:pt idx="142">
                  <c:v>64.6</c:v>
                </c:pt>
                <c:pt idx="143">
                  <c:v>66.9</c:v>
                </c:pt>
                <c:pt idx="144">
                  <c:v>66.1</c:v>
                </c:pt>
                <c:pt idx="145">
                  <c:v>64.3</c:v>
                </c:pt>
                <c:pt idx="146">
                  <c:v>66.7</c:v>
                </c:pt>
                <c:pt idx="147">
                  <c:v>67.9</c:v>
                </c:pt>
                <c:pt idx="148">
                  <c:v>69</c:v>
                </c:pt>
                <c:pt idx="149">
                  <c:v>69.4</c:v>
                </c:pt>
                <c:pt idx="150">
                  <c:v>70.2</c:v>
                </c:pt>
                <c:pt idx="151">
                  <c:v>71.1</c:v>
                </c:pt>
                <c:pt idx="152">
                  <c:v>72.3</c:v>
                </c:pt>
                <c:pt idx="153">
                  <c:v>73.6</c:v>
                </c:pt>
                <c:pt idx="154">
                  <c:v>71</c:v>
                </c:pt>
                <c:pt idx="155">
                  <c:v>67.8</c:v>
                </c:pt>
                <c:pt idx="156">
                  <c:v>66.7</c:v>
                </c:pt>
                <c:pt idx="157">
                  <c:v>65.6</c:v>
                </c:pt>
                <c:pt idx="158">
                  <c:v>64.5</c:v>
                </c:pt>
                <c:pt idx="159">
                  <c:v>63.1</c:v>
                </c:pt>
                <c:pt idx="160">
                  <c:v>61</c:v>
                </c:pt>
                <c:pt idx="161">
                  <c:v>62.7</c:v>
                </c:pt>
                <c:pt idx="162">
                  <c:v>59.8</c:v>
                </c:pt>
                <c:pt idx="163">
                  <c:v>66.6</c:v>
                </c:pt>
                <c:pt idx="164">
                  <c:v>62.7</c:v>
                </c:pt>
                <c:pt idx="165">
                  <c:v>59.8</c:v>
                </c:pt>
                <c:pt idx="166">
                  <c:v>56.9</c:v>
                </c:pt>
                <c:pt idx="167">
                  <c:v>59.3</c:v>
                </c:pt>
                <c:pt idx="168">
                  <c:v>56.6</c:v>
                </c:pt>
                <c:pt idx="169">
                  <c:v>55.5</c:v>
                </c:pt>
                <c:pt idx="170">
                  <c:v>54.6</c:v>
                </c:pt>
                <c:pt idx="171">
                  <c:v>53.2</c:v>
                </c:pt>
                <c:pt idx="172">
                  <c:v>53.8</c:v>
                </c:pt>
                <c:pt idx="173">
                  <c:v>53.7</c:v>
                </c:pt>
                <c:pt idx="174">
                  <c:v>51.1</c:v>
                </c:pt>
                <c:pt idx="175">
                  <c:v>50.6</c:v>
                </c:pt>
                <c:pt idx="176">
                  <c:v>51</c:v>
                </c:pt>
                <c:pt idx="177">
                  <c:v>52.3</c:v>
                </c:pt>
                <c:pt idx="178">
                  <c:v>52.1</c:v>
                </c:pt>
                <c:pt idx="179">
                  <c:v>51.9</c:v>
                </c:pt>
                <c:pt idx="180">
                  <c:v>50.1</c:v>
                </c:pt>
                <c:pt idx="181">
                  <c:v>50.9</c:v>
                </c:pt>
                <c:pt idx="182">
                  <c:v>48.3</c:v>
                </c:pt>
                <c:pt idx="183">
                  <c:v>49.7</c:v>
                </c:pt>
                <c:pt idx="184">
                  <c:v>50.1</c:v>
                </c:pt>
                <c:pt idx="185">
                  <c:v>48.5</c:v>
                </c:pt>
                <c:pt idx="186">
                  <c:v>45.8</c:v>
                </c:pt>
                <c:pt idx="187">
                  <c:v>44.7</c:v>
                </c:pt>
                <c:pt idx="188">
                  <c:v>45.7</c:v>
                </c:pt>
                <c:pt idx="189">
                  <c:v>46.5</c:v>
                </c:pt>
                <c:pt idx="190">
                  <c:v>46</c:v>
                </c:pt>
                <c:pt idx="191">
                  <c:v>45.4</c:v>
                </c:pt>
                <c:pt idx="192">
                  <c:v>46.2</c:v>
                </c:pt>
                <c:pt idx="193">
                  <c:v>45.8</c:v>
                </c:pt>
                <c:pt idx="194">
                  <c:v>45.9</c:v>
                </c:pt>
                <c:pt idx="195">
                  <c:v>46.2</c:v>
                </c:pt>
                <c:pt idx="196">
                  <c:v>46.1</c:v>
                </c:pt>
                <c:pt idx="197">
                  <c:v>45.9</c:v>
                </c:pt>
                <c:pt idx="198">
                  <c:v>46.1</c:v>
                </c:pt>
                <c:pt idx="199">
                  <c:v>46.9</c:v>
                </c:pt>
                <c:pt idx="200">
                  <c:v>48.8</c:v>
                </c:pt>
                <c:pt idx="201">
                  <c:v>49.5</c:v>
                </c:pt>
                <c:pt idx="202">
                  <c:v>49.4</c:v>
                </c:pt>
                <c:pt idx="203">
                  <c:v>49.9</c:v>
                </c:pt>
                <c:pt idx="204">
                  <c:v>50.4</c:v>
                </c:pt>
                <c:pt idx="205">
                  <c:v>50.1</c:v>
                </c:pt>
                <c:pt idx="206">
                  <c:v>49</c:v>
                </c:pt>
                <c:pt idx="207">
                  <c:v>48.7</c:v>
                </c:pt>
                <c:pt idx="208">
                  <c:v>48.4</c:v>
                </c:pt>
                <c:pt idx="209">
                  <c:v>48.4</c:v>
                </c:pt>
                <c:pt idx="210">
                  <c:v>47.7</c:v>
                </c:pt>
                <c:pt idx="211">
                  <c:v>47.5</c:v>
                </c:pt>
                <c:pt idx="212">
                  <c:v>47.7</c:v>
                </c:pt>
                <c:pt idx="213">
                  <c:v>47.4</c:v>
                </c:pt>
                <c:pt idx="214">
                  <c:v>46.6</c:v>
                </c:pt>
                <c:pt idx="215">
                  <c:v>46.1</c:v>
                </c:pt>
                <c:pt idx="216">
                  <c:v>46.3</c:v>
                </c:pt>
                <c:pt idx="217">
                  <c:v>45.4</c:v>
                </c:pt>
                <c:pt idx="218">
                  <c:v>44.6</c:v>
                </c:pt>
                <c:pt idx="219">
                  <c:v>44.6</c:v>
                </c:pt>
                <c:pt idx="220">
                  <c:v>46.5</c:v>
                </c:pt>
                <c:pt idx="221">
                  <c:v>45.9</c:v>
                </c:pt>
                <c:pt idx="222">
                  <c:v>46.5</c:v>
                </c:pt>
                <c:pt idx="223">
                  <c:v>48.1</c:v>
                </c:pt>
                <c:pt idx="224">
                  <c:v>49.8</c:v>
                </c:pt>
                <c:pt idx="225">
                  <c:v>49.5</c:v>
                </c:pt>
                <c:pt idx="226">
                  <c:v>51.3</c:v>
                </c:pt>
                <c:pt idx="227">
                  <c:v>50.1</c:v>
                </c:pt>
                <c:pt idx="228">
                  <c:v>48.4</c:v>
                </c:pt>
                <c:pt idx="229">
                  <c:v>48.3</c:v>
                </c:pt>
                <c:pt idx="230">
                  <c:v>49.1</c:v>
                </c:pt>
                <c:pt idx="231">
                  <c:v>49.7</c:v>
                </c:pt>
                <c:pt idx="232">
                  <c:v>49.6</c:v>
                </c:pt>
                <c:pt idx="233">
                  <c:v>49.1</c:v>
                </c:pt>
                <c:pt idx="234">
                  <c:v>48.1</c:v>
                </c:pt>
                <c:pt idx="235">
                  <c:v>48.1</c:v>
                </c:pt>
                <c:pt idx="236">
                  <c:v>43.8</c:v>
                </c:pt>
                <c:pt idx="237">
                  <c:v>49.4</c:v>
                </c:pt>
                <c:pt idx="238">
                  <c:v>50.3</c:v>
                </c:pt>
                <c:pt idx="239">
                  <c:v>45</c:v>
                </c:pt>
                <c:pt idx="240">
                  <c:v>51.5</c:v>
                </c:pt>
                <c:pt idx="241">
                  <c:v>51.8</c:v>
                </c:pt>
                <c:pt idx="242">
                  <c:v>52</c:v>
                </c:pt>
                <c:pt idx="243">
                  <c:v>51.3</c:v>
                </c:pt>
                <c:pt idx="244">
                  <c:v>51.4</c:v>
                </c:pt>
                <c:pt idx="245">
                  <c:v>51.6</c:v>
                </c:pt>
                <c:pt idx="246">
                  <c:v>51</c:v>
                </c:pt>
                <c:pt idx="247">
                  <c:v>51.3</c:v>
                </c:pt>
                <c:pt idx="248">
                  <c:v>52.9</c:v>
                </c:pt>
                <c:pt idx="249">
                  <c:v>54.4</c:v>
                </c:pt>
                <c:pt idx="250">
                  <c:v>54.5</c:v>
                </c:pt>
                <c:pt idx="251">
                  <c:v>60.4</c:v>
                </c:pt>
                <c:pt idx="252">
                  <c:v>55</c:v>
                </c:pt>
                <c:pt idx="253">
                  <c:v>67.8</c:v>
                </c:pt>
                <c:pt idx="254">
                  <c:v>79.1</c:v>
                </c:pt>
                <c:pt idx="255">
                  <c:v>80.1</c:v>
                </c:pt>
                <c:pt idx="256">
                  <c:v>82.4</c:v>
                </c:pt>
                <c:pt idx="257">
                  <c:v>83.7</c:v>
                </c:pt>
                <c:pt idx="258">
                  <c:v>82.9</c:v>
                </c:pt>
                <c:pt idx="259">
                  <c:v>83.2</c:v>
                </c:pt>
                <c:pt idx="260">
                  <c:v>79.8</c:v>
                </c:pt>
                <c:pt idx="261">
                  <c:v>77.9</c:v>
                </c:pt>
                <c:pt idx="262">
                  <c:v>78.8</c:v>
                </c:pt>
                <c:pt idx="263">
                  <c:v>76.4</c:v>
                </c:pt>
                <c:pt idx="264">
                  <c:v>76.7</c:v>
                </c:pt>
                <c:pt idx="265">
                  <c:v>71.3</c:v>
                </c:pt>
                <c:pt idx="266">
                  <c:v>72.9</c:v>
                </c:pt>
                <c:pt idx="267">
                  <c:v>74.3</c:v>
                </c:pt>
                <c:pt idx="268">
                  <c:v>73.7</c:v>
                </c:pt>
                <c:pt idx="269">
                  <c:v>73.1</c:v>
                </c:pt>
                <c:pt idx="270">
                  <c:v>73</c:v>
                </c:pt>
                <c:pt idx="271">
                  <c:v>69.2</c:v>
                </c:pt>
                <c:pt idx="272">
                  <c:v>65.9</c:v>
                </c:pt>
                <c:pt idx="273">
                  <c:v>65.9</c:v>
                </c:pt>
                <c:pt idx="274">
                  <c:v>65.4</c:v>
                </c:pt>
                <c:pt idx="275">
                  <c:v>66.5</c:v>
                </c:pt>
                <c:pt idx="276">
                  <c:v>65.5</c:v>
                </c:pt>
                <c:pt idx="277">
                  <c:v>62</c:v>
                </c:pt>
                <c:pt idx="278">
                  <c:v>63.6</c:v>
                </c:pt>
                <c:pt idx="279">
                  <c:v>62</c:v>
                </c:pt>
                <c:pt idx="280">
                  <c:v>61.9</c:v>
                </c:pt>
                <c:pt idx="281">
                  <c:v>60.4</c:v>
                </c:pt>
                <c:pt idx="282">
                  <c:v>64.9</c:v>
                </c:pt>
                <c:pt idx="283">
                  <c:v>64.9</c:v>
                </c:pt>
                <c:pt idx="284">
                  <c:v>65.4</c:v>
                </c:pt>
                <c:pt idx="285">
                  <c:v>65.1</c:v>
                </c:pt>
                <c:pt idx="286">
                  <c:v>65.1</c:v>
                </c:pt>
                <c:pt idx="287">
                  <c:v>64.5</c:v>
                </c:pt>
                <c:pt idx="288">
                  <c:v>64</c:v>
                </c:pt>
                <c:pt idx="289">
                  <c:v>63.4</c:v>
                </c:pt>
                <c:pt idx="290">
                  <c:v>62.4</c:v>
                </c:pt>
                <c:pt idx="291">
                  <c:v>63.3</c:v>
                </c:pt>
                <c:pt idx="292">
                  <c:v>63.7</c:v>
                </c:pt>
                <c:pt idx="293">
                  <c:v>62</c:v>
                </c:pt>
                <c:pt idx="294">
                  <c:v>61.7</c:v>
                </c:pt>
                <c:pt idx="295">
                  <c:v>59.8</c:v>
                </c:pt>
                <c:pt idx="296">
                  <c:v>59.1</c:v>
                </c:pt>
                <c:pt idx="297">
                  <c:v>58.4</c:v>
                </c:pt>
                <c:pt idx="298">
                  <c:v>56.6</c:v>
                </c:pt>
                <c:pt idx="299">
                  <c:v>54</c:v>
                </c:pt>
                <c:pt idx="300">
                  <c:v>52.9</c:v>
                </c:pt>
                <c:pt idx="301">
                  <c:v>52.5</c:v>
                </c:pt>
                <c:pt idx="302">
                  <c:v>53.2</c:v>
                </c:pt>
                <c:pt idx="303">
                  <c:v>54.2</c:v>
                </c:pt>
                <c:pt idx="304">
                  <c:v>55.4</c:v>
                </c:pt>
                <c:pt idx="305">
                  <c:v>53.5</c:v>
                </c:pt>
                <c:pt idx="306">
                  <c:v>56.9</c:v>
                </c:pt>
                <c:pt idx="307">
                  <c:v>57</c:v>
                </c:pt>
                <c:pt idx="308">
                  <c:v>58.3</c:v>
                </c:pt>
                <c:pt idx="309">
                  <c:v>59.5</c:v>
                </c:pt>
                <c:pt idx="310">
                  <c:v>60.4</c:v>
                </c:pt>
                <c:pt idx="311">
                  <c:v>61.3</c:v>
                </c:pt>
                <c:pt idx="312">
                  <c:v>63.4</c:v>
                </c:pt>
                <c:pt idx="313">
                  <c:v>64.5</c:v>
                </c:pt>
                <c:pt idx="314">
                  <c:v>65.8</c:v>
                </c:pt>
                <c:pt idx="315">
                  <c:v>66.8</c:v>
                </c:pt>
                <c:pt idx="316">
                  <c:v>65.9</c:v>
                </c:pt>
                <c:pt idx="317">
                  <c:v>65.5</c:v>
                </c:pt>
                <c:pt idx="318">
                  <c:v>65.1</c:v>
                </c:pt>
                <c:pt idx="319">
                  <c:v>67.4</c:v>
                </c:pt>
                <c:pt idx="320">
                  <c:v>68.4</c:v>
                </c:pt>
                <c:pt idx="321">
                  <c:v>68.3</c:v>
                </c:pt>
                <c:pt idx="322">
                  <c:v>67.8</c:v>
                </c:pt>
                <c:pt idx="323">
                  <c:v>67.5</c:v>
                </c:pt>
                <c:pt idx="324">
                  <c:v>67</c:v>
                </c:pt>
                <c:pt idx="325">
                  <c:v>66.9</c:v>
                </c:pt>
                <c:pt idx="326">
                  <c:v>65.6</c:v>
                </c:pt>
                <c:pt idx="327">
                  <c:v>66</c:v>
                </c:pt>
                <c:pt idx="328">
                  <c:v>63.4</c:v>
                </c:pt>
                <c:pt idx="329">
                  <c:v>61.2</c:v>
                </c:pt>
                <c:pt idx="330">
                  <c:v>58.5</c:v>
                </c:pt>
                <c:pt idx="331">
                  <c:v>58.8</c:v>
                </c:pt>
                <c:pt idx="332">
                  <c:v>63.1</c:v>
                </c:pt>
                <c:pt idx="333">
                  <c:v>59.1</c:v>
                </c:pt>
                <c:pt idx="334">
                  <c:v>58.2</c:v>
                </c:pt>
                <c:pt idx="335">
                  <c:v>63.8</c:v>
                </c:pt>
                <c:pt idx="336">
                  <c:v>63.6</c:v>
                </c:pt>
                <c:pt idx="337">
                  <c:v>62</c:v>
                </c:pt>
                <c:pt idx="338">
                  <c:v>61</c:v>
                </c:pt>
                <c:pt idx="339">
                  <c:v>60.2</c:v>
                </c:pt>
                <c:pt idx="340">
                  <c:v>58</c:v>
                </c:pt>
                <c:pt idx="341">
                  <c:v>63.1</c:v>
                </c:pt>
                <c:pt idx="342">
                  <c:v>63.9</c:v>
                </c:pt>
                <c:pt idx="343">
                  <c:v>56.8</c:v>
                </c:pt>
                <c:pt idx="344">
                  <c:v>53.6</c:v>
                </c:pt>
                <c:pt idx="345">
                  <c:v>56.9</c:v>
                </c:pt>
                <c:pt idx="346">
                  <c:v>58.6</c:v>
                </c:pt>
                <c:pt idx="347">
                  <c:v>57.7</c:v>
                </c:pt>
                <c:pt idx="348">
                  <c:v>56</c:v>
                </c:pt>
                <c:pt idx="349">
                  <c:v>56</c:v>
                </c:pt>
                <c:pt idx="350">
                  <c:v>58.9</c:v>
                </c:pt>
                <c:pt idx="351">
                  <c:v>57.8</c:v>
                </c:pt>
                <c:pt idx="352">
                  <c:v>60.5</c:v>
                </c:pt>
                <c:pt idx="353">
                  <c:v>53.3</c:v>
                </c:pt>
                <c:pt idx="354">
                  <c:v>56.1</c:v>
                </c:pt>
                <c:pt idx="355">
                  <c:v>59.6</c:v>
                </c:pt>
                <c:pt idx="356">
                  <c:v>54.3</c:v>
                </c:pt>
                <c:pt idx="357">
                  <c:v>51.4</c:v>
                </c:pt>
                <c:pt idx="358">
                  <c:v>50.2</c:v>
                </c:pt>
                <c:pt idx="359">
                  <c:v>49.6</c:v>
                </c:pt>
                <c:pt idx="360">
                  <c:v>51.7</c:v>
                </c:pt>
                <c:pt idx="361">
                  <c:v>53.5</c:v>
                </c:pt>
                <c:pt idx="362">
                  <c:v>55</c:v>
                </c:pt>
                <c:pt idx="363">
                  <c:v>55.9</c:v>
                </c:pt>
                <c:pt idx="364">
                  <c:v>56.6</c:v>
                </c:pt>
                <c:pt idx="365">
                  <c:v>57.8</c:v>
                </c:pt>
                <c:pt idx="366">
                  <c:v>59.1</c:v>
                </c:pt>
                <c:pt idx="367">
                  <c:v>60.6</c:v>
                </c:pt>
                <c:pt idx="368">
                  <c:v>60.6</c:v>
                </c:pt>
                <c:pt idx="369">
                  <c:v>59.1</c:v>
                </c:pt>
                <c:pt idx="370">
                  <c:v>60.8</c:v>
                </c:pt>
                <c:pt idx="371">
                  <c:v>60</c:v>
                </c:pt>
                <c:pt idx="372">
                  <c:v>59.4</c:v>
                </c:pt>
                <c:pt idx="373">
                  <c:v>59.1</c:v>
                </c:pt>
                <c:pt idx="374">
                  <c:v>57.6</c:v>
                </c:pt>
                <c:pt idx="375">
                  <c:v>57.1</c:v>
                </c:pt>
                <c:pt idx="376">
                  <c:v>57.5</c:v>
                </c:pt>
                <c:pt idx="377">
                  <c:v>57.5</c:v>
                </c:pt>
                <c:pt idx="378">
                  <c:v>60.8</c:v>
                </c:pt>
                <c:pt idx="379">
                  <c:v>63.8</c:v>
                </c:pt>
                <c:pt idx="380">
                  <c:v>65.3</c:v>
                </c:pt>
                <c:pt idx="381">
                  <c:v>65.3</c:v>
                </c:pt>
                <c:pt idx="382">
                  <c:v>68.7</c:v>
                </c:pt>
                <c:pt idx="383">
                  <c:v>68.2</c:v>
                </c:pt>
                <c:pt idx="384">
                  <c:v>65.5</c:v>
                </c:pt>
                <c:pt idx="385">
                  <c:v>64.3</c:v>
                </c:pt>
                <c:pt idx="386">
                  <c:v>63</c:v>
                </c:pt>
              </c:numCache>
            </c:numRef>
          </c:yVal>
          <c:smooth val="0"/>
        </c:ser>
        <c:axId val="2022740"/>
        <c:axId val="18204661"/>
      </c:scatterChart>
      <c:valAx>
        <c:axId val="202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04661"/>
        <c:crosses val="autoZero"/>
        <c:crossBetween val="midCat"/>
        <c:dispUnits/>
      </c:valAx>
      <c:valAx>
        <c:axId val="182046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227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1746-1802 UT FME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Data!$M$123:$M$222</c:f>
              <c:numCache>
                <c:ptCount val="100"/>
                <c:pt idx="0">
                  <c:v>26.8</c:v>
                </c:pt>
                <c:pt idx="1">
                  <c:v>26.4</c:v>
                </c:pt>
                <c:pt idx="2">
                  <c:v>26.4</c:v>
                </c:pt>
                <c:pt idx="3">
                  <c:v>25.9</c:v>
                </c:pt>
                <c:pt idx="4">
                  <c:v>25.9</c:v>
                </c:pt>
                <c:pt idx="5">
                  <c:v>25.6</c:v>
                </c:pt>
                <c:pt idx="6">
                  <c:v>24.7</c:v>
                </c:pt>
                <c:pt idx="7">
                  <c:v>24.5</c:v>
                </c:pt>
                <c:pt idx="8">
                  <c:v>24.2</c:v>
                </c:pt>
                <c:pt idx="9">
                  <c:v>23.8</c:v>
                </c:pt>
                <c:pt idx="10">
                  <c:v>23.6</c:v>
                </c:pt>
                <c:pt idx="11">
                  <c:v>23.4</c:v>
                </c:pt>
                <c:pt idx="12">
                  <c:v>23</c:v>
                </c:pt>
                <c:pt idx="13">
                  <c:v>22.7</c:v>
                </c:pt>
                <c:pt idx="14">
                  <c:v>22.6</c:v>
                </c:pt>
                <c:pt idx="15">
                  <c:v>22.6</c:v>
                </c:pt>
                <c:pt idx="16">
                  <c:v>22</c:v>
                </c:pt>
                <c:pt idx="17">
                  <c:v>21.9</c:v>
                </c:pt>
                <c:pt idx="18">
                  <c:v>21.9</c:v>
                </c:pt>
                <c:pt idx="19">
                  <c:v>21.9</c:v>
                </c:pt>
                <c:pt idx="20">
                  <c:v>21.5</c:v>
                </c:pt>
                <c:pt idx="21">
                  <c:v>21.4</c:v>
                </c:pt>
                <c:pt idx="22">
                  <c:v>21.3</c:v>
                </c:pt>
                <c:pt idx="23">
                  <c:v>21.1</c:v>
                </c:pt>
                <c:pt idx="24">
                  <c:v>21</c:v>
                </c:pt>
                <c:pt idx="25">
                  <c:v>20.5</c:v>
                </c:pt>
                <c:pt idx="26">
                  <c:v>20.3</c:v>
                </c:pt>
                <c:pt idx="27">
                  <c:v>20.4</c:v>
                </c:pt>
                <c:pt idx="28">
                  <c:v>20</c:v>
                </c:pt>
                <c:pt idx="29">
                  <c:v>20</c:v>
                </c:pt>
                <c:pt idx="30">
                  <c:v>19.6</c:v>
                </c:pt>
                <c:pt idx="31">
                  <c:v>19.5</c:v>
                </c:pt>
                <c:pt idx="32">
                  <c:v>19.2</c:v>
                </c:pt>
                <c:pt idx="33">
                  <c:v>18.8</c:v>
                </c:pt>
                <c:pt idx="34">
                  <c:v>18.6</c:v>
                </c:pt>
                <c:pt idx="35">
                  <c:v>18.5</c:v>
                </c:pt>
                <c:pt idx="36">
                  <c:v>18.1</c:v>
                </c:pt>
                <c:pt idx="37">
                  <c:v>18</c:v>
                </c:pt>
                <c:pt idx="38">
                  <c:v>17.5</c:v>
                </c:pt>
                <c:pt idx="39">
                  <c:v>17.6</c:v>
                </c:pt>
                <c:pt idx="40">
                  <c:v>17.5</c:v>
                </c:pt>
                <c:pt idx="41">
                  <c:v>17.8</c:v>
                </c:pt>
                <c:pt idx="42">
                  <c:v>17.5</c:v>
                </c:pt>
                <c:pt idx="43">
                  <c:v>17.4</c:v>
                </c:pt>
                <c:pt idx="44">
                  <c:v>17</c:v>
                </c:pt>
                <c:pt idx="45">
                  <c:v>16.7</c:v>
                </c:pt>
                <c:pt idx="46">
                  <c:v>16.7</c:v>
                </c:pt>
                <c:pt idx="47">
                  <c:v>16.3</c:v>
                </c:pt>
                <c:pt idx="48">
                  <c:v>16.6</c:v>
                </c:pt>
                <c:pt idx="49">
                  <c:v>15.8</c:v>
                </c:pt>
                <c:pt idx="50">
                  <c:v>16.4</c:v>
                </c:pt>
                <c:pt idx="51">
                  <c:v>16.1</c:v>
                </c:pt>
                <c:pt idx="52">
                  <c:v>16.1</c:v>
                </c:pt>
                <c:pt idx="53">
                  <c:v>15.9</c:v>
                </c:pt>
                <c:pt idx="54">
                  <c:v>16</c:v>
                </c:pt>
                <c:pt idx="55">
                  <c:v>15.9</c:v>
                </c:pt>
                <c:pt idx="56">
                  <c:v>15.9</c:v>
                </c:pt>
                <c:pt idx="57">
                  <c:v>15.9</c:v>
                </c:pt>
                <c:pt idx="58">
                  <c:v>15.5</c:v>
                </c:pt>
                <c:pt idx="59">
                  <c:v>15.8</c:v>
                </c:pt>
                <c:pt idx="60">
                  <c:v>15.7</c:v>
                </c:pt>
                <c:pt idx="61">
                  <c:v>15.5</c:v>
                </c:pt>
                <c:pt idx="62">
                  <c:v>15.3</c:v>
                </c:pt>
                <c:pt idx="63">
                  <c:v>15.1</c:v>
                </c:pt>
                <c:pt idx="64">
                  <c:v>15</c:v>
                </c:pt>
                <c:pt idx="65">
                  <c:v>14.9</c:v>
                </c:pt>
                <c:pt idx="66">
                  <c:v>15</c:v>
                </c:pt>
                <c:pt idx="67">
                  <c:v>14.7</c:v>
                </c:pt>
                <c:pt idx="68">
                  <c:v>15.1</c:v>
                </c:pt>
                <c:pt idx="69">
                  <c:v>14.2</c:v>
                </c:pt>
                <c:pt idx="70">
                  <c:v>14.4</c:v>
                </c:pt>
                <c:pt idx="71">
                  <c:v>14.4</c:v>
                </c:pt>
                <c:pt idx="72">
                  <c:v>14.6</c:v>
                </c:pt>
                <c:pt idx="73">
                  <c:v>14.3</c:v>
                </c:pt>
                <c:pt idx="74">
                  <c:v>13.9</c:v>
                </c:pt>
                <c:pt idx="75">
                  <c:v>13.8</c:v>
                </c:pt>
                <c:pt idx="76">
                  <c:v>13.6</c:v>
                </c:pt>
                <c:pt idx="77">
                  <c:v>13.4</c:v>
                </c:pt>
                <c:pt idx="78">
                  <c:v>13.2</c:v>
                </c:pt>
                <c:pt idx="79">
                  <c:v>13.2</c:v>
                </c:pt>
                <c:pt idx="80">
                  <c:v>13</c:v>
                </c:pt>
                <c:pt idx="81">
                  <c:v>13.2</c:v>
                </c:pt>
                <c:pt idx="82">
                  <c:v>13.1</c:v>
                </c:pt>
                <c:pt idx="83">
                  <c:v>13.1</c:v>
                </c:pt>
                <c:pt idx="84">
                  <c:v>13.1</c:v>
                </c:pt>
                <c:pt idx="85">
                  <c:v>12.9</c:v>
                </c:pt>
                <c:pt idx="86">
                  <c:v>12.8</c:v>
                </c:pt>
                <c:pt idx="87">
                  <c:v>12.9</c:v>
                </c:pt>
                <c:pt idx="88">
                  <c:v>12.8</c:v>
                </c:pt>
                <c:pt idx="89">
                  <c:v>13.1</c:v>
                </c:pt>
                <c:pt idx="90">
                  <c:v>13</c:v>
                </c:pt>
                <c:pt idx="91">
                  <c:v>13.2</c:v>
                </c:pt>
                <c:pt idx="92">
                  <c:v>13.3</c:v>
                </c:pt>
                <c:pt idx="93">
                  <c:v>13.3</c:v>
                </c:pt>
                <c:pt idx="94">
                  <c:v>13.3</c:v>
                </c:pt>
                <c:pt idx="95">
                  <c:v>13.3</c:v>
                </c:pt>
                <c:pt idx="96">
                  <c:v>13.4</c:v>
                </c:pt>
                <c:pt idx="97">
                  <c:v>13.3</c:v>
                </c:pt>
                <c:pt idx="98">
                  <c:v>13.4</c:v>
                </c:pt>
                <c:pt idx="99">
                  <c:v>13.5</c:v>
                </c:pt>
              </c:numCache>
            </c:numRef>
          </c:xVal>
          <c:yVal>
            <c:numRef>
              <c:f>Data!$U$123:$U$222</c:f>
              <c:numCache>
                <c:ptCount val="100"/>
                <c:pt idx="0">
                  <c:v>66.96380673391593</c:v>
                </c:pt>
                <c:pt idx="1">
                  <c:v>75.20594276739777</c:v>
                </c:pt>
                <c:pt idx="2">
                  <c:v>100.80867750865508</c:v>
                </c:pt>
                <c:pt idx="3">
                  <c:v>126.49059477500855</c:v>
                </c:pt>
                <c:pt idx="4">
                  <c:v>143.10182530330124</c:v>
                </c:pt>
                <c:pt idx="5">
                  <c:v>187.28296879795286</c:v>
                </c:pt>
                <c:pt idx="6">
                  <c:v>240.1077984689359</c:v>
                </c:pt>
                <c:pt idx="7">
                  <c:v>256.94810310895474</c:v>
                </c:pt>
                <c:pt idx="8">
                  <c:v>289.0390768561514</c:v>
                </c:pt>
                <c:pt idx="9">
                  <c:v>305.9790080103053</c:v>
                </c:pt>
                <c:pt idx="10">
                  <c:v>326.3526466221356</c:v>
                </c:pt>
                <c:pt idx="11">
                  <c:v>370.66776322190793</c:v>
                </c:pt>
                <c:pt idx="12">
                  <c:v>402.3443005008037</c:v>
                </c:pt>
                <c:pt idx="13">
                  <c:v>416.0797757664838</c:v>
                </c:pt>
                <c:pt idx="14">
                  <c:v>423.8159765587255</c:v>
                </c:pt>
                <c:pt idx="15">
                  <c:v>457.4230481662778</c:v>
                </c:pt>
                <c:pt idx="16">
                  <c:v>484.2337252638425</c:v>
                </c:pt>
                <c:pt idx="17">
                  <c:v>494.63533585811723</c:v>
                </c:pt>
                <c:pt idx="18">
                  <c:v>501.57698840195945</c:v>
                </c:pt>
                <c:pt idx="19">
                  <c:v>520.6965081184312</c:v>
                </c:pt>
                <c:pt idx="20">
                  <c:v>539.8601513853778</c:v>
                </c:pt>
                <c:pt idx="21">
                  <c:v>565.1890787056097</c:v>
                </c:pt>
                <c:pt idx="22">
                  <c:v>575.6926551523104</c:v>
                </c:pt>
                <c:pt idx="23">
                  <c:v>598.496084741392</c:v>
                </c:pt>
                <c:pt idx="24">
                  <c:v>612.560153092367</c:v>
                </c:pt>
                <c:pt idx="25">
                  <c:v>661.9728243251702</c:v>
                </c:pt>
                <c:pt idx="26">
                  <c:v>677.9181166895123</c:v>
                </c:pt>
                <c:pt idx="27">
                  <c:v>693.8940862064258</c:v>
                </c:pt>
                <c:pt idx="28">
                  <c:v>720.589195047517</c:v>
                </c:pt>
                <c:pt idx="29">
                  <c:v>731.291314074138</c:v>
                </c:pt>
                <c:pt idx="30">
                  <c:v>776.9298275711792</c:v>
                </c:pt>
                <c:pt idx="31">
                  <c:v>790.4007947367402</c:v>
                </c:pt>
                <c:pt idx="32">
                  <c:v>817.408466111254</c:v>
                </c:pt>
                <c:pt idx="33">
                  <c:v>837.2700683375406</c:v>
                </c:pt>
                <c:pt idx="34">
                  <c:v>849.9340489192562</c:v>
                </c:pt>
                <c:pt idx="35">
                  <c:v>882.5875316718545</c:v>
                </c:pt>
                <c:pt idx="36">
                  <c:v>903.5169035047793</c:v>
                </c:pt>
                <c:pt idx="37">
                  <c:v>918.1076410552814</c:v>
                </c:pt>
                <c:pt idx="38">
                  <c:v>952.8637389509609</c:v>
                </c:pt>
                <c:pt idx="39">
                  <c:v>961.1167971476211</c:v>
                </c:pt>
                <c:pt idx="40">
                  <c:v>973.9712136030496</c:v>
                </c:pt>
                <c:pt idx="41">
                  <c:v>985.0051446323275</c:v>
                </c:pt>
                <c:pt idx="42">
                  <c:v>996.9751381488106</c:v>
                </c:pt>
                <c:pt idx="43">
                  <c:v>1018.1951798675136</c:v>
                </c:pt>
                <c:pt idx="44">
                  <c:v>1045.028407271067</c:v>
                </c:pt>
                <c:pt idx="45">
                  <c:v>1071.9486242174662</c:v>
                </c:pt>
                <c:pt idx="46">
                  <c:v>1096.1584121296428</c:v>
                </c:pt>
                <c:pt idx="47">
                  <c:v>1120.4389889960848</c:v>
                </c:pt>
                <c:pt idx="48">
                  <c:v>1123.245168027689</c:v>
                </c:pt>
                <c:pt idx="49">
                  <c:v>1156.054184915878</c:v>
                </c:pt>
                <c:pt idx="50">
                  <c:v>1158.8724273905805</c:v>
                </c:pt>
                <c:pt idx="51">
                  <c:v>1181.4528665171679</c:v>
                </c:pt>
                <c:pt idx="52">
                  <c:v>1204.0948747427824</c:v>
                </c:pt>
                <c:pt idx="53">
                  <c:v>1221.1169880597122</c:v>
                </c:pt>
                <c:pt idx="54">
                  <c:v>1230.5888168179295</c:v>
                </c:pt>
                <c:pt idx="55">
                  <c:v>1242.918368261965</c:v>
                </c:pt>
                <c:pt idx="56">
                  <c:v>1259.0692998821055</c:v>
                </c:pt>
                <c:pt idx="57">
                  <c:v>1279.0639181317006</c:v>
                </c:pt>
                <c:pt idx="58">
                  <c:v>1289.556535126164</c:v>
                </c:pt>
                <c:pt idx="59">
                  <c:v>1310.5816275165544</c:v>
                </c:pt>
                <c:pt idx="60">
                  <c:v>1335.4982919899016</c:v>
                </c:pt>
                <c:pt idx="61">
                  <c:v>1353.7540211902115</c:v>
                </c:pt>
                <c:pt idx="62">
                  <c:v>1374.9424959411717</c:v>
                </c:pt>
                <c:pt idx="63">
                  <c:v>1391.3525185235708</c:v>
                </c:pt>
                <c:pt idx="64">
                  <c:v>1406.8269257447128</c:v>
                </c:pt>
                <c:pt idx="65">
                  <c:v>1426.2105745368517</c:v>
                </c:pt>
                <c:pt idx="66">
                  <c:v>1442.7223260821397</c:v>
                </c:pt>
                <c:pt idx="67">
                  <c:v>1460.2412173310322</c:v>
                </c:pt>
                <c:pt idx="68">
                  <c:v>1481.7035096103023</c:v>
                </c:pt>
                <c:pt idx="69">
                  <c:v>1494.411896084573</c:v>
                </c:pt>
                <c:pt idx="70">
                  <c:v>1503.2214168433866</c:v>
                </c:pt>
                <c:pt idx="71">
                  <c:v>1535.6031884866825</c:v>
                </c:pt>
                <c:pt idx="72">
                  <c:v>1546.425234339466</c:v>
                </c:pt>
                <c:pt idx="73">
                  <c:v>1566.137887803291</c:v>
                </c:pt>
                <c:pt idx="74">
                  <c:v>1576.9998270524634</c:v>
                </c:pt>
                <c:pt idx="75">
                  <c:v>1595.7948885122046</c:v>
                </c:pt>
                <c:pt idx="76">
                  <c:v>1619.5969868495567</c:v>
                </c:pt>
                <c:pt idx="77">
                  <c:v>1639.4843185249338</c:v>
                </c:pt>
                <c:pt idx="78">
                  <c:v>1659.4193932101657</c:v>
                </c:pt>
                <c:pt idx="79">
                  <c:v>1673.4024755626515</c:v>
                </c:pt>
                <c:pt idx="80">
                  <c:v>1689.412026485175</c:v>
                </c:pt>
                <c:pt idx="81">
                  <c:v>1684.4057253918386</c:v>
                </c:pt>
                <c:pt idx="82">
                  <c:v>1693.4192416055253</c:v>
                </c:pt>
                <c:pt idx="83">
                  <c:v>1695.4235745556384</c:v>
                </c:pt>
                <c:pt idx="84">
                  <c:v>1704.4490645266897</c:v>
                </c:pt>
                <c:pt idx="85">
                  <c:v>1707.459742439421</c:v>
                </c:pt>
                <c:pt idx="86">
                  <c:v>1709.467467635854</c:v>
                </c:pt>
                <c:pt idx="87">
                  <c:v>1708.4635443592888</c:v>
                </c:pt>
                <c:pt idx="88">
                  <c:v>1716.4983310258217</c:v>
                </c:pt>
                <c:pt idx="89">
                  <c:v>1700.436524524962</c:v>
                </c:pt>
                <c:pt idx="90">
                  <c:v>1702.4425521641429</c:v>
                </c:pt>
                <c:pt idx="91">
                  <c:v>1699.43369240346</c:v>
                </c:pt>
                <c:pt idx="92">
                  <c:v>1702.4425521641429</c:v>
                </c:pt>
                <c:pt idx="93">
                  <c:v>1701.439477768769</c:v>
                </c:pt>
                <c:pt idx="94">
                  <c:v>1699.43369240346</c:v>
                </c:pt>
                <c:pt idx="95">
                  <c:v>1698.4309813750128</c:v>
                </c:pt>
                <c:pt idx="96">
                  <c:v>1696.4259224803268</c:v>
                </c:pt>
                <c:pt idx="97">
                  <c:v>1699.43369240346</c:v>
                </c:pt>
                <c:pt idx="98">
                  <c:v>1696.4259224803268</c:v>
                </c:pt>
                <c:pt idx="99">
                  <c:v>1704.4490645266897</c:v>
                </c:pt>
              </c:numCache>
            </c:numRef>
          </c:yVal>
          <c:smooth val="0"/>
        </c:ser>
        <c:axId val="29624222"/>
        <c:axId val="65291407"/>
      </c:scatterChart>
      <c:valAx>
        <c:axId val="29624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5291407"/>
        <c:crosses val="autoZero"/>
        <c:crossBetween val="midCat"/>
        <c:dispUnits/>
      </c:valAx>
      <c:valAx>
        <c:axId val="6529140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9624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1746-1802 UT FME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Data!$N$123:$N$222</c:f>
              <c:numCache>
                <c:ptCount val="100"/>
                <c:pt idx="0">
                  <c:v>53.3</c:v>
                </c:pt>
                <c:pt idx="1">
                  <c:v>54.6</c:v>
                </c:pt>
                <c:pt idx="2">
                  <c:v>55.1</c:v>
                </c:pt>
                <c:pt idx="3">
                  <c:v>54</c:v>
                </c:pt>
                <c:pt idx="4">
                  <c:v>54.9</c:v>
                </c:pt>
                <c:pt idx="5">
                  <c:v>55.9</c:v>
                </c:pt>
                <c:pt idx="6">
                  <c:v>50.4</c:v>
                </c:pt>
                <c:pt idx="7">
                  <c:v>56.3</c:v>
                </c:pt>
                <c:pt idx="8">
                  <c:v>55.8</c:v>
                </c:pt>
                <c:pt idx="9">
                  <c:v>56.8</c:v>
                </c:pt>
                <c:pt idx="10">
                  <c:v>56.8</c:v>
                </c:pt>
                <c:pt idx="11">
                  <c:v>57</c:v>
                </c:pt>
                <c:pt idx="12">
                  <c:v>56.8</c:v>
                </c:pt>
                <c:pt idx="13">
                  <c:v>56.3</c:v>
                </c:pt>
                <c:pt idx="14">
                  <c:v>56</c:v>
                </c:pt>
                <c:pt idx="15">
                  <c:v>57.5</c:v>
                </c:pt>
                <c:pt idx="16">
                  <c:v>57.2</c:v>
                </c:pt>
                <c:pt idx="17">
                  <c:v>55.1</c:v>
                </c:pt>
                <c:pt idx="18">
                  <c:v>53.4</c:v>
                </c:pt>
                <c:pt idx="19">
                  <c:v>55.3</c:v>
                </c:pt>
                <c:pt idx="20">
                  <c:v>55.8</c:v>
                </c:pt>
                <c:pt idx="21">
                  <c:v>57.8</c:v>
                </c:pt>
                <c:pt idx="22">
                  <c:v>58.1</c:v>
                </c:pt>
                <c:pt idx="23">
                  <c:v>59.6</c:v>
                </c:pt>
                <c:pt idx="24">
                  <c:v>60.8</c:v>
                </c:pt>
                <c:pt idx="25">
                  <c:v>63.7</c:v>
                </c:pt>
                <c:pt idx="26">
                  <c:v>65</c:v>
                </c:pt>
                <c:pt idx="27">
                  <c:v>64.1</c:v>
                </c:pt>
                <c:pt idx="28">
                  <c:v>64.6</c:v>
                </c:pt>
                <c:pt idx="29">
                  <c:v>66.9</c:v>
                </c:pt>
                <c:pt idx="30">
                  <c:v>66.1</c:v>
                </c:pt>
                <c:pt idx="31">
                  <c:v>64.3</c:v>
                </c:pt>
                <c:pt idx="32">
                  <c:v>66.7</c:v>
                </c:pt>
                <c:pt idx="33">
                  <c:v>67.9</c:v>
                </c:pt>
                <c:pt idx="34">
                  <c:v>69</c:v>
                </c:pt>
                <c:pt idx="35">
                  <c:v>69.4</c:v>
                </c:pt>
                <c:pt idx="36">
                  <c:v>70.2</c:v>
                </c:pt>
                <c:pt idx="37">
                  <c:v>71.1</c:v>
                </c:pt>
                <c:pt idx="38">
                  <c:v>72.3</c:v>
                </c:pt>
                <c:pt idx="39">
                  <c:v>73.6</c:v>
                </c:pt>
                <c:pt idx="40">
                  <c:v>71</c:v>
                </c:pt>
                <c:pt idx="41">
                  <c:v>67.8</c:v>
                </c:pt>
                <c:pt idx="42">
                  <c:v>66.7</c:v>
                </c:pt>
                <c:pt idx="43">
                  <c:v>65.6</c:v>
                </c:pt>
                <c:pt idx="44">
                  <c:v>64.5</c:v>
                </c:pt>
                <c:pt idx="45">
                  <c:v>63.1</c:v>
                </c:pt>
                <c:pt idx="46">
                  <c:v>61</c:v>
                </c:pt>
                <c:pt idx="47">
                  <c:v>62.7</c:v>
                </c:pt>
                <c:pt idx="48">
                  <c:v>59.8</c:v>
                </c:pt>
                <c:pt idx="49">
                  <c:v>66.6</c:v>
                </c:pt>
                <c:pt idx="50">
                  <c:v>62.7</c:v>
                </c:pt>
                <c:pt idx="51">
                  <c:v>59.8</c:v>
                </c:pt>
                <c:pt idx="52">
                  <c:v>56.9</c:v>
                </c:pt>
                <c:pt idx="53">
                  <c:v>59.3</c:v>
                </c:pt>
                <c:pt idx="54">
                  <c:v>56.6</c:v>
                </c:pt>
                <c:pt idx="55">
                  <c:v>55.5</c:v>
                </c:pt>
                <c:pt idx="56">
                  <c:v>54.6</c:v>
                </c:pt>
                <c:pt idx="57">
                  <c:v>53.2</c:v>
                </c:pt>
                <c:pt idx="58">
                  <c:v>53.8</c:v>
                </c:pt>
                <c:pt idx="59">
                  <c:v>53.7</c:v>
                </c:pt>
                <c:pt idx="60">
                  <c:v>51.1</c:v>
                </c:pt>
                <c:pt idx="61">
                  <c:v>50.6</c:v>
                </c:pt>
                <c:pt idx="62">
                  <c:v>51</c:v>
                </c:pt>
                <c:pt idx="63">
                  <c:v>52.3</c:v>
                </c:pt>
                <c:pt idx="64">
                  <c:v>52.1</c:v>
                </c:pt>
                <c:pt idx="65">
                  <c:v>51.9</c:v>
                </c:pt>
                <c:pt idx="66">
                  <c:v>50.1</c:v>
                </c:pt>
                <c:pt idx="67">
                  <c:v>50.9</c:v>
                </c:pt>
                <c:pt idx="68">
                  <c:v>48.3</c:v>
                </c:pt>
                <c:pt idx="69">
                  <c:v>49.7</c:v>
                </c:pt>
                <c:pt idx="70">
                  <c:v>50.1</c:v>
                </c:pt>
                <c:pt idx="71">
                  <c:v>48.5</c:v>
                </c:pt>
                <c:pt idx="72">
                  <c:v>45.8</c:v>
                </c:pt>
                <c:pt idx="73">
                  <c:v>44.7</c:v>
                </c:pt>
                <c:pt idx="74">
                  <c:v>45.7</c:v>
                </c:pt>
                <c:pt idx="75">
                  <c:v>46.5</c:v>
                </c:pt>
                <c:pt idx="76">
                  <c:v>46</c:v>
                </c:pt>
                <c:pt idx="77">
                  <c:v>45.4</c:v>
                </c:pt>
                <c:pt idx="78">
                  <c:v>46.2</c:v>
                </c:pt>
                <c:pt idx="79">
                  <c:v>45.8</c:v>
                </c:pt>
                <c:pt idx="80">
                  <c:v>45.9</c:v>
                </c:pt>
                <c:pt idx="81">
                  <c:v>46.2</c:v>
                </c:pt>
                <c:pt idx="82">
                  <c:v>46.1</c:v>
                </c:pt>
                <c:pt idx="83">
                  <c:v>45.9</c:v>
                </c:pt>
                <c:pt idx="84">
                  <c:v>46.1</c:v>
                </c:pt>
                <c:pt idx="85">
                  <c:v>46.9</c:v>
                </c:pt>
                <c:pt idx="86">
                  <c:v>48.8</c:v>
                </c:pt>
                <c:pt idx="87">
                  <c:v>49.5</c:v>
                </c:pt>
                <c:pt idx="88">
                  <c:v>49.4</c:v>
                </c:pt>
                <c:pt idx="89">
                  <c:v>49.9</c:v>
                </c:pt>
                <c:pt idx="90">
                  <c:v>50.4</c:v>
                </c:pt>
                <c:pt idx="91">
                  <c:v>50.1</c:v>
                </c:pt>
                <c:pt idx="92">
                  <c:v>49</c:v>
                </c:pt>
                <c:pt idx="93">
                  <c:v>48.7</c:v>
                </c:pt>
                <c:pt idx="94">
                  <c:v>48.4</c:v>
                </c:pt>
                <c:pt idx="95">
                  <c:v>48.4</c:v>
                </c:pt>
                <c:pt idx="96">
                  <c:v>47.7</c:v>
                </c:pt>
                <c:pt idx="97">
                  <c:v>47.5</c:v>
                </c:pt>
                <c:pt idx="98">
                  <c:v>47.7</c:v>
                </c:pt>
                <c:pt idx="99">
                  <c:v>47.4</c:v>
                </c:pt>
              </c:numCache>
            </c:numRef>
          </c:xVal>
          <c:yVal>
            <c:numRef>
              <c:f>Data!$U$123:$U$222</c:f>
              <c:numCache>
                <c:ptCount val="100"/>
                <c:pt idx="0">
                  <c:v>66.96380673391593</c:v>
                </c:pt>
                <c:pt idx="1">
                  <c:v>75.20594276739777</c:v>
                </c:pt>
                <c:pt idx="2">
                  <c:v>100.80867750865508</c:v>
                </c:pt>
                <c:pt idx="3">
                  <c:v>126.49059477500855</c:v>
                </c:pt>
                <c:pt idx="4">
                  <c:v>143.10182530330124</c:v>
                </c:pt>
                <c:pt idx="5">
                  <c:v>187.28296879795286</c:v>
                </c:pt>
                <c:pt idx="6">
                  <c:v>240.1077984689359</c:v>
                </c:pt>
                <c:pt idx="7">
                  <c:v>256.94810310895474</c:v>
                </c:pt>
                <c:pt idx="8">
                  <c:v>289.0390768561514</c:v>
                </c:pt>
                <c:pt idx="9">
                  <c:v>305.9790080103053</c:v>
                </c:pt>
                <c:pt idx="10">
                  <c:v>326.3526466221356</c:v>
                </c:pt>
                <c:pt idx="11">
                  <c:v>370.66776322190793</c:v>
                </c:pt>
                <c:pt idx="12">
                  <c:v>402.3443005008037</c:v>
                </c:pt>
                <c:pt idx="13">
                  <c:v>416.0797757664838</c:v>
                </c:pt>
                <c:pt idx="14">
                  <c:v>423.8159765587255</c:v>
                </c:pt>
                <c:pt idx="15">
                  <c:v>457.4230481662778</c:v>
                </c:pt>
                <c:pt idx="16">
                  <c:v>484.2337252638425</c:v>
                </c:pt>
                <c:pt idx="17">
                  <c:v>494.63533585811723</c:v>
                </c:pt>
                <c:pt idx="18">
                  <c:v>501.57698840195945</c:v>
                </c:pt>
                <c:pt idx="19">
                  <c:v>520.6965081184312</c:v>
                </c:pt>
                <c:pt idx="20">
                  <c:v>539.8601513853778</c:v>
                </c:pt>
                <c:pt idx="21">
                  <c:v>565.1890787056097</c:v>
                </c:pt>
                <c:pt idx="22">
                  <c:v>575.6926551523104</c:v>
                </c:pt>
                <c:pt idx="23">
                  <c:v>598.496084741392</c:v>
                </c:pt>
                <c:pt idx="24">
                  <c:v>612.560153092367</c:v>
                </c:pt>
                <c:pt idx="25">
                  <c:v>661.9728243251702</c:v>
                </c:pt>
                <c:pt idx="26">
                  <c:v>677.9181166895123</c:v>
                </c:pt>
                <c:pt idx="27">
                  <c:v>693.8940862064258</c:v>
                </c:pt>
                <c:pt idx="28">
                  <c:v>720.589195047517</c:v>
                </c:pt>
                <c:pt idx="29">
                  <c:v>731.291314074138</c:v>
                </c:pt>
                <c:pt idx="30">
                  <c:v>776.9298275711792</c:v>
                </c:pt>
                <c:pt idx="31">
                  <c:v>790.4007947367402</c:v>
                </c:pt>
                <c:pt idx="32">
                  <c:v>817.408466111254</c:v>
                </c:pt>
                <c:pt idx="33">
                  <c:v>837.2700683375406</c:v>
                </c:pt>
                <c:pt idx="34">
                  <c:v>849.9340489192562</c:v>
                </c:pt>
                <c:pt idx="35">
                  <c:v>882.5875316718545</c:v>
                </c:pt>
                <c:pt idx="36">
                  <c:v>903.5169035047793</c:v>
                </c:pt>
                <c:pt idx="37">
                  <c:v>918.1076410552814</c:v>
                </c:pt>
                <c:pt idx="38">
                  <c:v>952.8637389509609</c:v>
                </c:pt>
                <c:pt idx="39">
                  <c:v>961.1167971476211</c:v>
                </c:pt>
                <c:pt idx="40">
                  <c:v>973.9712136030496</c:v>
                </c:pt>
                <c:pt idx="41">
                  <c:v>985.0051446323275</c:v>
                </c:pt>
                <c:pt idx="42">
                  <c:v>996.9751381488106</c:v>
                </c:pt>
                <c:pt idx="43">
                  <c:v>1018.1951798675136</c:v>
                </c:pt>
                <c:pt idx="44">
                  <c:v>1045.028407271067</c:v>
                </c:pt>
                <c:pt idx="45">
                  <c:v>1071.9486242174662</c:v>
                </c:pt>
                <c:pt idx="46">
                  <c:v>1096.1584121296428</c:v>
                </c:pt>
                <c:pt idx="47">
                  <c:v>1120.4389889960848</c:v>
                </c:pt>
                <c:pt idx="48">
                  <c:v>1123.245168027689</c:v>
                </c:pt>
                <c:pt idx="49">
                  <c:v>1156.054184915878</c:v>
                </c:pt>
                <c:pt idx="50">
                  <c:v>1158.8724273905805</c:v>
                </c:pt>
                <c:pt idx="51">
                  <c:v>1181.4528665171679</c:v>
                </c:pt>
                <c:pt idx="52">
                  <c:v>1204.0948747427824</c:v>
                </c:pt>
                <c:pt idx="53">
                  <c:v>1221.1169880597122</c:v>
                </c:pt>
                <c:pt idx="54">
                  <c:v>1230.5888168179295</c:v>
                </c:pt>
                <c:pt idx="55">
                  <c:v>1242.918368261965</c:v>
                </c:pt>
                <c:pt idx="56">
                  <c:v>1259.0692998821055</c:v>
                </c:pt>
                <c:pt idx="57">
                  <c:v>1279.0639181317006</c:v>
                </c:pt>
                <c:pt idx="58">
                  <c:v>1289.556535126164</c:v>
                </c:pt>
                <c:pt idx="59">
                  <c:v>1310.5816275165544</c:v>
                </c:pt>
                <c:pt idx="60">
                  <c:v>1335.4982919899016</c:v>
                </c:pt>
                <c:pt idx="61">
                  <c:v>1353.7540211902115</c:v>
                </c:pt>
                <c:pt idx="62">
                  <c:v>1374.9424959411717</c:v>
                </c:pt>
                <c:pt idx="63">
                  <c:v>1391.3525185235708</c:v>
                </c:pt>
                <c:pt idx="64">
                  <c:v>1406.8269257447128</c:v>
                </c:pt>
                <c:pt idx="65">
                  <c:v>1426.2105745368517</c:v>
                </c:pt>
                <c:pt idx="66">
                  <c:v>1442.7223260821397</c:v>
                </c:pt>
                <c:pt idx="67">
                  <c:v>1460.2412173310322</c:v>
                </c:pt>
                <c:pt idx="68">
                  <c:v>1481.7035096103023</c:v>
                </c:pt>
                <c:pt idx="69">
                  <c:v>1494.411896084573</c:v>
                </c:pt>
                <c:pt idx="70">
                  <c:v>1503.2214168433866</c:v>
                </c:pt>
                <c:pt idx="71">
                  <c:v>1535.6031884866825</c:v>
                </c:pt>
                <c:pt idx="72">
                  <c:v>1546.425234339466</c:v>
                </c:pt>
                <c:pt idx="73">
                  <c:v>1566.137887803291</c:v>
                </c:pt>
                <c:pt idx="74">
                  <c:v>1576.9998270524634</c:v>
                </c:pt>
                <c:pt idx="75">
                  <c:v>1595.7948885122046</c:v>
                </c:pt>
                <c:pt idx="76">
                  <c:v>1619.5969868495567</c:v>
                </c:pt>
                <c:pt idx="77">
                  <c:v>1639.4843185249338</c:v>
                </c:pt>
                <c:pt idx="78">
                  <c:v>1659.4193932101657</c:v>
                </c:pt>
                <c:pt idx="79">
                  <c:v>1673.4024755626515</c:v>
                </c:pt>
                <c:pt idx="80">
                  <c:v>1689.412026485175</c:v>
                </c:pt>
                <c:pt idx="81">
                  <c:v>1684.4057253918386</c:v>
                </c:pt>
                <c:pt idx="82">
                  <c:v>1693.4192416055253</c:v>
                </c:pt>
                <c:pt idx="83">
                  <c:v>1695.4235745556384</c:v>
                </c:pt>
                <c:pt idx="84">
                  <c:v>1704.4490645266897</c:v>
                </c:pt>
                <c:pt idx="85">
                  <c:v>1707.459742439421</c:v>
                </c:pt>
                <c:pt idx="86">
                  <c:v>1709.467467635854</c:v>
                </c:pt>
                <c:pt idx="87">
                  <c:v>1708.4635443592888</c:v>
                </c:pt>
                <c:pt idx="88">
                  <c:v>1716.4983310258217</c:v>
                </c:pt>
                <c:pt idx="89">
                  <c:v>1700.436524524962</c:v>
                </c:pt>
                <c:pt idx="90">
                  <c:v>1702.4425521641429</c:v>
                </c:pt>
                <c:pt idx="91">
                  <c:v>1699.43369240346</c:v>
                </c:pt>
                <c:pt idx="92">
                  <c:v>1702.4425521641429</c:v>
                </c:pt>
                <c:pt idx="93">
                  <c:v>1701.439477768769</c:v>
                </c:pt>
                <c:pt idx="94">
                  <c:v>1699.43369240346</c:v>
                </c:pt>
                <c:pt idx="95">
                  <c:v>1698.4309813750128</c:v>
                </c:pt>
                <c:pt idx="96">
                  <c:v>1696.4259224803268</c:v>
                </c:pt>
                <c:pt idx="97">
                  <c:v>1699.43369240346</c:v>
                </c:pt>
                <c:pt idx="98">
                  <c:v>1696.4259224803268</c:v>
                </c:pt>
                <c:pt idx="99">
                  <c:v>1704.4490645266897</c:v>
                </c:pt>
              </c:numCache>
            </c:numRef>
          </c:yVal>
          <c:smooth val="0"/>
        </c:ser>
        <c:axId val="50751752"/>
        <c:axId val="54112585"/>
      </c:scatterChart>
      <c:valAx>
        <c:axId val="50751752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4112585"/>
        <c:crosses val="autoZero"/>
        <c:crossBetween val="midCat"/>
        <c:dispUnits/>
      </c:valAx>
      <c:valAx>
        <c:axId val="5411258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07517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1746-1802 UT FME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Data!$P$123:$P$222</c:f>
              <c:numCache>
                <c:ptCount val="100"/>
                <c:pt idx="0">
                  <c:v>45.1</c:v>
                </c:pt>
                <c:pt idx="1">
                  <c:v>49.099999999999994</c:v>
                </c:pt>
                <c:pt idx="2">
                  <c:v>51.5</c:v>
                </c:pt>
                <c:pt idx="3">
                  <c:v>56.10000000000001</c:v>
                </c:pt>
                <c:pt idx="4">
                  <c:v>55.60000000000001</c:v>
                </c:pt>
                <c:pt idx="5">
                  <c:v>58.60000000000001</c:v>
                </c:pt>
                <c:pt idx="6">
                  <c:v>56.900000000000006</c:v>
                </c:pt>
                <c:pt idx="7">
                  <c:v>61.599999999999994</c:v>
                </c:pt>
                <c:pt idx="8">
                  <c:v>61.599999999999994</c:v>
                </c:pt>
                <c:pt idx="9">
                  <c:v>62.599999999999994</c:v>
                </c:pt>
                <c:pt idx="10">
                  <c:v>58.7</c:v>
                </c:pt>
                <c:pt idx="11">
                  <c:v>60.5</c:v>
                </c:pt>
                <c:pt idx="12">
                  <c:v>56.8</c:v>
                </c:pt>
                <c:pt idx="13">
                  <c:v>53.8</c:v>
                </c:pt>
                <c:pt idx="14">
                  <c:v>55.900000000000006</c:v>
                </c:pt>
                <c:pt idx="15">
                  <c:v>56</c:v>
                </c:pt>
                <c:pt idx="16">
                  <c:v>51.6</c:v>
                </c:pt>
                <c:pt idx="17">
                  <c:v>51.8</c:v>
                </c:pt>
                <c:pt idx="18">
                  <c:v>53.9</c:v>
                </c:pt>
                <c:pt idx="19">
                  <c:v>56</c:v>
                </c:pt>
                <c:pt idx="20">
                  <c:v>55.3</c:v>
                </c:pt>
                <c:pt idx="21">
                  <c:v>54.2</c:v>
                </c:pt>
                <c:pt idx="22">
                  <c:v>50.9</c:v>
                </c:pt>
                <c:pt idx="23">
                  <c:v>53.4</c:v>
                </c:pt>
                <c:pt idx="24">
                  <c:v>52.5</c:v>
                </c:pt>
                <c:pt idx="25">
                  <c:v>55.5</c:v>
                </c:pt>
                <c:pt idx="26">
                  <c:v>53.4</c:v>
                </c:pt>
                <c:pt idx="27">
                  <c:v>56.3</c:v>
                </c:pt>
                <c:pt idx="28">
                  <c:v>57.2</c:v>
                </c:pt>
                <c:pt idx="29">
                  <c:v>61.3</c:v>
                </c:pt>
                <c:pt idx="30">
                  <c:v>58.900000000000006</c:v>
                </c:pt>
                <c:pt idx="31">
                  <c:v>60.5</c:v>
                </c:pt>
                <c:pt idx="32">
                  <c:v>57.400000000000006</c:v>
                </c:pt>
                <c:pt idx="33">
                  <c:v>62.8</c:v>
                </c:pt>
                <c:pt idx="34">
                  <c:v>61.39999999999999</c:v>
                </c:pt>
                <c:pt idx="35">
                  <c:v>63.8</c:v>
                </c:pt>
                <c:pt idx="36">
                  <c:v>61.39999999999999</c:v>
                </c:pt>
                <c:pt idx="37">
                  <c:v>59.60000000000001</c:v>
                </c:pt>
                <c:pt idx="38">
                  <c:v>58.7</c:v>
                </c:pt>
                <c:pt idx="39">
                  <c:v>60.8</c:v>
                </c:pt>
                <c:pt idx="40">
                  <c:v>55.900000000000006</c:v>
                </c:pt>
                <c:pt idx="41">
                  <c:v>59.30000000000001</c:v>
                </c:pt>
                <c:pt idx="42">
                  <c:v>58.30000000000001</c:v>
                </c:pt>
                <c:pt idx="43">
                  <c:v>56.900000000000006</c:v>
                </c:pt>
                <c:pt idx="44">
                  <c:v>58.900000000000006</c:v>
                </c:pt>
                <c:pt idx="45">
                  <c:v>61.8</c:v>
                </c:pt>
                <c:pt idx="46">
                  <c:v>58.400000000000006</c:v>
                </c:pt>
                <c:pt idx="47">
                  <c:v>57.900000000000006</c:v>
                </c:pt>
                <c:pt idx="48">
                  <c:v>57.3</c:v>
                </c:pt>
                <c:pt idx="49">
                  <c:v>54.4</c:v>
                </c:pt>
                <c:pt idx="50">
                  <c:v>53.8</c:v>
                </c:pt>
                <c:pt idx="51">
                  <c:v>55.900000000000006</c:v>
                </c:pt>
                <c:pt idx="52">
                  <c:v>55.900000000000006</c:v>
                </c:pt>
                <c:pt idx="53">
                  <c:v>56.5</c:v>
                </c:pt>
                <c:pt idx="54">
                  <c:v>54.4</c:v>
                </c:pt>
                <c:pt idx="55">
                  <c:v>55.900000000000006</c:v>
                </c:pt>
                <c:pt idx="56">
                  <c:v>54.4</c:v>
                </c:pt>
                <c:pt idx="57">
                  <c:v>55.900000000000006</c:v>
                </c:pt>
                <c:pt idx="58">
                  <c:v>54.9</c:v>
                </c:pt>
                <c:pt idx="59">
                  <c:v>55.900000000000006</c:v>
                </c:pt>
                <c:pt idx="60">
                  <c:v>54.4</c:v>
                </c:pt>
                <c:pt idx="61">
                  <c:v>55.400000000000006</c:v>
                </c:pt>
                <c:pt idx="62">
                  <c:v>56.400000000000006</c:v>
                </c:pt>
                <c:pt idx="63">
                  <c:v>53.4</c:v>
                </c:pt>
                <c:pt idx="64">
                  <c:v>55.3</c:v>
                </c:pt>
                <c:pt idx="65">
                  <c:v>58.900000000000006</c:v>
                </c:pt>
                <c:pt idx="66">
                  <c:v>53.9</c:v>
                </c:pt>
                <c:pt idx="67">
                  <c:v>54.9</c:v>
                </c:pt>
                <c:pt idx="68">
                  <c:v>56.10000000000001</c:v>
                </c:pt>
                <c:pt idx="69">
                  <c:v>58.7</c:v>
                </c:pt>
                <c:pt idx="70">
                  <c:v>57.2</c:v>
                </c:pt>
                <c:pt idx="71">
                  <c:v>58</c:v>
                </c:pt>
                <c:pt idx="72">
                  <c:v>58.5</c:v>
                </c:pt>
                <c:pt idx="73">
                  <c:v>59.8</c:v>
                </c:pt>
                <c:pt idx="74">
                  <c:v>60.89999999999999</c:v>
                </c:pt>
                <c:pt idx="75">
                  <c:v>59.60000000000001</c:v>
                </c:pt>
                <c:pt idx="76">
                  <c:v>57.8</c:v>
                </c:pt>
                <c:pt idx="77">
                  <c:v>60.599999999999994</c:v>
                </c:pt>
                <c:pt idx="78">
                  <c:v>60.5</c:v>
                </c:pt>
                <c:pt idx="79">
                  <c:v>59</c:v>
                </c:pt>
                <c:pt idx="80">
                  <c:v>58.2</c:v>
                </c:pt>
                <c:pt idx="81">
                  <c:v>60.69999999999999</c:v>
                </c:pt>
                <c:pt idx="82">
                  <c:v>57.400000000000006</c:v>
                </c:pt>
                <c:pt idx="83">
                  <c:v>58.80000000000001</c:v>
                </c:pt>
                <c:pt idx="84">
                  <c:v>58.400000000000006</c:v>
                </c:pt>
                <c:pt idx="85">
                  <c:v>59.8</c:v>
                </c:pt>
                <c:pt idx="86">
                  <c:v>57.5</c:v>
                </c:pt>
                <c:pt idx="87">
                  <c:v>56.900000000000006</c:v>
                </c:pt>
                <c:pt idx="88">
                  <c:v>55.400000000000006</c:v>
                </c:pt>
                <c:pt idx="89">
                  <c:v>55.400000000000006</c:v>
                </c:pt>
                <c:pt idx="90">
                  <c:v>55.900000000000006</c:v>
                </c:pt>
                <c:pt idx="91">
                  <c:v>57.3</c:v>
                </c:pt>
                <c:pt idx="92">
                  <c:v>56</c:v>
                </c:pt>
                <c:pt idx="93">
                  <c:v>58.10000000000001</c:v>
                </c:pt>
                <c:pt idx="94">
                  <c:v>58.5</c:v>
                </c:pt>
                <c:pt idx="95">
                  <c:v>60.39999999999999</c:v>
                </c:pt>
                <c:pt idx="96">
                  <c:v>59.2</c:v>
                </c:pt>
                <c:pt idx="97">
                  <c:v>59.89999999999999</c:v>
                </c:pt>
                <c:pt idx="98">
                  <c:v>59.10000000000001</c:v>
                </c:pt>
                <c:pt idx="99">
                  <c:v>58.5</c:v>
                </c:pt>
              </c:numCache>
            </c:numRef>
          </c:xVal>
          <c:yVal>
            <c:numRef>
              <c:f>Data!$U$123:$U$222</c:f>
              <c:numCache>
                <c:ptCount val="100"/>
                <c:pt idx="0">
                  <c:v>66.96380673391593</c:v>
                </c:pt>
                <c:pt idx="1">
                  <c:v>75.20594276739777</c:v>
                </c:pt>
                <c:pt idx="2">
                  <c:v>100.80867750865508</c:v>
                </c:pt>
                <c:pt idx="3">
                  <c:v>126.49059477500855</c:v>
                </c:pt>
                <c:pt idx="4">
                  <c:v>143.10182530330124</c:v>
                </c:pt>
                <c:pt idx="5">
                  <c:v>187.28296879795286</c:v>
                </c:pt>
                <c:pt idx="6">
                  <c:v>240.1077984689359</c:v>
                </c:pt>
                <c:pt idx="7">
                  <c:v>256.94810310895474</c:v>
                </c:pt>
                <c:pt idx="8">
                  <c:v>289.0390768561514</c:v>
                </c:pt>
                <c:pt idx="9">
                  <c:v>305.9790080103053</c:v>
                </c:pt>
                <c:pt idx="10">
                  <c:v>326.3526466221356</c:v>
                </c:pt>
                <c:pt idx="11">
                  <c:v>370.66776322190793</c:v>
                </c:pt>
                <c:pt idx="12">
                  <c:v>402.3443005008037</c:v>
                </c:pt>
                <c:pt idx="13">
                  <c:v>416.0797757664838</c:v>
                </c:pt>
                <c:pt idx="14">
                  <c:v>423.8159765587255</c:v>
                </c:pt>
                <c:pt idx="15">
                  <c:v>457.4230481662778</c:v>
                </c:pt>
                <c:pt idx="16">
                  <c:v>484.2337252638425</c:v>
                </c:pt>
                <c:pt idx="17">
                  <c:v>494.63533585811723</c:v>
                </c:pt>
                <c:pt idx="18">
                  <c:v>501.57698840195945</c:v>
                </c:pt>
                <c:pt idx="19">
                  <c:v>520.6965081184312</c:v>
                </c:pt>
                <c:pt idx="20">
                  <c:v>539.8601513853778</c:v>
                </c:pt>
                <c:pt idx="21">
                  <c:v>565.1890787056097</c:v>
                </c:pt>
                <c:pt idx="22">
                  <c:v>575.6926551523104</c:v>
                </c:pt>
                <c:pt idx="23">
                  <c:v>598.496084741392</c:v>
                </c:pt>
                <c:pt idx="24">
                  <c:v>612.560153092367</c:v>
                </c:pt>
                <c:pt idx="25">
                  <c:v>661.9728243251702</c:v>
                </c:pt>
                <c:pt idx="26">
                  <c:v>677.9181166895123</c:v>
                </c:pt>
                <c:pt idx="27">
                  <c:v>693.8940862064258</c:v>
                </c:pt>
                <c:pt idx="28">
                  <c:v>720.589195047517</c:v>
                </c:pt>
                <c:pt idx="29">
                  <c:v>731.291314074138</c:v>
                </c:pt>
                <c:pt idx="30">
                  <c:v>776.9298275711792</c:v>
                </c:pt>
                <c:pt idx="31">
                  <c:v>790.4007947367402</c:v>
                </c:pt>
                <c:pt idx="32">
                  <c:v>817.408466111254</c:v>
                </c:pt>
                <c:pt idx="33">
                  <c:v>837.2700683375406</c:v>
                </c:pt>
                <c:pt idx="34">
                  <c:v>849.9340489192562</c:v>
                </c:pt>
                <c:pt idx="35">
                  <c:v>882.5875316718545</c:v>
                </c:pt>
                <c:pt idx="36">
                  <c:v>903.5169035047793</c:v>
                </c:pt>
                <c:pt idx="37">
                  <c:v>918.1076410552814</c:v>
                </c:pt>
                <c:pt idx="38">
                  <c:v>952.8637389509609</c:v>
                </c:pt>
                <c:pt idx="39">
                  <c:v>961.1167971476211</c:v>
                </c:pt>
                <c:pt idx="40">
                  <c:v>973.9712136030496</c:v>
                </c:pt>
                <c:pt idx="41">
                  <c:v>985.0051446323275</c:v>
                </c:pt>
                <c:pt idx="42">
                  <c:v>996.9751381488106</c:v>
                </c:pt>
                <c:pt idx="43">
                  <c:v>1018.1951798675136</c:v>
                </c:pt>
                <c:pt idx="44">
                  <c:v>1045.028407271067</c:v>
                </c:pt>
                <c:pt idx="45">
                  <c:v>1071.9486242174662</c:v>
                </c:pt>
                <c:pt idx="46">
                  <c:v>1096.1584121296428</c:v>
                </c:pt>
                <c:pt idx="47">
                  <c:v>1120.4389889960848</c:v>
                </c:pt>
                <c:pt idx="48">
                  <c:v>1123.245168027689</c:v>
                </c:pt>
                <c:pt idx="49">
                  <c:v>1156.054184915878</c:v>
                </c:pt>
                <c:pt idx="50">
                  <c:v>1158.8724273905805</c:v>
                </c:pt>
                <c:pt idx="51">
                  <c:v>1181.4528665171679</c:v>
                </c:pt>
                <c:pt idx="52">
                  <c:v>1204.0948747427824</c:v>
                </c:pt>
                <c:pt idx="53">
                  <c:v>1221.1169880597122</c:v>
                </c:pt>
                <c:pt idx="54">
                  <c:v>1230.5888168179295</c:v>
                </c:pt>
                <c:pt idx="55">
                  <c:v>1242.918368261965</c:v>
                </c:pt>
                <c:pt idx="56">
                  <c:v>1259.0692998821055</c:v>
                </c:pt>
                <c:pt idx="57">
                  <c:v>1279.0639181317006</c:v>
                </c:pt>
                <c:pt idx="58">
                  <c:v>1289.556535126164</c:v>
                </c:pt>
                <c:pt idx="59">
                  <c:v>1310.5816275165544</c:v>
                </c:pt>
                <c:pt idx="60">
                  <c:v>1335.4982919899016</c:v>
                </c:pt>
                <c:pt idx="61">
                  <c:v>1353.7540211902115</c:v>
                </c:pt>
                <c:pt idx="62">
                  <c:v>1374.9424959411717</c:v>
                </c:pt>
                <c:pt idx="63">
                  <c:v>1391.3525185235708</c:v>
                </c:pt>
                <c:pt idx="64">
                  <c:v>1406.8269257447128</c:v>
                </c:pt>
                <c:pt idx="65">
                  <c:v>1426.2105745368517</c:v>
                </c:pt>
                <c:pt idx="66">
                  <c:v>1442.7223260821397</c:v>
                </c:pt>
                <c:pt idx="67">
                  <c:v>1460.2412173310322</c:v>
                </c:pt>
                <c:pt idx="68">
                  <c:v>1481.7035096103023</c:v>
                </c:pt>
                <c:pt idx="69">
                  <c:v>1494.411896084573</c:v>
                </c:pt>
                <c:pt idx="70">
                  <c:v>1503.2214168433866</c:v>
                </c:pt>
                <c:pt idx="71">
                  <c:v>1535.6031884866825</c:v>
                </c:pt>
                <c:pt idx="72">
                  <c:v>1546.425234339466</c:v>
                </c:pt>
                <c:pt idx="73">
                  <c:v>1566.137887803291</c:v>
                </c:pt>
                <c:pt idx="74">
                  <c:v>1576.9998270524634</c:v>
                </c:pt>
                <c:pt idx="75">
                  <c:v>1595.7948885122046</c:v>
                </c:pt>
                <c:pt idx="76">
                  <c:v>1619.5969868495567</c:v>
                </c:pt>
                <c:pt idx="77">
                  <c:v>1639.4843185249338</c:v>
                </c:pt>
                <c:pt idx="78">
                  <c:v>1659.4193932101657</c:v>
                </c:pt>
                <c:pt idx="79">
                  <c:v>1673.4024755626515</c:v>
                </c:pt>
                <c:pt idx="80">
                  <c:v>1689.412026485175</c:v>
                </c:pt>
                <c:pt idx="81">
                  <c:v>1684.4057253918386</c:v>
                </c:pt>
                <c:pt idx="82">
                  <c:v>1693.4192416055253</c:v>
                </c:pt>
                <c:pt idx="83">
                  <c:v>1695.4235745556384</c:v>
                </c:pt>
                <c:pt idx="84">
                  <c:v>1704.4490645266897</c:v>
                </c:pt>
                <c:pt idx="85">
                  <c:v>1707.459742439421</c:v>
                </c:pt>
                <c:pt idx="86">
                  <c:v>1709.467467635854</c:v>
                </c:pt>
                <c:pt idx="87">
                  <c:v>1708.4635443592888</c:v>
                </c:pt>
                <c:pt idx="88">
                  <c:v>1716.4983310258217</c:v>
                </c:pt>
                <c:pt idx="89">
                  <c:v>1700.436524524962</c:v>
                </c:pt>
                <c:pt idx="90">
                  <c:v>1702.4425521641429</c:v>
                </c:pt>
                <c:pt idx="91">
                  <c:v>1699.43369240346</c:v>
                </c:pt>
                <c:pt idx="92">
                  <c:v>1702.4425521641429</c:v>
                </c:pt>
                <c:pt idx="93">
                  <c:v>1701.439477768769</c:v>
                </c:pt>
                <c:pt idx="94">
                  <c:v>1699.43369240346</c:v>
                </c:pt>
                <c:pt idx="95">
                  <c:v>1698.4309813750128</c:v>
                </c:pt>
                <c:pt idx="96">
                  <c:v>1696.4259224803268</c:v>
                </c:pt>
                <c:pt idx="97">
                  <c:v>1699.43369240346</c:v>
                </c:pt>
                <c:pt idx="98">
                  <c:v>1696.4259224803268</c:v>
                </c:pt>
                <c:pt idx="99">
                  <c:v>1704.4490645266897</c:v>
                </c:pt>
              </c:numCache>
            </c:numRef>
          </c:yVal>
          <c:smooth val="0"/>
        </c:ser>
        <c:axId val="17251218"/>
        <c:axId val="21043235"/>
      </c:scatterChart>
      <c:valAx>
        <c:axId val="172512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1043235"/>
        <c:crosses val="autoZero"/>
        <c:crossBetween val="midCat"/>
        <c:dispUnits/>
      </c:valAx>
      <c:valAx>
        <c:axId val="2104323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72512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1746-1802 UT FME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Data!$S$123:$S$222</c:f>
              <c:numCache>
                <c:ptCount val="100"/>
                <c:pt idx="6">
                  <c:v>134.229</c:v>
                </c:pt>
                <c:pt idx="7">
                  <c:v>60.828500000000005</c:v>
                </c:pt>
                <c:pt idx="8">
                  <c:v>71.43533333333333</c:v>
                </c:pt>
                <c:pt idx="9">
                  <c:v>66.29950000000001</c:v>
                </c:pt>
                <c:pt idx="10">
                  <c:v>63.262000000000015</c:v>
                </c:pt>
                <c:pt idx="11">
                  <c:v>75.27016666666668</c:v>
                </c:pt>
                <c:pt idx="12">
                  <c:v>57.98733333333333</c:v>
                </c:pt>
                <c:pt idx="13">
                  <c:v>68.71183333333333</c:v>
                </c:pt>
                <c:pt idx="14">
                  <c:v>75.93616666666667</c:v>
                </c:pt>
                <c:pt idx="15">
                  <c:v>86.65316666666666</c:v>
                </c:pt>
                <c:pt idx="16">
                  <c:v>90.37033333333335</c:v>
                </c:pt>
                <c:pt idx="17">
                  <c:v>76.59483333333334</c:v>
                </c:pt>
                <c:pt idx="18">
                  <c:v>83.81916666666667</c:v>
                </c:pt>
                <c:pt idx="19">
                  <c:v>80.53616666666667</c:v>
                </c:pt>
                <c:pt idx="20">
                  <c:v>63.25333333333333</c:v>
                </c:pt>
                <c:pt idx="21">
                  <c:v>80.97783333333334</c:v>
                </c:pt>
                <c:pt idx="22">
                  <c:v>88.20216666666666</c:v>
                </c:pt>
                <c:pt idx="23">
                  <c:v>91.91916666666667</c:v>
                </c:pt>
                <c:pt idx="24">
                  <c:v>106.13633333333333</c:v>
                </c:pt>
                <c:pt idx="25">
                  <c:v>102.86083333333333</c:v>
                </c:pt>
                <c:pt idx="26">
                  <c:v>131.08516666666665</c:v>
                </c:pt>
                <c:pt idx="27">
                  <c:v>106.80216666666666</c:v>
                </c:pt>
                <c:pt idx="28">
                  <c:v>96.51933333333334</c:v>
                </c:pt>
                <c:pt idx="29">
                  <c:v>93.24383333333334</c:v>
                </c:pt>
                <c:pt idx="30">
                  <c:v>93.4645</c:v>
                </c:pt>
                <c:pt idx="31">
                  <c:v>104.18150000000001</c:v>
                </c:pt>
                <c:pt idx="32">
                  <c:v>93.89866666666667</c:v>
                </c:pt>
                <c:pt idx="33">
                  <c:v>111.62316666666668</c:v>
                </c:pt>
                <c:pt idx="34">
                  <c:v>111.84383333333334</c:v>
                </c:pt>
                <c:pt idx="35">
                  <c:v>126.06083333333333</c:v>
                </c:pt>
                <c:pt idx="36">
                  <c:v>101.78533333333333</c:v>
                </c:pt>
                <c:pt idx="37">
                  <c:v>123.00983333333333</c:v>
                </c:pt>
                <c:pt idx="38">
                  <c:v>123.23049999999999</c:v>
                </c:pt>
                <c:pt idx="39">
                  <c:v>112.94749999999999</c:v>
                </c:pt>
                <c:pt idx="40">
                  <c:v>130.672</c:v>
                </c:pt>
                <c:pt idx="41">
                  <c:v>130.8965</c:v>
                </c:pt>
                <c:pt idx="42">
                  <c:v>145.11350000000002</c:v>
                </c:pt>
                <c:pt idx="43">
                  <c:v>138.3305</c:v>
                </c:pt>
                <c:pt idx="44">
                  <c:v>138.55499999999998</c:v>
                </c:pt>
                <c:pt idx="45">
                  <c:v>138.7793333333333</c:v>
                </c:pt>
                <c:pt idx="46">
                  <c:v>121.49633333333334</c:v>
                </c:pt>
                <c:pt idx="47">
                  <c:v>125.21333333333335</c:v>
                </c:pt>
                <c:pt idx="48">
                  <c:v>121.93783333333333</c:v>
                </c:pt>
                <c:pt idx="49">
                  <c:v>111.66216666666666</c:v>
                </c:pt>
                <c:pt idx="50">
                  <c:v>104.87916666666666</c:v>
                </c:pt>
                <c:pt idx="51">
                  <c:v>105.09633333333335</c:v>
                </c:pt>
                <c:pt idx="52">
                  <c:v>122.82083333333334</c:v>
                </c:pt>
                <c:pt idx="53">
                  <c:v>109.04516666666667</c:v>
                </c:pt>
                <c:pt idx="54">
                  <c:v>112.76216666666669</c:v>
                </c:pt>
                <c:pt idx="55">
                  <c:v>112.97933333333333</c:v>
                </c:pt>
                <c:pt idx="56">
                  <c:v>127.20383333333332</c:v>
                </c:pt>
                <c:pt idx="57">
                  <c:v>127.42450000000001</c:v>
                </c:pt>
                <c:pt idx="58">
                  <c:v>113.64150000000001</c:v>
                </c:pt>
                <c:pt idx="59">
                  <c:v>120.86233333333332</c:v>
                </c:pt>
                <c:pt idx="60">
                  <c:v>117.58683333333333</c:v>
                </c:pt>
                <c:pt idx="61">
                  <c:v>114.30749999999999</c:v>
                </c:pt>
                <c:pt idx="62">
                  <c:v>107.5245</c:v>
                </c:pt>
                <c:pt idx="63">
                  <c:v>104.24900000000001</c:v>
                </c:pt>
                <c:pt idx="64">
                  <c:v>114.9735</c:v>
                </c:pt>
                <c:pt idx="65">
                  <c:v>104.6905</c:v>
                </c:pt>
                <c:pt idx="66">
                  <c:v>115.40749999999998</c:v>
                </c:pt>
                <c:pt idx="67">
                  <c:v>122.63199999999999</c:v>
                </c:pt>
                <c:pt idx="68">
                  <c:v>112.35649999999998</c:v>
                </c:pt>
                <c:pt idx="69">
                  <c:v>112.57350000000001</c:v>
                </c:pt>
                <c:pt idx="70">
                  <c:v>112.79050000000001</c:v>
                </c:pt>
                <c:pt idx="71">
                  <c:v>130.51500000000001</c:v>
                </c:pt>
                <c:pt idx="72">
                  <c:v>127.2395</c:v>
                </c:pt>
                <c:pt idx="73">
                  <c:v>127.45649999999999</c:v>
                </c:pt>
                <c:pt idx="74">
                  <c:v>131.1735</c:v>
                </c:pt>
                <c:pt idx="75">
                  <c:v>131.398</c:v>
                </c:pt>
                <c:pt idx="76">
                  <c:v>124.6225</c:v>
                </c:pt>
                <c:pt idx="77">
                  <c:v>114.3395</c:v>
                </c:pt>
                <c:pt idx="78">
                  <c:v>111.05650000000001</c:v>
                </c:pt>
                <c:pt idx="79">
                  <c:v>107.78099999999999</c:v>
                </c:pt>
                <c:pt idx="80">
                  <c:v>108.00166666666668</c:v>
                </c:pt>
                <c:pt idx="81">
                  <c:v>108.10979999999999</c:v>
                </c:pt>
                <c:pt idx="82">
                  <c:v>108.21674999999999</c:v>
                </c:pt>
                <c:pt idx="83">
                  <c:v>108.329</c:v>
                </c:pt>
              </c:numCache>
            </c:numRef>
          </c:xVal>
          <c:yVal>
            <c:numRef>
              <c:f>Data!$U$123:$U$222</c:f>
              <c:numCache>
                <c:ptCount val="100"/>
                <c:pt idx="0">
                  <c:v>66.96380673391593</c:v>
                </c:pt>
                <c:pt idx="1">
                  <c:v>75.20594276739777</c:v>
                </c:pt>
                <c:pt idx="2">
                  <c:v>100.80867750865508</c:v>
                </c:pt>
                <c:pt idx="3">
                  <c:v>126.49059477500855</c:v>
                </c:pt>
                <c:pt idx="4">
                  <c:v>143.10182530330124</c:v>
                </c:pt>
                <c:pt idx="5">
                  <c:v>187.28296879795286</c:v>
                </c:pt>
                <c:pt idx="6">
                  <c:v>240.1077984689359</c:v>
                </c:pt>
                <c:pt idx="7">
                  <c:v>256.94810310895474</c:v>
                </c:pt>
                <c:pt idx="8">
                  <c:v>289.0390768561514</c:v>
                </c:pt>
                <c:pt idx="9">
                  <c:v>305.9790080103053</c:v>
                </c:pt>
                <c:pt idx="10">
                  <c:v>326.3526466221356</c:v>
                </c:pt>
                <c:pt idx="11">
                  <c:v>370.66776322190793</c:v>
                </c:pt>
                <c:pt idx="12">
                  <c:v>402.3443005008037</c:v>
                </c:pt>
                <c:pt idx="13">
                  <c:v>416.0797757664838</c:v>
                </c:pt>
                <c:pt idx="14">
                  <c:v>423.8159765587255</c:v>
                </c:pt>
                <c:pt idx="15">
                  <c:v>457.4230481662778</c:v>
                </c:pt>
                <c:pt idx="16">
                  <c:v>484.2337252638425</c:v>
                </c:pt>
                <c:pt idx="17">
                  <c:v>494.63533585811723</c:v>
                </c:pt>
                <c:pt idx="18">
                  <c:v>501.57698840195945</c:v>
                </c:pt>
                <c:pt idx="19">
                  <c:v>520.6965081184312</c:v>
                </c:pt>
                <c:pt idx="20">
                  <c:v>539.8601513853778</c:v>
                </c:pt>
                <c:pt idx="21">
                  <c:v>565.1890787056097</c:v>
                </c:pt>
                <c:pt idx="22">
                  <c:v>575.6926551523104</c:v>
                </c:pt>
                <c:pt idx="23">
                  <c:v>598.496084741392</c:v>
                </c:pt>
                <c:pt idx="24">
                  <c:v>612.560153092367</c:v>
                </c:pt>
                <c:pt idx="25">
                  <c:v>661.9728243251702</c:v>
                </c:pt>
                <c:pt idx="26">
                  <c:v>677.9181166895123</c:v>
                </c:pt>
                <c:pt idx="27">
                  <c:v>693.8940862064258</c:v>
                </c:pt>
                <c:pt idx="28">
                  <c:v>720.589195047517</c:v>
                </c:pt>
                <c:pt idx="29">
                  <c:v>731.291314074138</c:v>
                </c:pt>
                <c:pt idx="30">
                  <c:v>776.9298275711792</c:v>
                </c:pt>
                <c:pt idx="31">
                  <c:v>790.4007947367402</c:v>
                </c:pt>
                <c:pt idx="32">
                  <c:v>817.408466111254</c:v>
                </c:pt>
                <c:pt idx="33">
                  <c:v>837.2700683375406</c:v>
                </c:pt>
                <c:pt idx="34">
                  <c:v>849.9340489192562</c:v>
                </c:pt>
                <c:pt idx="35">
                  <c:v>882.5875316718545</c:v>
                </c:pt>
                <c:pt idx="36">
                  <c:v>903.5169035047793</c:v>
                </c:pt>
                <c:pt idx="37">
                  <c:v>918.1076410552814</c:v>
                </c:pt>
                <c:pt idx="38">
                  <c:v>952.8637389509609</c:v>
                </c:pt>
                <c:pt idx="39">
                  <c:v>961.1167971476211</c:v>
                </c:pt>
                <c:pt idx="40">
                  <c:v>973.9712136030496</c:v>
                </c:pt>
                <c:pt idx="41">
                  <c:v>985.0051446323275</c:v>
                </c:pt>
                <c:pt idx="42">
                  <c:v>996.9751381488106</c:v>
                </c:pt>
                <c:pt idx="43">
                  <c:v>1018.1951798675136</c:v>
                </c:pt>
                <c:pt idx="44">
                  <c:v>1045.028407271067</c:v>
                </c:pt>
                <c:pt idx="45">
                  <c:v>1071.9486242174662</c:v>
                </c:pt>
                <c:pt idx="46">
                  <c:v>1096.1584121296428</c:v>
                </c:pt>
                <c:pt idx="47">
                  <c:v>1120.4389889960848</c:v>
                </c:pt>
                <c:pt idx="48">
                  <c:v>1123.245168027689</c:v>
                </c:pt>
                <c:pt idx="49">
                  <c:v>1156.054184915878</c:v>
                </c:pt>
                <c:pt idx="50">
                  <c:v>1158.8724273905805</c:v>
                </c:pt>
                <c:pt idx="51">
                  <c:v>1181.4528665171679</c:v>
                </c:pt>
                <c:pt idx="52">
                  <c:v>1204.0948747427824</c:v>
                </c:pt>
                <c:pt idx="53">
                  <c:v>1221.1169880597122</c:v>
                </c:pt>
                <c:pt idx="54">
                  <c:v>1230.5888168179295</c:v>
                </c:pt>
                <c:pt idx="55">
                  <c:v>1242.918368261965</c:v>
                </c:pt>
                <c:pt idx="56">
                  <c:v>1259.0692998821055</c:v>
                </c:pt>
                <c:pt idx="57">
                  <c:v>1279.0639181317006</c:v>
                </c:pt>
                <c:pt idx="58">
                  <c:v>1289.556535126164</c:v>
                </c:pt>
                <c:pt idx="59">
                  <c:v>1310.5816275165544</c:v>
                </c:pt>
                <c:pt idx="60">
                  <c:v>1335.4982919899016</c:v>
                </c:pt>
                <c:pt idx="61">
                  <c:v>1353.7540211902115</c:v>
                </c:pt>
                <c:pt idx="62">
                  <c:v>1374.9424959411717</c:v>
                </c:pt>
                <c:pt idx="63">
                  <c:v>1391.3525185235708</c:v>
                </c:pt>
                <c:pt idx="64">
                  <c:v>1406.8269257447128</c:v>
                </c:pt>
                <c:pt idx="65">
                  <c:v>1426.2105745368517</c:v>
                </c:pt>
                <c:pt idx="66">
                  <c:v>1442.7223260821397</c:v>
                </c:pt>
                <c:pt idx="67">
                  <c:v>1460.2412173310322</c:v>
                </c:pt>
                <c:pt idx="68">
                  <c:v>1481.7035096103023</c:v>
                </c:pt>
                <c:pt idx="69">
                  <c:v>1494.411896084573</c:v>
                </c:pt>
                <c:pt idx="70">
                  <c:v>1503.2214168433866</c:v>
                </c:pt>
                <c:pt idx="71">
                  <c:v>1535.6031884866825</c:v>
                </c:pt>
                <c:pt idx="72">
                  <c:v>1546.425234339466</c:v>
                </c:pt>
                <c:pt idx="73">
                  <c:v>1566.137887803291</c:v>
                </c:pt>
                <c:pt idx="74">
                  <c:v>1576.9998270524634</c:v>
                </c:pt>
                <c:pt idx="75">
                  <c:v>1595.7948885122046</c:v>
                </c:pt>
                <c:pt idx="76">
                  <c:v>1619.5969868495567</c:v>
                </c:pt>
                <c:pt idx="77">
                  <c:v>1639.4843185249338</c:v>
                </c:pt>
                <c:pt idx="78">
                  <c:v>1659.4193932101657</c:v>
                </c:pt>
                <c:pt idx="79">
                  <c:v>1673.4024755626515</c:v>
                </c:pt>
                <c:pt idx="80">
                  <c:v>1689.412026485175</c:v>
                </c:pt>
                <c:pt idx="81">
                  <c:v>1684.4057253918386</c:v>
                </c:pt>
                <c:pt idx="82">
                  <c:v>1693.4192416055253</c:v>
                </c:pt>
                <c:pt idx="83">
                  <c:v>1695.4235745556384</c:v>
                </c:pt>
                <c:pt idx="84">
                  <c:v>1704.4490645266897</c:v>
                </c:pt>
                <c:pt idx="85">
                  <c:v>1707.459742439421</c:v>
                </c:pt>
                <c:pt idx="86">
                  <c:v>1709.467467635854</c:v>
                </c:pt>
                <c:pt idx="87">
                  <c:v>1708.4635443592888</c:v>
                </c:pt>
                <c:pt idx="88">
                  <c:v>1716.4983310258217</c:v>
                </c:pt>
                <c:pt idx="89">
                  <c:v>1700.436524524962</c:v>
                </c:pt>
                <c:pt idx="90">
                  <c:v>1702.4425521641429</c:v>
                </c:pt>
                <c:pt idx="91">
                  <c:v>1699.43369240346</c:v>
                </c:pt>
                <c:pt idx="92">
                  <c:v>1702.4425521641429</c:v>
                </c:pt>
                <c:pt idx="93">
                  <c:v>1701.439477768769</c:v>
                </c:pt>
                <c:pt idx="94">
                  <c:v>1699.43369240346</c:v>
                </c:pt>
                <c:pt idx="95">
                  <c:v>1698.4309813750128</c:v>
                </c:pt>
                <c:pt idx="96">
                  <c:v>1696.4259224803268</c:v>
                </c:pt>
                <c:pt idx="97">
                  <c:v>1699.43369240346</c:v>
                </c:pt>
                <c:pt idx="98">
                  <c:v>1696.4259224803268</c:v>
                </c:pt>
                <c:pt idx="99">
                  <c:v>1704.4490645266897</c:v>
                </c:pt>
              </c:numCache>
            </c:numRef>
          </c:yVal>
          <c:smooth val="0"/>
        </c:ser>
        <c:axId val="55171388"/>
        <c:axId val="26780445"/>
      </c:scatterChart>
      <c:valAx>
        <c:axId val="55171388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6780445"/>
        <c:crosses val="autoZero"/>
        <c:crossBetween val="midCat"/>
        <c:dispUnits/>
        <c:majorUnit val="50"/>
      </c:valAx>
      <c:valAx>
        <c:axId val="2678044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51713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1803-1817 UT FME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Data!$M$223:$M$307</c:f>
              <c:numCache>
                <c:ptCount val="85"/>
                <c:pt idx="0">
                  <c:v>13.6</c:v>
                </c:pt>
                <c:pt idx="1">
                  <c:v>13.6</c:v>
                </c:pt>
                <c:pt idx="2">
                  <c:v>13.4</c:v>
                </c:pt>
                <c:pt idx="3">
                  <c:v>13.9</c:v>
                </c:pt>
                <c:pt idx="4">
                  <c:v>13.8</c:v>
                </c:pt>
                <c:pt idx="5">
                  <c:v>13.6</c:v>
                </c:pt>
                <c:pt idx="6">
                  <c:v>13.4</c:v>
                </c:pt>
                <c:pt idx="7">
                  <c:v>13.6</c:v>
                </c:pt>
                <c:pt idx="8">
                  <c:v>13.3</c:v>
                </c:pt>
                <c:pt idx="9">
                  <c:v>12.9</c:v>
                </c:pt>
                <c:pt idx="10">
                  <c:v>12.9</c:v>
                </c:pt>
                <c:pt idx="11">
                  <c:v>13.3</c:v>
                </c:pt>
                <c:pt idx="12">
                  <c:v>12.9</c:v>
                </c:pt>
                <c:pt idx="13">
                  <c:v>13.2</c:v>
                </c:pt>
                <c:pt idx="14">
                  <c:v>13.3</c:v>
                </c:pt>
                <c:pt idx="15">
                  <c:v>13.3</c:v>
                </c:pt>
                <c:pt idx="16">
                  <c:v>13.2</c:v>
                </c:pt>
                <c:pt idx="17">
                  <c:v>13.1</c:v>
                </c:pt>
                <c:pt idx="18">
                  <c:v>13.3</c:v>
                </c:pt>
                <c:pt idx="19">
                  <c:v>13.2</c:v>
                </c:pt>
                <c:pt idx="20">
                  <c:v>13.4</c:v>
                </c:pt>
                <c:pt idx="21">
                  <c:v>13.2</c:v>
                </c:pt>
                <c:pt idx="22">
                  <c:v>13.2</c:v>
                </c:pt>
                <c:pt idx="23">
                  <c:v>13</c:v>
                </c:pt>
                <c:pt idx="24">
                  <c:v>13.1</c:v>
                </c:pt>
                <c:pt idx="25">
                  <c:v>13.4</c:v>
                </c:pt>
                <c:pt idx="26">
                  <c:v>13.6</c:v>
                </c:pt>
                <c:pt idx="27">
                  <c:v>13.6</c:v>
                </c:pt>
                <c:pt idx="28">
                  <c:v>14</c:v>
                </c:pt>
                <c:pt idx="29">
                  <c:v>14.3</c:v>
                </c:pt>
                <c:pt idx="30">
                  <c:v>14.3</c:v>
                </c:pt>
                <c:pt idx="31">
                  <c:v>14.5</c:v>
                </c:pt>
                <c:pt idx="32">
                  <c:v>14.9</c:v>
                </c:pt>
                <c:pt idx="33">
                  <c:v>14.9</c:v>
                </c:pt>
                <c:pt idx="34">
                  <c:v>15</c:v>
                </c:pt>
                <c:pt idx="35">
                  <c:v>15.1</c:v>
                </c:pt>
                <c:pt idx="36">
                  <c:v>15.3</c:v>
                </c:pt>
                <c:pt idx="37">
                  <c:v>14.9</c:v>
                </c:pt>
                <c:pt idx="38">
                  <c:v>16.2</c:v>
                </c:pt>
                <c:pt idx="39">
                  <c:v>15.1</c:v>
                </c:pt>
                <c:pt idx="40">
                  <c:v>15.1</c:v>
                </c:pt>
                <c:pt idx="41">
                  <c:v>15.5</c:v>
                </c:pt>
                <c:pt idx="42">
                  <c:v>15.6</c:v>
                </c:pt>
                <c:pt idx="43">
                  <c:v>15.8</c:v>
                </c:pt>
                <c:pt idx="44">
                  <c:v>16.1</c:v>
                </c:pt>
                <c:pt idx="45">
                  <c:v>16.4</c:v>
                </c:pt>
                <c:pt idx="46">
                  <c:v>16.7</c:v>
                </c:pt>
                <c:pt idx="47">
                  <c:v>16.9</c:v>
                </c:pt>
                <c:pt idx="48">
                  <c:v>17.1</c:v>
                </c:pt>
                <c:pt idx="49">
                  <c:v>17.4</c:v>
                </c:pt>
                <c:pt idx="50">
                  <c:v>17.4</c:v>
                </c:pt>
                <c:pt idx="51">
                  <c:v>17.9</c:v>
                </c:pt>
                <c:pt idx="52">
                  <c:v>18</c:v>
                </c:pt>
                <c:pt idx="53">
                  <c:v>18</c:v>
                </c:pt>
                <c:pt idx="54">
                  <c:v>18.3</c:v>
                </c:pt>
                <c:pt idx="55">
                  <c:v>18.6</c:v>
                </c:pt>
                <c:pt idx="56">
                  <c:v>18.7</c:v>
                </c:pt>
                <c:pt idx="57">
                  <c:v>18.9</c:v>
                </c:pt>
                <c:pt idx="58">
                  <c:v>19.1</c:v>
                </c:pt>
                <c:pt idx="59">
                  <c:v>19.5</c:v>
                </c:pt>
                <c:pt idx="60">
                  <c:v>19.6</c:v>
                </c:pt>
                <c:pt idx="61">
                  <c:v>19.7</c:v>
                </c:pt>
                <c:pt idx="62">
                  <c:v>20.1</c:v>
                </c:pt>
                <c:pt idx="63">
                  <c:v>20.4</c:v>
                </c:pt>
                <c:pt idx="64">
                  <c:v>20.7</c:v>
                </c:pt>
                <c:pt idx="65">
                  <c:v>20.8</c:v>
                </c:pt>
                <c:pt idx="66">
                  <c:v>21</c:v>
                </c:pt>
                <c:pt idx="67">
                  <c:v>21.2</c:v>
                </c:pt>
                <c:pt idx="68">
                  <c:v>21.3</c:v>
                </c:pt>
                <c:pt idx="69">
                  <c:v>21.7</c:v>
                </c:pt>
                <c:pt idx="70">
                  <c:v>22</c:v>
                </c:pt>
                <c:pt idx="71">
                  <c:v>22.4</c:v>
                </c:pt>
                <c:pt idx="72">
                  <c:v>22.8</c:v>
                </c:pt>
                <c:pt idx="73">
                  <c:v>22.8</c:v>
                </c:pt>
                <c:pt idx="74">
                  <c:v>23.2</c:v>
                </c:pt>
                <c:pt idx="75">
                  <c:v>23.4</c:v>
                </c:pt>
                <c:pt idx="76">
                  <c:v>23.5</c:v>
                </c:pt>
                <c:pt idx="77">
                  <c:v>23.9</c:v>
                </c:pt>
                <c:pt idx="78">
                  <c:v>24.1</c:v>
                </c:pt>
                <c:pt idx="79">
                  <c:v>24.4</c:v>
                </c:pt>
                <c:pt idx="80">
                  <c:v>24.9</c:v>
                </c:pt>
                <c:pt idx="81">
                  <c:v>25.3</c:v>
                </c:pt>
                <c:pt idx="82">
                  <c:v>25.9</c:v>
                </c:pt>
                <c:pt idx="83">
                  <c:v>26.2</c:v>
                </c:pt>
                <c:pt idx="84">
                  <c:v>26.7</c:v>
                </c:pt>
              </c:numCache>
            </c:numRef>
          </c:xVal>
          <c:yVal>
            <c:numRef>
              <c:f>Data!$U$223:$U$307</c:f>
              <c:numCache>
                <c:ptCount val="85"/>
                <c:pt idx="0">
                  <c:v>1705.45250255244</c:v>
                </c:pt>
                <c:pt idx="1">
                  <c:v>1696.4259224803268</c:v>
                </c:pt>
                <c:pt idx="2">
                  <c:v>1710.471512298464</c:v>
                </c:pt>
                <c:pt idx="3">
                  <c:v>1695.4235745556384</c:v>
                </c:pt>
                <c:pt idx="4">
                  <c:v>1695.4235745556384</c:v>
                </c:pt>
                <c:pt idx="5">
                  <c:v>1688.4105247807702</c:v>
                </c:pt>
                <c:pt idx="6">
                  <c:v>1677.4019705813294</c:v>
                </c:pt>
                <c:pt idx="7">
                  <c:v>1680.40285649196</c:v>
                </c:pt>
                <c:pt idx="8">
                  <c:v>1685.406744182998</c:v>
                </c:pt>
                <c:pt idx="9">
                  <c:v>1682.4040497470987</c:v>
                </c:pt>
                <c:pt idx="10">
                  <c:v>1672.4029027210008</c:v>
                </c:pt>
                <c:pt idx="11">
                  <c:v>1667.4068425426185</c:v>
                </c:pt>
                <c:pt idx="12">
                  <c:v>1665.409259811791</c:v>
                </c:pt>
                <c:pt idx="13">
                  <c:v>1665.409259811791</c:v>
                </c:pt>
                <c:pt idx="14">
                  <c:v>1669.4049059237686</c:v>
                </c:pt>
                <c:pt idx="15">
                  <c:v>1660.4174043131034</c:v>
                </c:pt>
                <c:pt idx="16">
                  <c:v>1661.4155353765086</c:v>
                </c:pt>
                <c:pt idx="17">
                  <c:v>1657.4237307703752</c:v>
                </c:pt>
                <c:pt idx="18">
                  <c:v>1659.4193932101657</c:v>
                </c:pt>
                <c:pt idx="19">
                  <c:v>1665.409259811791</c:v>
                </c:pt>
                <c:pt idx="20">
                  <c:v>1660.4174043131034</c:v>
                </c:pt>
                <c:pt idx="21">
                  <c:v>1667.4068425426185</c:v>
                </c:pt>
                <c:pt idx="22">
                  <c:v>1690.4136489907019</c:v>
                </c:pt>
                <c:pt idx="23">
                  <c:v>1660.4174043131034</c:v>
                </c:pt>
                <c:pt idx="24">
                  <c:v>1638.488819947705</c:v>
                </c:pt>
                <c:pt idx="25">
                  <c:v>1632.5183333834916</c:v>
                </c:pt>
                <c:pt idx="26">
                  <c:v>1581.941772905639</c:v>
                </c:pt>
                <c:pt idx="27">
                  <c:v>1564.1645153196691</c:v>
                </c:pt>
                <c:pt idx="28">
                  <c:v>1534.6200651359813</c:v>
                </c:pt>
                <c:pt idx="29">
                  <c:v>1508.1196363990844</c:v>
                </c:pt>
                <c:pt idx="30">
                  <c:v>1485.6117112929842</c:v>
                </c:pt>
                <c:pt idx="31">
                  <c:v>1463.1646292154765</c:v>
                </c:pt>
                <c:pt idx="32">
                  <c:v>1438.8342532628922</c:v>
                </c:pt>
                <c:pt idx="33">
                  <c:v>1415.5439688672418</c:v>
                </c:pt>
                <c:pt idx="34">
                  <c:v>1380.7305663697516</c:v>
                </c:pt>
                <c:pt idx="35">
                  <c:v>1361.4526671207127</c:v>
                </c:pt>
                <c:pt idx="36">
                  <c:v>1342.2194185178937</c:v>
                </c:pt>
                <c:pt idx="37">
                  <c:v>1315.3674909260726</c:v>
                </c:pt>
                <c:pt idx="38">
                  <c:v>1279.0639181317006</c:v>
                </c:pt>
                <c:pt idx="39">
                  <c:v>1255.266253618243</c:v>
                </c:pt>
                <c:pt idx="40">
                  <c:v>1223.95740244417</c:v>
                </c:pt>
                <c:pt idx="41">
                  <c:v>1198.4285822185884</c:v>
                </c:pt>
                <c:pt idx="42">
                  <c:v>1176.7435421851987</c:v>
                </c:pt>
                <c:pt idx="43">
                  <c:v>1152.2980155102082</c:v>
                </c:pt>
                <c:pt idx="44">
                  <c:v>1123.245168027689</c:v>
                </c:pt>
                <c:pt idx="45">
                  <c:v>1096.1584121296428</c:v>
                </c:pt>
                <c:pt idx="46">
                  <c:v>1071.0188866167641</c:v>
                </c:pt>
                <c:pt idx="47">
                  <c:v>1047.809213695</c:v>
                </c:pt>
                <c:pt idx="48">
                  <c:v>1020.9670134527493</c:v>
                </c:pt>
                <c:pt idx="49">
                  <c:v>1007.1170885675681</c:v>
                </c:pt>
                <c:pt idx="50">
                  <c:v>992.3692523066163</c:v>
                </c:pt>
                <c:pt idx="51">
                  <c:v>954.6970431579882</c:v>
                </c:pt>
                <c:pt idx="52">
                  <c:v>936.3821893022168</c:v>
                </c:pt>
                <c:pt idx="53">
                  <c:v>918.1076410552814</c:v>
                </c:pt>
                <c:pt idx="54">
                  <c:v>890.7710048058891</c:v>
                </c:pt>
                <c:pt idx="55">
                  <c:v>873.5042323938169</c:v>
                </c:pt>
                <c:pt idx="56">
                  <c:v>851.7447666263865</c:v>
                </c:pt>
                <c:pt idx="57">
                  <c:v>836.3662368947989</c:v>
                </c:pt>
                <c:pt idx="58">
                  <c:v>812.9010831791134</c:v>
                </c:pt>
                <c:pt idx="59">
                  <c:v>790.4007947367402</c:v>
                </c:pt>
                <c:pt idx="60">
                  <c:v>767.0649886668607</c:v>
                </c:pt>
                <c:pt idx="61">
                  <c:v>746.4762990321267</c:v>
                </c:pt>
                <c:pt idx="62">
                  <c:v>709.9008511430463</c:v>
                </c:pt>
                <c:pt idx="63">
                  <c:v>678.8048646610957</c:v>
                </c:pt>
                <c:pt idx="64">
                  <c:v>646.9414436223947</c:v>
                </c:pt>
                <c:pt idx="65">
                  <c:v>625.7668855140655</c:v>
                </c:pt>
                <c:pt idx="66">
                  <c:v>598.496084741392</c:v>
                </c:pt>
                <c:pt idx="67">
                  <c:v>594.1059438133375</c:v>
                </c:pt>
                <c:pt idx="68">
                  <c:v>545.9669604649346</c:v>
                </c:pt>
                <c:pt idx="69">
                  <c:v>515.477726315569</c:v>
                </c:pt>
                <c:pt idx="70">
                  <c:v>480.7694150876063</c:v>
                </c:pt>
                <c:pt idx="71">
                  <c:v>445.3433162763083</c:v>
                </c:pt>
                <c:pt idx="72">
                  <c:v>417.7983087552345</c:v>
                </c:pt>
                <c:pt idx="73">
                  <c:v>414.3615983608086</c:v>
                </c:pt>
                <c:pt idx="74">
                  <c:v>373.2316344012313</c:v>
                </c:pt>
                <c:pt idx="75">
                  <c:v>351.03767221025157</c:v>
                </c:pt>
                <c:pt idx="76">
                  <c:v>328.0527083277348</c:v>
                </c:pt>
                <c:pt idx="77">
                  <c:v>307.6749033234597</c:v>
                </c:pt>
                <c:pt idx="78">
                  <c:v>282.27276858037334</c:v>
                </c:pt>
                <c:pt idx="79">
                  <c:v>223.30157663836528</c:v>
                </c:pt>
                <c:pt idx="80">
                  <c:v>173.92047753554988</c:v>
                </c:pt>
                <c:pt idx="81">
                  <c:v>118.19742383502992</c:v>
                </c:pt>
                <c:pt idx="82">
                  <c:v>72.73244286170365</c:v>
                </c:pt>
                <c:pt idx="83">
                  <c:v>65.31636076640572</c:v>
                </c:pt>
                <c:pt idx="84">
                  <c:v>65.31636076640572</c:v>
                </c:pt>
              </c:numCache>
            </c:numRef>
          </c:yVal>
          <c:smooth val="0"/>
        </c:ser>
        <c:axId val="39697414"/>
        <c:axId val="21732407"/>
      </c:scatterChart>
      <c:valAx>
        <c:axId val="39697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1732407"/>
        <c:crosses val="autoZero"/>
        <c:crossBetween val="midCat"/>
        <c:dispUnits/>
      </c:valAx>
      <c:valAx>
        <c:axId val="2173240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96974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1803-1817 UT FME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Data!$N$223:$N$307</c:f>
              <c:numCache>
                <c:ptCount val="85"/>
                <c:pt idx="0">
                  <c:v>46.6</c:v>
                </c:pt>
                <c:pt idx="1">
                  <c:v>46.1</c:v>
                </c:pt>
                <c:pt idx="2">
                  <c:v>46.3</c:v>
                </c:pt>
                <c:pt idx="3">
                  <c:v>45.4</c:v>
                </c:pt>
                <c:pt idx="4">
                  <c:v>44.6</c:v>
                </c:pt>
                <c:pt idx="5">
                  <c:v>44.6</c:v>
                </c:pt>
                <c:pt idx="6">
                  <c:v>46.5</c:v>
                </c:pt>
                <c:pt idx="7">
                  <c:v>45.9</c:v>
                </c:pt>
                <c:pt idx="8">
                  <c:v>46.5</c:v>
                </c:pt>
                <c:pt idx="9">
                  <c:v>48.1</c:v>
                </c:pt>
                <c:pt idx="10">
                  <c:v>49.8</c:v>
                </c:pt>
                <c:pt idx="11">
                  <c:v>49.5</c:v>
                </c:pt>
                <c:pt idx="12">
                  <c:v>51.3</c:v>
                </c:pt>
                <c:pt idx="13">
                  <c:v>50.1</c:v>
                </c:pt>
                <c:pt idx="14">
                  <c:v>48.4</c:v>
                </c:pt>
                <c:pt idx="15">
                  <c:v>48.3</c:v>
                </c:pt>
                <c:pt idx="16">
                  <c:v>49.1</c:v>
                </c:pt>
                <c:pt idx="17">
                  <c:v>49.7</c:v>
                </c:pt>
                <c:pt idx="18">
                  <c:v>49.6</c:v>
                </c:pt>
                <c:pt idx="19">
                  <c:v>49.1</c:v>
                </c:pt>
                <c:pt idx="20">
                  <c:v>48.1</c:v>
                </c:pt>
                <c:pt idx="21">
                  <c:v>48.1</c:v>
                </c:pt>
                <c:pt idx="22">
                  <c:v>43.8</c:v>
                </c:pt>
                <c:pt idx="23">
                  <c:v>49.4</c:v>
                </c:pt>
                <c:pt idx="24">
                  <c:v>50.3</c:v>
                </c:pt>
                <c:pt idx="25">
                  <c:v>45</c:v>
                </c:pt>
                <c:pt idx="26">
                  <c:v>51.5</c:v>
                </c:pt>
                <c:pt idx="27">
                  <c:v>51.8</c:v>
                </c:pt>
                <c:pt idx="28">
                  <c:v>52</c:v>
                </c:pt>
                <c:pt idx="29">
                  <c:v>51.3</c:v>
                </c:pt>
                <c:pt idx="30">
                  <c:v>51.4</c:v>
                </c:pt>
                <c:pt idx="31">
                  <c:v>51.6</c:v>
                </c:pt>
                <c:pt idx="32">
                  <c:v>51</c:v>
                </c:pt>
                <c:pt idx="33">
                  <c:v>51.3</c:v>
                </c:pt>
                <c:pt idx="34">
                  <c:v>52.9</c:v>
                </c:pt>
                <c:pt idx="35">
                  <c:v>54.4</c:v>
                </c:pt>
                <c:pt idx="36">
                  <c:v>54.5</c:v>
                </c:pt>
                <c:pt idx="37">
                  <c:v>60.4</c:v>
                </c:pt>
                <c:pt idx="38">
                  <c:v>55</c:v>
                </c:pt>
                <c:pt idx="39">
                  <c:v>67.8</c:v>
                </c:pt>
                <c:pt idx="40">
                  <c:v>79.1</c:v>
                </c:pt>
                <c:pt idx="41">
                  <c:v>80.1</c:v>
                </c:pt>
                <c:pt idx="42">
                  <c:v>82.4</c:v>
                </c:pt>
                <c:pt idx="43">
                  <c:v>83.7</c:v>
                </c:pt>
                <c:pt idx="44">
                  <c:v>82.9</c:v>
                </c:pt>
                <c:pt idx="45">
                  <c:v>83.2</c:v>
                </c:pt>
                <c:pt idx="46">
                  <c:v>79.8</c:v>
                </c:pt>
                <c:pt idx="47">
                  <c:v>77.9</c:v>
                </c:pt>
                <c:pt idx="48">
                  <c:v>78.8</c:v>
                </c:pt>
                <c:pt idx="49">
                  <c:v>76.4</c:v>
                </c:pt>
                <c:pt idx="50">
                  <c:v>76.7</c:v>
                </c:pt>
                <c:pt idx="51">
                  <c:v>71.3</c:v>
                </c:pt>
                <c:pt idx="52">
                  <c:v>72.9</c:v>
                </c:pt>
                <c:pt idx="53">
                  <c:v>74.3</c:v>
                </c:pt>
                <c:pt idx="54">
                  <c:v>73.7</c:v>
                </c:pt>
                <c:pt idx="55">
                  <c:v>73.1</c:v>
                </c:pt>
                <c:pt idx="56">
                  <c:v>73</c:v>
                </c:pt>
                <c:pt idx="57">
                  <c:v>69.2</c:v>
                </c:pt>
                <c:pt idx="58">
                  <c:v>65.9</c:v>
                </c:pt>
                <c:pt idx="59">
                  <c:v>65.9</c:v>
                </c:pt>
                <c:pt idx="60">
                  <c:v>65.4</c:v>
                </c:pt>
                <c:pt idx="61">
                  <c:v>66.5</c:v>
                </c:pt>
                <c:pt idx="62">
                  <c:v>65.5</c:v>
                </c:pt>
                <c:pt idx="63">
                  <c:v>62</c:v>
                </c:pt>
                <c:pt idx="64">
                  <c:v>63.6</c:v>
                </c:pt>
                <c:pt idx="65">
                  <c:v>62</c:v>
                </c:pt>
                <c:pt idx="66">
                  <c:v>61.9</c:v>
                </c:pt>
                <c:pt idx="67">
                  <c:v>60.4</c:v>
                </c:pt>
                <c:pt idx="68">
                  <c:v>64.9</c:v>
                </c:pt>
                <c:pt idx="69">
                  <c:v>64.9</c:v>
                </c:pt>
                <c:pt idx="70">
                  <c:v>65.4</c:v>
                </c:pt>
                <c:pt idx="71">
                  <c:v>65.1</c:v>
                </c:pt>
                <c:pt idx="72">
                  <c:v>65.1</c:v>
                </c:pt>
                <c:pt idx="73">
                  <c:v>64.5</c:v>
                </c:pt>
                <c:pt idx="74">
                  <c:v>64</c:v>
                </c:pt>
                <c:pt idx="75">
                  <c:v>63.4</c:v>
                </c:pt>
                <c:pt idx="76">
                  <c:v>62.4</c:v>
                </c:pt>
                <c:pt idx="77">
                  <c:v>63.3</c:v>
                </c:pt>
                <c:pt idx="78">
                  <c:v>63.7</c:v>
                </c:pt>
                <c:pt idx="79">
                  <c:v>62</c:v>
                </c:pt>
                <c:pt idx="80">
                  <c:v>61.7</c:v>
                </c:pt>
                <c:pt idx="81">
                  <c:v>59.8</c:v>
                </c:pt>
                <c:pt idx="82">
                  <c:v>59.1</c:v>
                </c:pt>
                <c:pt idx="83">
                  <c:v>58.4</c:v>
                </c:pt>
                <c:pt idx="84">
                  <c:v>56.6</c:v>
                </c:pt>
              </c:numCache>
            </c:numRef>
          </c:xVal>
          <c:yVal>
            <c:numRef>
              <c:f>Data!$U$223:$U$307</c:f>
              <c:numCache>
                <c:ptCount val="85"/>
                <c:pt idx="0">
                  <c:v>1705.45250255244</c:v>
                </c:pt>
                <c:pt idx="1">
                  <c:v>1696.4259224803268</c:v>
                </c:pt>
                <c:pt idx="2">
                  <c:v>1710.471512298464</c:v>
                </c:pt>
                <c:pt idx="3">
                  <c:v>1695.4235745556384</c:v>
                </c:pt>
                <c:pt idx="4">
                  <c:v>1695.4235745556384</c:v>
                </c:pt>
                <c:pt idx="5">
                  <c:v>1688.4105247807702</c:v>
                </c:pt>
                <c:pt idx="6">
                  <c:v>1677.4019705813294</c:v>
                </c:pt>
                <c:pt idx="7">
                  <c:v>1680.40285649196</c:v>
                </c:pt>
                <c:pt idx="8">
                  <c:v>1685.406744182998</c:v>
                </c:pt>
                <c:pt idx="9">
                  <c:v>1682.4040497470987</c:v>
                </c:pt>
                <c:pt idx="10">
                  <c:v>1672.4029027210008</c:v>
                </c:pt>
                <c:pt idx="11">
                  <c:v>1667.4068425426185</c:v>
                </c:pt>
                <c:pt idx="12">
                  <c:v>1665.409259811791</c:v>
                </c:pt>
                <c:pt idx="13">
                  <c:v>1665.409259811791</c:v>
                </c:pt>
                <c:pt idx="14">
                  <c:v>1669.4049059237686</c:v>
                </c:pt>
                <c:pt idx="15">
                  <c:v>1660.4174043131034</c:v>
                </c:pt>
                <c:pt idx="16">
                  <c:v>1661.4155353765086</c:v>
                </c:pt>
                <c:pt idx="17">
                  <c:v>1657.4237307703752</c:v>
                </c:pt>
                <c:pt idx="18">
                  <c:v>1659.4193932101657</c:v>
                </c:pt>
                <c:pt idx="19">
                  <c:v>1665.409259811791</c:v>
                </c:pt>
                <c:pt idx="20">
                  <c:v>1660.4174043131034</c:v>
                </c:pt>
                <c:pt idx="21">
                  <c:v>1667.4068425426185</c:v>
                </c:pt>
                <c:pt idx="22">
                  <c:v>1690.4136489907019</c:v>
                </c:pt>
                <c:pt idx="23">
                  <c:v>1660.4174043131034</c:v>
                </c:pt>
                <c:pt idx="24">
                  <c:v>1638.488819947705</c:v>
                </c:pt>
                <c:pt idx="25">
                  <c:v>1632.5183333834916</c:v>
                </c:pt>
                <c:pt idx="26">
                  <c:v>1581.941772905639</c:v>
                </c:pt>
                <c:pt idx="27">
                  <c:v>1564.1645153196691</c:v>
                </c:pt>
                <c:pt idx="28">
                  <c:v>1534.6200651359813</c:v>
                </c:pt>
                <c:pt idx="29">
                  <c:v>1508.1196363990844</c:v>
                </c:pt>
                <c:pt idx="30">
                  <c:v>1485.6117112929842</c:v>
                </c:pt>
                <c:pt idx="31">
                  <c:v>1463.1646292154765</c:v>
                </c:pt>
                <c:pt idx="32">
                  <c:v>1438.8342532628922</c:v>
                </c:pt>
                <c:pt idx="33">
                  <c:v>1415.5439688672418</c:v>
                </c:pt>
                <c:pt idx="34">
                  <c:v>1380.7305663697516</c:v>
                </c:pt>
                <c:pt idx="35">
                  <c:v>1361.4526671207127</c:v>
                </c:pt>
                <c:pt idx="36">
                  <c:v>1342.2194185178937</c:v>
                </c:pt>
                <c:pt idx="37">
                  <c:v>1315.3674909260726</c:v>
                </c:pt>
                <c:pt idx="38">
                  <c:v>1279.0639181317006</c:v>
                </c:pt>
                <c:pt idx="39">
                  <c:v>1255.266253618243</c:v>
                </c:pt>
                <c:pt idx="40">
                  <c:v>1223.95740244417</c:v>
                </c:pt>
                <c:pt idx="41">
                  <c:v>1198.4285822185884</c:v>
                </c:pt>
                <c:pt idx="42">
                  <c:v>1176.7435421851987</c:v>
                </c:pt>
                <c:pt idx="43">
                  <c:v>1152.2980155102082</c:v>
                </c:pt>
                <c:pt idx="44">
                  <c:v>1123.245168027689</c:v>
                </c:pt>
                <c:pt idx="45">
                  <c:v>1096.1584121296428</c:v>
                </c:pt>
                <c:pt idx="46">
                  <c:v>1071.0188866167641</c:v>
                </c:pt>
                <c:pt idx="47">
                  <c:v>1047.809213695</c:v>
                </c:pt>
                <c:pt idx="48">
                  <c:v>1020.9670134527493</c:v>
                </c:pt>
                <c:pt idx="49">
                  <c:v>1007.1170885675681</c:v>
                </c:pt>
                <c:pt idx="50">
                  <c:v>992.3692523066163</c:v>
                </c:pt>
                <c:pt idx="51">
                  <c:v>954.6970431579882</c:v>
                </c:pt>
                <c:pt idx="52">
                  <c:v>936.3821893022168</c:v>
                </c:pt>
                <c:pt idx="53">
                  <c:v>918.1076410552814</c:v>
                </c:pt>
                <c:pt idx="54">
                  <c:v>890.7710048058891</c:v>
                </c:pt>
                <c:pt idx="55">
                  <c:v>873.5042323938169</c:v>
                </c:pt>
                <c:pt idx="56">
                  <c:v>851.7447666263865</c:v>
                </c:pt>
                <c:pt idx="57">
                  <c:v>836.3662368947989</c:v>
                </c:pt>
                <c:pt idx="58">
                  <c:v>812.9010831791134</c:v>
                </c:pt>
                <c:pt idx="59">
                  <c:v>790.4007947367402</c:v>
                </c:pt>
                <c:pt idx="60">
                  <c:v>767.0649886668607</c:v>
                </c:pt>
                <c:pt idx="61">
                  <c:v>746.4762990321267</c:v>
                </c:pt>
                <c:pt idx="62">
                  <c:v>709.9008511430463</c:v>
                </c:pt>
                <c:pt idx="63">
                  <c:v>678.8048646610957</c:v>
                </c:pt>
                <c:pt idx="64">
                  <c:v>646.9414436223947</c:v>
                </c:pt>
                <c:pt idx="65">
                  <c:v>625.7668855140655</c:v>
                </c:pt>
                <c:pt idx="66">
                  <c:v>598.496084741392</c:v>
                </c:pt>
                <c:pt idx="67">
                  <c:v>594.1059438133375</c:v>
                </c:pt>
                <c:pt idx="68">
                  <c:v>545.9669604649346</c:v>
                </c:pt>
                <c:pt idx="69">
                  <c:v>515.477726315569</c:v>
                </c:pt>
                <c:pt idx="70">
                  <c:v>480.7694150876063</c:v>
                </c:pt>
                <c:pt idx="71">
                  <c:v>445.3433162763083</c:v>
                </c:pt>
                <c:pt idx="72">
                  <c:v>417.7983087552345</c:v>
                </c:pt>
                <c:pt idx="73">
                  <c:v>414.3615983608086</c:v>
                </c:pt>
                <c:pt idx="74">
                  <c:v>373.2316344012313</c:v>
                </c:pt>
                <c:pt idx="75">
                  <c:v>351.03767221025157</c:v>
                </c:pt>
                <c:pt idx="76">
                  <c:v>328.0527083277348</c:v>
                </c:pt>
                <c:pt idx="77">
                  <c:v>307.6749033234597</c:v>
                </c:pt>
                <c:pt idx="78">
                  <c:v>282.27276858037334</c:v>
                </c:pt>
                <c:pt idx="79">
                  <c:v>223.30157663836528</c:v>
                </c:pt>
                <c:pt idx="80">
                  <c:v>173.92047753554988</c:v>
                </c:pt>
                <c:pt idx="81">
                  <c:v>118.19742383502992</c:v>
                </c:pt>
                <c:pt idx="82">
                  <c:v>72.73244286170365</c:v>
                </c:pt>
                <c:pt idx="83">
                  <c:v>65.31636076640572</c:v>
                </c:pt>
                <c:pt idx="84">
                  <c:v>65.31636076640572</c:v>
                </c:pt>
              </c:numCache>
            </c:numRef>
          </c:yVal>
          <c:smooth val="0"/>
        </c:ser>
        <c:axId val="61373936"/>
        <c:axId val="15494513"/>
      </c:scatterChart>
      <c:valAx>
        <c:axId val="61373936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5494513"/>
        <c:crosses val="autoZero"/>
        <c:crossBetween val="midCat"/>
        <c:dispUnits/>
      </c:valAx>
      <c:valAx>
        <c:axId val="1549451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1373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1803-1817 UT FME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Data!$P$223:$P$307</c:f>
              <c:numCache>
                <c:ptCount val="85"/>
                <c:pt idx="0">
                  <c:v>57.7</c:v>
                </c:pt>
                <c:pt idx="1">
                  <c:v>60.89999999999999</c:v>
                </c:pt>
                <c:pt idx="2">
                  <c:v>59.60000000000001</c:v>
                </c:pt>
                <c:pt idx="3">
                  <c:v>61.099999999999994</c:v>
                </c:pt>
                <c:pt idx="4">
                  <c:v>59.60000000000001</c:v>
                </c:pt>
                <c:pt idx="5">
                  <c:v>60.89999999999999</c:v>
                </c:pt>
                <c:pt idx="6">
                  <c:v>59.60000000000001</c:v>
                </c:pt>
                <c:pt idx="7">
                  <c:v>59.60000000000001</c:v>
                </c:pt>
                <c:pt idx="8">
                  <c:v>59.10000000000001</c:v>
                </c:pt>
                <c:pt idx="9">
                  <c:v>59.8</c:v>
                </c:pt>
                <c:pt idx="10">
                  <c:v>54.6</c:v>
                </c:pt>
                <c:pt idx="11">
                  <c:v>54.6</c:v>
                </c:pt>
                <c:pt idx="12">
                  <c:v>55.8</c:v>
                </c:pt>
                <c:pt idx="13">
                  <c:v>55.60000000000001</c:v>
                </c:pt>
                <c:pt idx="14">
                  <c:v>53.1</c:v>
                </c:pt>
                <c:pt idx="15">
                  <c:v>57.60000000000001</c:v>
                </c:pt>
                <c:pt idx="16">
                  <c:v>57.10000000000001</c:v>
                </c:pt>
                <c:pt idx="17">
                  <c:v>58.60000000000001</c:v>
                </c:pt>
                <c:pt idx="18">
                  <c:v>56.60000000000001</c:v>
                </c:pt>
                <c:pt idx="19">
                  <c:v>56.900000000000006</c:v>
                </c:pt>
                <c:pt idx="20">
                  <c:v>57</c:v>
                </c:pt>
                <c:pt idx="21">
                  <c:v>58.60000000000001</c:v>
                </c:pt>
                <c:pt idx="22">
                  <c:v>59.89999999999999</c:v>
                </c:pt>
                <c:pt idx="23">
                  <c:v>58.60000000000001</c:v>
                </c:pt>
                <c:pt idx="24">
                  <c:v>56</c:v>
                </c:pt>
                <c:pt idx="25">
                  <c:v>57.3</c:v>
                </c:pt>
                <c:pt idx="26">
                  <c:v>54.3</c:v>
                </c:pt>
                <c:pt idx="27">
                  <c:v>55.2</c:v>
                </c:pt>
                <c:pt idx="28">
                  <c:v>52.9</c:v>
                </c:pt>
                <c:pt idx="29">
                  <c:v>54.800000000000004</c:v>
                </c:pt>
                <c:pt idx="30">
                  <c:v>55</c:v>
                </c:pt>
                <c:pt idx="31">
                  <c:v>54.800000000000004</c:v>
                </c:pt>
                <c:pt idx="32">
                  <c:v>53.8</c:v>
                </c:pt>
                <c:pt idx="33">
                  <c:v>55.900000000000006</c:v>
                </c:pt>
                <c:pt idx="34">
                  <c:v>53.8</c:v>
                </c:pt>
                <c:pt idx="35">
                  <c:v>53.2</c:v>
                </c:pt>
                <c:pt idx="36">
                  <c:v>50.9</c:v>
                </c:pt>
                <c:pt idx="37">
                  <c:v>52.6</c:v>
                </c:pt>
                <c:pt idx="38">
                  <c:v>49.699999999999996</c:v>
                </c:pt>
                <c:pt idx="39">
                  <c:v>52.5</c:v>
                </c:pt>
                <c:pt idx="40">
                  <c:v>49.8</c:v>
                </c:pt>
                <c:pt idx="41">
                  <c:v>54.6</c:v>
                </c:pt>
                <c:pt idx="42">
                  <c:v>53</c:v>
                </c:pt>
                <c:pt idx="43">
                  <c:v>59.400000000000006</c:v>
                </c:pt>
                <c:pt idx="44">
                  <c:v>58.400000000000006</c:v>
                </c:pt>
                <c:pt idx="45">
                  <c:v>63.599999999999994</c:v>
                </c:pt>
                <c:pt idx="46">
                  <c:v>61.8</c:v>
                </c:pt>
                <c:pt idx="47">
                  <c:v>62.89999999999999</c:v>
                </c:pt>
                <c:pt idx="48">
                  <c:v>61.8</c:v>
                </c:pt>
                <c:pt idx="49">
                  <c:v>63.89999999999999</c:v>
                </c:pt>
                <c:pt idx="50">
                  <c:v>61.8</c:v>
                </c:pt>
                <c:pt idx="51">
                  <c:v>63.39999999999999</c:v>
                </c:pt>
                <c:pt idx="52">
                  <c:v>62.099999999999994</c:v>
                </c:pt>
                <c:pt idx="53">
                  <c:v>60.89999999999999</c:v>
                </c:pt>
                <c:pt idx="54">
                  <c:v>60.89999999999999</c:v>
                </c:pt>
                <c:pt idx="55">
                  <c:v>60.599999999999994</c:v>
                </c:pt>
                <c:pt idx="56">
                  <c:v>57</c:v>
                </c:pt>
                <c:pt idx="57">
                  <c:v>57.900000000000006</c:v>
                </c:pt>
                <c:pt idx="58">
                  <c:v>58.400000000000006</c:v>
                </c:pt>
                <c:pt idx="59">
                  <c:v>60.099999999999994</c:v>
                </c:pt>
                <c:pt idx="60">
                  <c:v>60.5</c:v>
                </c:pt>
                <c:pt idx="61">
                  <c:v>60.599999999999994</c:v>
                </c:pt>
                <c:pt idx="62">
                  <c:v>60</c:v>
                </c:pt>
                <c:pt idx="63">
                  <c:v>61.19999999999999</c:v>
                </c:pt>
                <c:pt idx="64">
                  <c:v>60.099999999999994</c:v>
                </c:pt>
                <c:pt idx="65">
                  <c:v>61.599999999999994</c:v>
                </c:pt>
                <c:pt idx="66">
                  <c:v>58.900000000000006</c:v>
                </c:pt>
                <c:pt idx="67">
                  <c:v>59.89999999999999</c:v>
                </c:pt>
                <c:pt idx="68">
                  <c:v>57</c:v>
                </c:pt>
                <c:pt idx="69">
                  <c:v>57.10000000000001</c:v>
                </c:pt>
                <c:pt idx="70">
                  <c:v>56.10000000000001</c:v>
                </c:pt>
                <c:pt idx="71">
                  <c:v>58.80000000000001</c:v>
                </c:pt>
                <c:pt idx="72">
                  <c:v>56.60000000000001</c:v>
                </c:pt>
                <c:pt idx="73">
                  <c:v>57.400000000000006</c:v>
                </c:pt>
                <c:pt idx="74">
                  <c:v>57.900000000000006</c:v>
                </c:pt>
                <c:pt idx="75">
                  <c:v>62.099999999999994</c:v>
                </c:pt>
                <c:pt idx="76">
                  <c:v>60.599999999999994</c:v>
                </c:pt>
                <c:pt idx="77">
                  <c:v>63.099999999999994</c:v>
                </c:pt>
                <c:pt idx="78">
                  <c:v>60.599999999999994</c:v>
                </c:pt>
                <c:pt idx="79">
                  <c:v>61.099999999999994</c:v>
                </c:pt>
                <c:pt idx="80">
                  <c:v>59.10000000000001</c:v>
                </c:pt>
                <c:pt idx="81">
                  <c:v>60.5</c:v>
                </c:pt>
                <c:pt idx="82">
                  <c:v>59.10000000000001</c:v>
                </c:pt>
                <c:pt idx="83">
                  <c:v>59.60000000000001</c:v>
                </c:pt>
                <c:pt idx="84">
                  <c:v>56.10000000000001</c:v>
                </c:pt>
              </c:numCache>
            </c:numRef>
          </c:xVal>
          <c:yVal>
            <c:numRef>
              <c:f>Data!$U$223:$U$307</c:f>
              <c:numCache>
                <c:ptCount val="85"/>
                <c:pt idx="0">
                  <c:v>1705.45250255244</c:v>
                </c:pt>
                <c:pt idx="1">
                  <c:v>1696.4259224803268</c:v>
                </c:pt>
                <c:pt idx="2">
                  <c:v>1710.471512298464</c:v>
                </c:pt>
                <c:pt idx="3">
                  <c:v>1695.4235745556384</c:v>
                </c:pt>
                <c:pt idx="4">
                  <c:v>1695.4235745556384</c:v>
                </c:pt>
                <c:pt idx="5">
                  <c:v>1688.4105247807702</c:v>
                </c:pt>
                <c:pt idx="6">
                  <c:v>1677.4019705813294</c:v>
                </c:pt>
                <c:pt idx="7">
                  <c:v>1680.40285649196</c:v>
                </c:pt>
                <c:pt idx="8">
                  <c:v>1685.406744182998</c:v>
                </c:pt>
                <c:pt idx="9">
                  <c:v>1682.4040497470987</c:v>
                </c:pt>
                <c:pt idx="10">
                  <c:v>1672.4029027210008</c:v>
                </c:pt>
                <c:pt idx="11">
                  <c:v>1667.4068425426185</c:v>
                </c:pt>
                <c:pt idx="12">
                  <c:v>1665.409259811791</c:v>
                </c:pt>
                <c:pt idx="13">
                  <c:v>1665.409259811791</c:v>
                </c:pt>
                <c:pt idx="14">
                  <c:v>1669.4049059237686</c:v>
                </c:pt>
                <c:pt idx="15">
                  <c:v>1660.4174043131034</c:v>
                </c:pt>
                <c:pt idx="16">
                  <c:v>1661.4155353765086</c:v>
                </c:pt>
                <c:pt idx="17">
                  <c:v>1657.4237307703752</c:v>
                </c:pt>
                <c:pt idx="18">
                  <c:v>1659.4193932101657</c:v>
                </c:pt>
                <c:pt idx="19">
                  <c:v>1665.409259811791</c:v>
                </c:pt>
                <c:pt idx="20">
                  <c:v>1660.4174043131034</c:v>
                </c:pt>
                <c:pt idx="21">
                  <c:v>1667.4068425426185</c:v>
                </c:pt>
                <c:pt idx="22">
                  <c:v>1690.4136489907019</c:v>
                </c:pt>
                <c:pt idx="23">
                  <c:v>1660.4174043131034</c:v>
                </c:pt>
                <c:pt idx="24">
                  <c:v>1638.488819947705</c:v>
                </c:pt>
                <c:pt idx="25">
                  <c:v>1632.5183333834916</c:v>
                </c:pt>
                <c:pt idx="26">
                  <c:v>1581.941772905639</c:v>
                </c:pt>
                <c:pt idx="27">
                  <c:v>1564.1645153196691</c:v>
                </c:pt>
                <c:pt idx="28">
                  <c:v>1534.6200651359813</c:v>
                </c:pt>
                <c:pt idx="29">
                  <c:v>1508.1196363990844</c:v>
                </c:pt>
                <c:pt idx="30">
                  <c:v>1485.6117112929842</c:v>
                </c:pt>
                <c:pt idx="31">
                  <c:v>1463.1646292154765</c:v>
                </c:pt>
                <c:pt idx="32">
                  <c:v>1438.8342532628922</c:v>
                </c:pt>
                <c:pt idx="33">
                  <c:v>1415.5439688672418</c:v>
                </c:pt>
                <c:pt idx="34">
                  <c:v>1380.7305663697516</c:v>
                </c:pt>
                <c:pt idx="35">
                  <c:v>1361.4526671207127</c:v>
                </c:pt>
                <c:pt idx="36">
                  <c:v>1342.2194185178937</c:v>
                </c:pt>
                <c:pt idx="37">
                  <c:v>1315.3674909260726</c:v>
                </c:pt>
                <c:pt idx="38">
                  <c:v>1279.0639181317006</c:v>
                </c:pt>
                <c:pt idx="39">
                  <c:v>1255.266253618243</c:v>
                </c:pt>
                <c:pt idx="40">
                  <c:v>1223.95740244417</c:v>
                </c:pt>
                <c:pt idx="41">
                  <c:v>1198.4285822185884</c:v>
                </c:pt>
                <c:pt idx="42">
                  <c:v>1176.7435421851987</c:v>
                </c:pt>
                <c:pt idx="43">
                  <c:v>1152.2980155102082</c:v>
                </c:pt>
                <c:pt idx="44">
                  <c:v>1123.245168027689</c:v>
                </c:pt>
                <c:pt idx="45">
                  <c:v>1096.1584121296428</c:v>
                </c:pt>
                <c:pt idx="46">
                  <c:v>1071.0188866167641</c:v>
                </c:pt>
                <c:pt idx="47">
                  <c:v>1047.809213695</c:v>
                </c:pt>
                <c:pt idx="48">
                  <c:v>1020.9670134527493</c:v>
                </c:pt>
                <c:pt idx="49">
                  <c:v>1007.1170885675681</c:v>
                </c:pt>
                <c:pt idx="50">
                  <c:v>992.3692523066163</c:v>
                </c:pt>
                <c:pt idx="51">
                  <c:v>954.6970431579882</c:v>
                </c:pt>
                <c:pt idx="52">
                  <c:v>936.3821893022168</c:v>
                </c:pt>
                <c:pt idx="53">
                  <c:v>918.1076410552814</c:v>
                </c:pt>
                <c:pt idx="54">
                  <c:v>890.7710048058891</c:v>
                </c:pt>
                <c:pt idx="55">
                  <c:v>873.5042323938169</c:v>
                </c:pt>
                <c:pt idx="56">
                  <c:v>851.7447666263865</c:v>
                </c:pt>
                <c:pt idx="57">
                  <c:v>836.3662368947989</c:v>
                </c:pt>
                <c:pt idx="58">
                  <c:v>812.9010831791134</c:v>
                </c:pt>
                <c:pt idx="59">
                  <c:v>790.4007947367402</c:v>
                </c:pt>
                <c:pt idx="60">
                  <c:v>767.0649886668607</c:v>
                </c:pt>
                <c:pt idx="61">
                  <c:v>746.4762990321267</c:v>
                </c:pt>
                <c:pt idx="62">
                  <c:v>709.9008511430463</c:v>
                </c:pt>
                <c:pt idx="63">
                  <c:v>678.8048646610957</c:v>
                </c:pt>
                <c:pt idx="64">
                  <c:v>646.9414436223947</c:v>
                </c:pt>
                <c:pt idx="65">
                  <c:v>625.7668855140655</c:v>
                </c:pt>
                <c:pt idx="66">
                  <c:v>598.496084741392</c:v>
                </c:pt>
                <c:pt idx="67">
                  <c:v>594.1059438133375</c:v>
                </c:pt>
                <c:pt idx="68">
                  <c:v>545.9669604649346</c:v>
                </c:pt>
                <c:pt idx="69">
                  <c:v>515.477726315569</c:v>
                </c:pt>
                <c:pt idx="70">
                  <c:v>480.7694150876063</c:v>
                </c:pt>
                <c:pt idx="71">
                  <c:v>445.3433162763083</c:v>
                </c:pt>
                <c:pt idx="72">
                  <c:v>417.7983087552345</c:v>
                </c:pt>
                <c:pt idx="73">
                  <c:v>414.3615983608086</c:v>
                </c:pt>
                <c:pt idx="74">
                  <c:v>373.2316344012313</c:v>
                </c:pt>
                <c:pt idx="75">
                  <c:v>351.03767221025157</c:v>
                </c:pt>
                <c:pt idx="76">
                  <c:v>328.0527083277348</c:v>
                </c:pt>
                <c:pt idx="77">
                  <c:v>307.6749033234597</c:v>
                </c:pt>
                <c:pt idx="78">
                  <c:v>282.27276858037334</c:v>
                </c:pt>
                <c:pt idx="79">
                  <c:v>223.30157663836528</c:v>
                </c:pt>
                <c:pt idx="80">
                  <c:v>173.92047753554988</c:v>
                </c:pt>
                <c:pt idx="81">
                  <c:v>118.19742383502992</c:v>
                </c:pt>
                <c:pt idx="82">
                  <c:v>72.73244286170365</c:v>
                </c:pt>
                <c:pt idx="83">
                  <c:v>65.31636076640572</c:v>
                </c:pt>
                <c:pt idx="84">
                  <c:v>65.31636076640572</c:v>
                </c:pt>
              </c:numCache>
            </c:numRef>
          </c:yVal>
          <c:smooth val="0"/>
        </c:ser>
        <c:axId val="5232890"/>
        <c:axId val="47096011"/>
      </c:scatterChart>
      <c:valAx>
        <c:axId val="523289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7096011"/>
        <c:crosses val="autoZero"/>
        <c:crossBetween val="midCat"/>
        <c:dispUnits/>
      </c:valAx>
      <c:valAx>
        <c:axId val="4709601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232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9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5" customWidth="1"/>
    <col min="3" max="3" width="9.140625" style="2" customWidth="1"/>
    <col min="4" max="4" width="9.140625" style="24" customWidth="1"/>
    <col min="5" max="5" width="10.00390625" style="4" customWidth="1"/>
    <col min="6" max="6" width="9.140625" style="26" customWidth="1"/>
    <col min="7" max="7" width="9.140625" style="27" customWidth="1"/>
    <col min="8" max="8" width="9.140625" style="30" customWidth="1"/>
    <col min="9" max="11" width="9.140625" style="28" customWidth="1"/>
    <col min="12" max="12" width="9.140625" style="29" customWidth="1"/>
    <col min="13" max="14" width="9.140625" style="30" customWidth="1"/>
    <col min="15" max="15" width="9.140625" style="31" customWidth="1"/>
    <col min="16" max="16" width="9.140625" style="30" customWidth="1"/>
    <col min="17" max="17" width="9.140625" style="31" customWidth="1"/>
    <col min="18" max="19" width="9.140625" style="25" customWidth="1"/>
    <col min="20" max="20" width="9.140625" style="32" customWidth="1"/>
    <col min="21" max="21" width="9.140625" style="29" customWidth="1"/>
  </cols>
  <sheetData>
    <row r="1" spans="1:38" s="22" customFormat="1" ht="12.75">
      <c r="A1" s="50" t="s">
        <v>271</v>
      </c>
      <c r="B1" s="9"/>
      <c r="C1" s="7"/>
      <c r="D1" s="8"/>
      <c r="E1" s="9"/>
      <c r="F1" s="10"/>
      <c r="G1" s="11"/>
      <c r="H1" s="11"/>
      <c r="I1" s="12"/>
      <c r="J1" s="12"/>
      <c r="K1" s="12"/>
      <c r="L1" s="13"/>
      <c r="M1" s="13"/>
      <c r="N1" s="14"/>
      <c r="O1" s="15"/>
      <c r="P1" s="11"/>
      <c r="Q1" s="15"/>
      <c r="R1" s="9"/>
      <c r="S1" s="9"/>
      <c r="T1" s="16"/>
      <c r="U1" s="13"/>
      <c r="V1" s="17"/>
      <c r="W1" s="17"/>
      <c r="X1" s="18"/>
      <c r="Y1" s="19"/>
      <c r="Z1" s="20"/>
      <c r="AA1" s="20"/>
      <c r="AB1" s="6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s="22" customFormat="1" ht="12.75">
      <c r="A2" s="51" t="s">
        <v>300</v>
      </c>
      <c r="B2" s="9"/>
      <c r="C2" s="7"/>
      <c r="D2" s="8"/>
      <c r="E2" s="9"/>
      <c r="F2" s="10"/>
      <c r="G2" s="11"/>
      <c r="H2" s="11"/>
      <c r="I2" s="12"/>
      <c r="J2" s="12"/>
      <c r="K2" s="12"/>
      <c r="L2" s="13"/>
      <c r="M2" s="13"/>
      <c r="N2" s="14"/>
      <c r="O2" s="15"/>
      <c r="P2" s="11"/>
      <c r="Q2" s="15"/>
      <c r="R2" s="9"/>
      <c r="S2" s="9"/>
      <c r="T2" s="16"/>
      <c r="U2" s="13"/>
      <c r="V2" s="17"/>
      <c r="W2" s="17"/>
      <c r="X2" s="18"/>
      <c r="Y2" s="19"/>
      <c r="Z2" s="20"/>
      <c r="AA2" s="20"/>
      <c r="AB2" s="6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s="22" customFormat="1" ht="12.75">
      <c r="A3" s="51" t="s">
        <v>301</v>
      </c>
      <c r="B3" s="9"/>
      <c r="C3" s="7"/>
      <c r="D3" s="8"/>
      <c r="E3" s="9"/>
      <c r="F3" s="10"/>
      <c r="G3" s="11"/>
      <c r="H3" s="11"/>
      <c r="I3" s="12"/>
      <c r="J3" s="12"/>
      <c r="K3" s="12"/>
      <c r="L3" s="13"/>
      <c r="M3" s="13"/>
      <c r="N3" s="14"/>
      <c r="O3" s="15"/>
      <c r="P3" s="11"/>
      <c r="Q3" s="15"/>
      <c r="R3" s="9"/>
      <c r="S3" s="9"/>
      <c r="T3" s="16"/>
      <c r="U3" s="13"/>
      <c r="V3" s="17"/>
      <c r="W3" s="17"/>
      <c r="X3" s="18"/>
      <c r="Y3" s="19"/>
      <c r="Z3" s="20"/>
      <c r="AA3" s="20"/>
      <c r="AB3" s="6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8" s="22" customFormat="1" ht="12.75">
      <c r="A4" s="51" t="s">
        <v>272</v>
      </c>
      <c r="B4" s="9"/>
      <c r="C4" s="7"/>
      <c r="D4" s="8"/>
      <c r="E4" s="9"/>
      <c r="F4" s="10"/>
      <c r="G4" s="11"/>
      <c r="H4" s="11"/>
      <c r="I4" s="12"/>
      <c r="J4" s="12"/>
      <c r="K4" s="12"/>
      <c r="L4" s="13"/>
      <c r="M4" s="13"/>
      <c r="N4" s="14"/>
      <c r="O4" s="15"/>
      <c r="P4" s="11"/>
      <c r="Q4" s="15"/>
      <c r="R4" s="9"/>
      <c r="S4" s="9"/>
      <c r="T4" s="16"/>
      <c r="U4" s="13"/>
      <c r="V4" s="17"/>
      <c r="W4" s="17"/>
      <c r="X4" s="18"/>
      <c r="Y4" s="19"/>
      <c r="Z4" s="20"/>
      <c r="AA4" s="20"/>
      <c r="AB4" s="6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22" customFormat="1" ht="12.75">
      <c r="A5" s="51" t="s">
        <v>273</v>
      </c>
      <c r="B5" s="9"/>
      <c r="C5" s="7"/>
      <c r="D5" s="8"/>
      <c r="E5" s="9"/>
      <c r="F5" s="10"/>
      <c r="G5" s="11"/>
      <c r="H5" s="11"/>
      <c r="I5" s="12"/>
      <c r="J5" s="12"/>
      <c r="K5" s="12"/>
      <c r="L5" s="13"/>
      <c r="M5" s="13"/>
      <c r="N5" s="14"/>
      <c r="O5" s="15"/>
      <c r="P5" s="11"/>
      <c r="Q5" s="15"/>
      <c r="R5" s="9"/>
      <c r="S5" s="9"/>
      <c r="T5" s="16"/>
      <c r="U5" s="13"/>
      <c r="V5" s="17"/>
      <c r="W5" s="17"/>
      <c r="X5" s="18"/>
      <c r="Y5" s="19"/>
      <c r="Z5" s="20"/>
      <c r="AA5" s="20"/>
      <c r="AB5" s="6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ht="12.75">
      <c r="A6" s="1" t="s">
        <v>274</v>
      </c>
      <c r="E6" s="25"/>
      <c r="H6" s="27"/>
      <c r="M6" s="29"/>
      <c r="P6" s="27"/>
      <c r="V6" s="33"/>
      <c r="W6" s="33"/>
      <c r="X6" s="34"/>
      <c r="Y6" s="35"/>
      <c r="Z6" s="36"/>
      <c r="AA6" s="36"/>
      <c r="AB6" s="23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21" ht="12.75">
      <c r="A7" s="52" t="s">
        <v>0</v>
      </c>
      <c r="B7" s="48" t="s">
        <v>5</v>
      </c>
      <c r="C7" s="38" t="s">
        <v>275</v>
      </c>
      <c r="D7" s="39" t="s">
        <v>1</v>
      </c>
      <c r="E7" s="40" t="s">
        <v>276</v>
      </c>
      <c r="F7" s="41" t="s">
        <v>277</v>
      </c>
      <c r="G7" s="42" t="s">
        <v>2</v>
      </c>
      <c r="H7" s="43" t="s">
        <v>278</v>
      </c>
      <c r="I7" s="44" t="s">
        <v>279</v>
      </c>
      <c r="J7" s="44" t="s">
        <v>280</v>
      </c>
      <c r="K7" s="44" t="s">
        <v>281</v>
      </c>
      <c r="L7" s="45" t="s">
        <v>282</v>
      </c>
      <c r="M7" s="46" t="s">
        <v>283</v>
      </c>
      <c r="N7" s="46" t="s">
        <v>284</v>
      </c>
      <c r="O7" s="47" t="s">
        <v>3</v>
      </c>
      <c r="P7" s="46" t="s">
        <v>285</v>
      </c>
      <c r="Q7" s="47" t="s">
        <v>4</v>
      </c>
      <c r="R7" s="48" t="s">
        <v>286</v>
      </c>
      <c r="S7" s="48" t="s">
        <v>287</v>
      </c>
      <c r="T7" s="49" t="s">
        <v>288</v>
      </c>
      <c r="U7" s="45" t="s">
        <v>282</v>
      </c>
    </row>
    <row r="8" spans="1:21" ht="12.75">
      <c r="A8" s="52" t="s">
        <v>289</v>
      </c>
      <c r="B8" s="48">
        <v>1999</v>
      </c>
      <c r="C8" s="38" t="s">
        <v>290</v>
      </c>
      <c r="D8" s="39" t="s">
        <v>291</v>
      </c>
      <c r="E8" s="40" t="s">
        <v>292</v>
      </c>
      <c r="F8" s="41" t="s">
        <v>293</v>
      </c>
      <c r="G8" s="42" t="s">
        <v>294</v>
      </c>
      <c r="H8" s="43" t="s">
        <v>294</v>
      </c>
      <c r="I8" s="44" t="s">
        <v>295</v>
      </c>
      <c r="J8" s="44" t="s">
        <v>295</v>
      </c>
      <c r="K8" s="44" t="s">
        <v>295</v>
      </c>
      <c r="L8" s="45" t="s">
        <v>295</v>
      </c>
      <c r="M8" s="46" t="s">
        <v>296</v>
      </c>
      <c r="N8" s="46" t="s">
        <v>297</v>
      </c>
      <c r="O8" s="47" t="s">
        <v>298</v>
      </c>
      <c r="P8" s="46" t="s">
        <v>299</v>
      </c>
      <c r="Q8" s="47" t="s">
        <v>298</v>
      </c>
      <c r="R8" s="48" t="s">
        <v>299</v>
      </c>
      <c r="S8" s="48" t="s">
        <v>299</v>
      </c>
      <c r="T8" s="49" t="s">
        <v>298</v>
      </c>
      <c r="U8" s="45" t="s">
        <v>295</v>
      </c>
    </row>
    <row r="9" spans="1:21" ht="12.75">
      <c r="A9" s="1">
        <v>36335</v>
      </c>
      <c r="B9" s="25">
        <v>175</v>
      </c>
      <c r="C9" s="2">
        <v>0.72734952</v>
      </c>
      <c r="D9" s="24">
        <v>0.72734952</v>
      </c>
      <c r="E9" s="4">
        <v>0</v>
      </c>
      <c r="F9" s="26">
        <v>0</v>
      </c>
      <c r="G9" s="27">
        <v>1060.2</v>
      </c>
      <c r="H9" s="30">
        <f>(G9-44)</f>
        <v>1016.2</v>
      </c>
      <c r="I9" s="28">
        <f>(8303.951372*LN(1013.25/H9))</f>
        <v>-24.14119470866511</v>
      </c>
      <c r="J9" s="28">
        <f>(I9+29.1412)</f>
        <v>5.00000529133489</v>
      </c>
      <c r="K9" s="28">
        <f aca="true" t="shared" si="0" ref="K9:K72">(I9+18.5114)</f>
        <v>-5.629794708665113</v>
      </c>
      <c r="L9" s="29">
        <f aca="true" t="shared" si="1" ref="L9:L72">AVERAGE(J9:K9)</f>
        <v>-0.31489470866511127</v>
      </c>
      <c r="M9" s="30">
        <v>28.2</v>
      </c>
      <c r="N9" s="30">
        <v>54.4</v>
      </c>
      <c r="O9" s="31">
        <v>0.091</v>
      </c>
      <c r="P9" s="27"/>
      <c r="T9" s="32">
        <v>0.049</v>
      </c>
      <c r="U9" s="29">
        <v>-0.31489470866511127</v>
      </c>
    </row>
    <row r="10" spans="1:21" ht="12.75">
      <c r="A10" s="1">
        <v>36335</v>
      </c>
      <c r="B10" s="25">
        <v>175</v>
      </c>
      <c r="C10" s="2">
        <v>0.727430582</v>
      </c>
      <c r="D10" s="24">
        <v>0.727430582</v>
      </c>
      <c r="E10" s="4">
        <v>7</v>
      </c>
      <c r="F10" s="26">
        <v>0</v>
      </c>
      <c r="G10" s="27">
        <v>1060.2</v>
      </c>
      <c r="H10" s="30">
        <f aca="true" t="shared" si="2" ref="H10:H73">(G10-44)</f>
        <v>1016.2</v>
      </c>
      <c r="I10" s="28">
        <f aca="true" t="shared" si="3" ref="I10:I73">(8303.951372*LN(1013.25/H10))</f>
        <v>-24.14119470866511</v>
      </c>
      <c r="J10" s="28">
        <f aca="true" t="shared" si="4" ref="J10:J73">(I10+29.1412)</f>
        <v>5.00000529133489</v>
      </c>
      <c r="K10" s="28">
        <f t="shared" si="0"/>
        <v>-5.629794708665113</v>
      </c>
      <c r="L10" s="29">
        <f t="shared" si="1"/>
        <v>-0.31489470866511127</v>
      </c>
      <c r="M10" s="30">
        <v>28.2</v>
      </c>
      <c r="N10" s="30">
        <v>54.7</v>
      </c>
      <c r="O10" s="31">
        <v>0.092</v>
      </c>
      <c r="P10" s="27"/>
      <c r="T10" s="32">
        <v>0.046</v>
      </c>
      <c r="U10" s="29">
        <v>-0.31489470866511127</v>
      </c>
    </row>
    <row r="11" spans="1:21" ht="12.75">
      <c r="A11" s="1">
        <v>36335</v>
      </c>
      <c r="B11" s="25">
        <v>175</v>
      </c>
      <c r="C11" s="2">
        <v>0.727546275</v>
      </c>
      <c r="D11" s="24">
        <v>0.727546275</v>
      </c>
      <c r="E11" s="4">
        <v>17</v>
      </c>
      <c r="F11" s="26">
        <v>0</v>
      </c>
      <c r="G11" s="27">
        <v>1060.1</v>
      </c>
      <c r="H11" s="30">
        <f t="shared" si="2"/>
        <v>1016.0999999999999</v>
      </c>
      <c r="I11" s="28">
        <f t="shared" si="3"/>
        <v>-23.323997308801914</v>
      </c>
      <c r="J11" s="28">
        <f t="shared" si="4"/>
        <v>5.817202691198087</v>
      </c>
      <c r="K11" s="28">
        <f t="shared" si="0"/>
        <v>-4.812597308801916</v>
      </c>
      <c r="L11" s="29">
        <f t="shared" si="1"/>
        <v>0.5023026911980857</v>
      </c>
      <c r="M11" s="30">
        <v>27.9</v>
      </c>
      <c r="N11" s="30">
        <v>54.7</v>
      </c>
      <c r="O11" s="31">
        <v>0.088</v>
      </c>
      <c r="P11" s="27"/>
      <c r="T11" s="32">
        <v>0.044</v>
      </c>
      <c r="U11" s="29">
        <v>0.5023026911980857</v>
      </c>
    </row>
    <row r="12" spans="1:21" ht="12.75">
      <c r="A12" s="1">
        <v>36335</v>
      </c>
      <c r="B12" s="25">
        <v>175</v>
      </c>
      <c r="C12" s="2">
        <v>0.727662027</v>
      </c>
      <c r="D12" s="24">
        <v>0.727662027</v>
      </c>
      <c r="E12" s="4">
        <v>27</v>
      </c>
      <c r="F12" s="26">
        <v>0</v>
      </c>
      <c r="G12" s="27">
        <v>1060.5</v>
      </c>
      <c r="H12" s="30">
        <f t="shared" si="2"/>
        <v>1016.5</v>
      </c>
      <c r="I12" s="28">
        <f t="shared" si="3"/>
        <v>-26.59230449337277</v>
      </c>
      <c r="J12" s="28">
        <f t="shared" si="4"/>
        <v>2.5488955066272325</v>
      </c>
      <c r="K12" s="28">
        <f t="shared" si="0"/>
        <v>-8.08090449337277</v>
      </c>
      <c r="L12" s="29">
        <f t="shared" si="1"/>
        <v>-2.766004493372769</v>
      </c>
      <c r="M12" s="30">
        <v>27</v>
      </c>
      <c r="N12" s="30">
        <v>54.2</v>
      </c>
      <c r="O12" s="31">
        <v>0.091</v>
      </c>
      <c r="P12" s="27"/>
      <c r="T12" s="32">
        <v>0.042</v>
      </c>
      <c r="U12" s="29">
        <v>-2.766004493372769</v>
      </c>
    </row>
    <row r="13" spans="1:21" ht="12.75">
      <c r="A13" s="1">
        <v>36335</v>
      </c>
      <c r="B13" s="25">
        <v>175</v>
      </c>
      <c r="C13" s="2">
        <v>0.727777779</v>
      </c>
      <c r="D13" s="24">
        <v>0.727777779</v>
      </c>
      <c r="E13" s="4">
        <v>37</v>
      </c>
      <c r="F13" s="26">
        <v>0</v>
      </c>
      <c r="G13" s="27">
        <v>1060.4</v>
      </c>
      <c r="H13" s="30">
        <f t="shared" si="2"/>
        <v>1016.4000000000001</v>
      </c>
      <c r="I13" s="28">
        <f t="shared" si="3"/>
        <v>-25.775348285129304</v>
      </c>
      <c r="J13" s="28">
        <f t="shared" si="4"/>
        <v>3.365851714870697</v>
      </c>
      <c r="K13" s="28">
        <f t="shared" si="0"/>
        <v>-7.263948285129306</v>
      </c>
      <c r="L13" s="29">
        <f t="shared" si="1"/>
        <v>-1.9490482851293045</v>
      </c>
      <c r="M13" s="30">
        <v>26.3</v>
      </c>
      <c r="N13" s="30">
        <v>55.3</v>
      </c>
      <c r="O13" s="31">
        <v>0.098</v>
      </c>
      <c r="P13" s="27"/>
      <c r="T13" s="32">
        <v>0.044</v>
      </c>
      <c r="U13" s="29">
        <v>-1.9490482851293045</v>
      </c>
    </row>
    <row r="14" spans="1:21" ht="12.75">
      <c r="A14" s="1">
        <v>36335</v>
      </c>
      <c r="B14" s="25">
        <v>175</v>
      </c>
      <c r="C14" s="2">
        <v>0.727893531</v>
      </c>
      <c r="D14" s="24">
        <v>0.727893531</v>
      </c>
      <c r="E14" s="4">
        <v>47</v>
      </c>
      <c r="F14" s="26">
        <v>0</v>
      </c>
      <c r="G14" s="27">
        <v>1060.6</v>
      </c>
      <c r="H14" s="30">
        <f t="shared" si="2"/>
        <v>1016.5999999999999</v>
      </c>
      <c r="I14" s="28">
        <f t="shared" si="3"/>
        <v>-27.40918033604494</v>
      </c>
      <c r="J14" s="28">
        <f t="shared" si="4"/>
        <v>1.732019663955061</v>
      </c>
      <c r="K14" s="28">
        <f t="shared" si="0"/>
        <v>-8.897780336044942</v>
      </c>
      <c r="L14" s="29">
        <f t="shared" si="1"/>
        <v>-3.5828803360449406</v>
      </c>
      <c r="M14" s="30">
        <v>26.6</v>
      </c>
      <c r="N14" s="30">
        <v>55.8</v>
      </c>
      <c r="O14" s="31">
        <v>0.098</v>
      </c>
      <c r="P14" s="27"/>
      <c r="T14" s="32">
        <v>0.042</v>
      </c>
      <c r="U14" s="29">
        <v>-3.5828803360449406</v>
      </c>
    </row>
    <row r="15" spans="1:21" ht="12.75">
      <c r="A15" s="1">
        <v>36335</v>
      </c>
      <c r="B15" s="25">
        <v>175</v>
      </c>
      <c r="C15" s="2">
        <v>0.728009284</v>
      </c>
      <c r="D15" s="24">
        <v>0.728009284</v>
      </c>
      <c r="E15" s="4">
        <v>57</v>
      </c>
      <c r="F15" s="26">
        <v>0</v>
      </c>
      <c r="G15" s="27">
        <v>1060.7</v>
      </c>
      <c r="H15" s="30">
        <f t="shared" si="2"/>
        <v>1016.7</v>
      </c>
      <c r="I15" s="28">
        <f t="shared" si="3"/>
        <v>-28.225975828959065</v>
      </c>
      <c r="J15" s="28">
        <f t="shared" si="4"/>
        <v>0.9152241710409363</v>
      </c>
      <c r="K15" s="28">
        <f t="shared" si="0"/>
        <v>-9.714575828959067</v>
      </c>
      <c r="L15" s="29">
        <f t="shared" si="1"/>
        <v>-4.399675828959065</v>
      </c>
      <c r="M15" s="30">
        <v>26.4</v>
      </c>
      <c r="N15" s="30">
        <v>56.7</v>
      </c>
      <c r="O15" s="31">
        <v>0.086</v>
      </c>
      <c r="P15" s="27"/>
      <c r="T15" s="32">
        <v>0.053</v>
      </c>
      <c r="U15" s="29">
        <v>-4.399675828959065</v>
      </c>
    </row>
    <row r="16" spans="1:21" ht="12.75">
      <c r="A16" s="1">
        <v>36335</v>
      </c>
      <c r="B16" s="25">
        <v>175</v>
      </c>
      <c r="C16" s="2">
        <v>0.728124976</v>
      </c>
      <c r="D16" s="24">
        <v>0.728124976</v>
      </c>
      <c r="E16" s="4">
        <v>67</v>
      </c>
      <c r="F16" s="26">
        <v>0</v>
      </c>
      <c r="G16" s="27">
        <v>1060.6</v>
      </c>
      <c r="H16" s="30">
        <f t="shared" si="2"/>
        <v>1016.5999999999999</v>
      </c>
      <c r="I16" s="28">
        <f t="shared" si="3"/>
        <v>-27.40918033604494</v>
      </c>
      <c r="J16" s="28">
        <f t="shared" si="4"/>
        <v>1.732019663955061</v>
      </c>
      <c r="K16" s="28">
        <f t="shared" si="0"/>
        <v>-8.897780336044942</v>
      </c>
      <c r="L16" s="29">
        <f t="shared" si="1"/>
        <v>-3.5828803360449406</v>
      </c>
      <c r="M16" s="30">
        <v>26.4</v>
      </c>
      <c r="N16" s="30">
        <v>57.4</v>
      </c>
      <c r="O16" s="31">
        <v>0.093</v>
      </c>
      <c r="P16" s="27"/>
      <c r="T16" s="32">
        <v>0.049</v>
      </c>
      <c r="U16" s="29">
        <v>-3.5828803360449406</v>
      </c>
    </row>
    <row r="17" spans="1:21" ht="12.75">
      <c r="A17" s="1">
        <v>36335</v>
      </c>
      <c r="B17" s="25">
        <v>175</v>
      </c>
      <c r="C17" s="2">
        <v>0.728240728</v>
      </c>
      <c r="D17" s="24">
        <v>0.728240728</v>
      </c>
      <c r="E17" s="4">
        <v>77</v>
      </c>
      <c r="F17" s="26">
        <v>0</v>
      </c>
      <c r="G17" s="27">
        <v>1060.5</v>
      </c>
      <c r="H17" s="30">
        <f t="shared" si="2"/>
        <v>1016.5</v>
      </c>
      <c r="I17" s="28">
        <f t="shared" si="3"/>
        <v>-26.59230449337277</v>
      </c>
      <c r="J17" s="28">
        <f t="shared" si="4"/>
        <v>2.5488955066272325</v>
      </c>
      <c r="K17" s="28">
        <f t="shared" si="0"/>
        <v>-8.08090449337277</v>
      </c>
      <c r="L17" s="29">
        <f t="shared" si="1"/>
        <v>-2.766004493372769</v>
      </c>
      <c r="M17" s="30">
        <v>26.6</v>
      </c>
      <c r="N17" s="30">
        <v>61.2</v>
      </c>
      <c r="O17" s="31">
        <v>0.095</v>
      </c>
      <c r="P17" s="27"/>
      <c r="T17" s="32">
        <v>0.041</v>
      </c>
      <c r="U17" s="29">
        <v>-2.766004493372769</v>
      </c>
    </row>
    <row r="18" spans="1:21" ht="12.75">
      <c r="A18" s="1">
        <v>36335</v>
      </c>
      <c r="B18" s="25">
        <v>175</v>
      </c>
      <c r="C18" s="2">
        <v>0.728356481</v>
      </c>
      <c r="D18" s="24">
        <v>0.728356481</v>
      </c>
      <c r="E18" s="4">
        <v>87</v>
      </c>
      <c r="F18" s="26">
        <v>0</v>
      </c>
      <c r="G18" s="27">
        <v>1060.8</v>
      </c>
      <c r="H18" s="30">
        <f t="shared" si="2"/>
        <v>1016.8</v>
      </c>
      <c r="I18" s="28">
        <f t="shared" si="3"/>
        <v>-29.042690987914625</v>
      </c>
      <c r="J18" s="28">
        <f t="shared" si="4"/>
        <v>0.09850901208537621</v>
      </c>
      <c r="K18" s="28">
        <f t="shared" si="0"/>
        <v>-10.531290987914627</v>
      </c>
      <c r="L18" s="29">
        <f t="shared" si="1"/>
        <v>-5.216390987914625</v>
      </c>
      <c r="M18" s="30">
        <v>26.2</v>
      </c>
      <c r="N18" s="30">
        <v>60.5</v>
      </c>
      <c r="O18" s="31">
        <v>0.097</v>
      </c>
      <c r="P18" s="27"/>
      <c r="T18" s="32">
        <v>0.041</v>
      </c>
      <c r="U18" s="29">
        <v>-5.216390987914625</v>
      </c>
    </row>
    <row r="19" spans="1:21" ht="12.75">
      <c r="A19" s="1">
        <v>36335</v>
      </c>
      <c r="B19" s="25">
        <v>175</v>
      </c>
      <c r="C19" s="2">
        <v>0.728472233</v>
      </c>
      <c r="D19" s="24">
        <v>0.728472233</v>
      </c>
      <c r="E19" s="4">
        <v>97</v>
      </c>
      <c r="F19" s="26">
        <v>0</v>
      </c>
      <c r="G19" s="27">
        <v>1060.9</v>
      </c>
      <c r="H19" s="30">
        <f t="shared" si="2"/>
        <v>1016.9000000000001</v>
      </c>
      <c r="I19" s="28">
        <f t="shared" si="3"/>
        <v>-29.859325828717694</v>
      </c>
      <c r="J19" s="28">
        <f t="shared" si="4"/>
        <v>-0.7181258287176924</v>
      </c>
      <c r="K19" s="28">
        <f t="shared" si="0"/>
        <v>-11.347925828717695</v>
      </c>
      <c r="L19" s="29">
        <f t="shared" si="1"/>
        <v>-6.033025828717694</v>
      </c>
      <c r="M19" s="30">
        <v>26.2</v>
      </c>
      <c r="N19" s="30">
        <v>60.4</v>
      </c>
      <c r="O19" s="31">
        <v>0.091</v>
      </c>
      <c r="P19" s="27"/>
      <c r="T19" s="32">
        <v>0.032</v>
      </c>
      <c r="U19" s="29">
        <v>-6.033025828717694</v>
      </c>
    </row>
    <row r="20" spans="1:21" ht="12.75">
      <c r="A20" s="1">
        <v>36335</v>
      </c>
      <c r="B20" s="25">
        <v>175</v>
      </c>
      <c r="C20" s="2">
        <v>0.728587985</v>
      </c>
      <c r="D20" s="24">
        <v>0.728587985</v>
      </c>
      <c r="E20" s="4">
        <v>107</v>
      </c>
      <c r="F20" s="26">
        <v>0</v>
      </c>
      <c r="G20" s="27">
        <v>1061</v>
      </c>
      <c r="H20" s="30">
        <f t="shared" si="2"/>
        <v>1017</v>
      </c>
      <c r="I20" s="28">
        <f t="shared" si="3"/>
        <v>-30.675880367159643</v>
      </c>
      <c r="J20" s="28">
        <f t="shared" si="4"/>
        <v>-1.5346803671596412</v>
      </c>
      <c r="K20" s="28">
        <f t="shared" si="0"/>
        <v>-12.164480367159644</v>
      </c>
      <c r="L20" s="29">
        <f t="shared" si="1"/>
        <v>-6.849580367159643</v>
      </c>
      <c r="M20" s="30">
        <v>26.1</v>
      </c>
      <c r="N20" s="30">
        <v>60.5</v>
      </c>
      <c r="O20" s="31">
        <v>0.097</v>
      </c>
      <c r="P20" s="27"/>
      <c r="T20" s="32">
        <v>0.049</v>
      </c>
      <c r="U20" s="29">
        <v>-6.849580367159643</v>
      </c>
    </row>
    <row r="21" spans="1:21" ht="12.75">
      <c r="A21" s="1">
        <v>36335</v>
      </c>
      <c r="B21" s="25">
        <v>175</v>
      </c>
      <c r="C21" s="2">
        <v>0.728703678</v>
      </c>
      <c r="D21" s="24">
        <v>0.728703678</v>
      </c>
      <c r="E21" s="4">
        <v>117</v>
      </c>
      <c r="F21" s="26">
        <v>0</v>
      </c>
      <c r="G21" s="27">
        <v>1060.8</v>
      </c>
      <c r="H21" s="30">
        <f t="shared" si="2"/>
        <v>1016.8</v>
      </c>
      <c r="I21" s="28">
        <f t="shared" si="3"/>
        <v>-29.042690987914625</v>
      </c>
      <c r="J21" s="28">
        <f t="shared" si="4"/>
        <v>0.09850901208537621</v>
      </c>
      <c r="K21" s="28">
        <f t="shared" si="0"/>
        <v>-10.531290987914627</v>
      </c>
      <c r="L21" s="29">
        <f t="shared" si="1"/>
        <v>-5.216390987914625</v>
      </c>
      <c r="M21" s="30">
        <v>26.3</v>
      </c>
      <c r="N21" s="30">
        <v>61.6</v>
      </c>
      <c r="O21" s="31">
        <v>0.099</v>
      </c>
      <c r="P21" s="27"/>
      <c r="T21" s="32">
        <v>0.049</v>
      </c>
      <c r="U21" s="29">
        <v>-5.216390987914625</v>
      </c>
    </row>
    <row r="22" spans="1:21" ht="12.75">
      <c r="A22" s="1">
        <v>36335</v>
      </c>
      <c r="B22" s="25">
        <v>175</v>
      </c>
      <c r="C22" s="2">
        <v>0.72881943</v>
      </c>
      <c r="D22" s="24">
        <v>0.72881943</v>
      </c>
      <c r="E22" s="4">
        <v>127</v>
      </c>
      <c r="F22" s="26">
        <v>0</v>
      </c>
      <c r="G22" s="27">
        <v>1060.7</v>
      </c>
      <c r="H22" s="30">
        <f t="shared" si="2"/>
        <v>1016.7</v>
      </c>
      <c r="I22" s="28">
        <f t="shared" si="3"/>
        <v>-28.225975828959065</v>
      </c>
      <c r="J22" s="28">
        <f t="shared" si="4"/>
        <v>0.9152241710409363</v>
      </c>
      <c r="K22" s="28">
        <f t="shared" si="0"/>
        <v>-9.714575828959067</v>
      </c>
      <c r="L22" s="29">
        <f t="shared" si="1"/>
        <v>-4.399675828959065</v>
      </c>
      <c r="M22" s="30">
        <v>26.1</v>
      </c>
      <c r="N22" s="30">
        <v>62.6</v>
      </c>
      <c r="O22" s="31">
        <v>0.082</v>
      </c>
      <c r="P22" s="27"/>
      <c r="T22" s="32">
        <v>0.041</v>
      </c>
      <c r="U22" s="29">
        <v>-4.399675828959065</v>
      </c>
    </row>
    <row r="23" spans="1:21" ht="12.75">
      <c r="A23" s="1">
        <v>36335</v>
      </c>
      <c r="B23" s="25">
        <v>175</v>
      </c>
      <c r="C23" s="2">
        <v>0.728935182</v>
      </c>
      <c r="D23" s="24">
        <v>0.728935182</v>
      </c>
      <c r="E23" s="4">
        <v>137</v>
      </c>
      <c r="F23" s="26">
        <v>0</v>
      </c>
      <c r="G23" s="27">
        <v>1060.7</v>
      </c>
      <c r="H23" s="30">
        <f t="shared" si="2"/>
        <v>1016.7</v>
      </c>
      <c r="I23" s="28">
        <f t="shared" si="3"/>
        <v>-28.225975828959065</v>
      </c>
      <c r="J23" s="28">
        <f t="shared" si="4"/>
        <v>0.9152241710409363</v>
      </c>
      <c r="K23" s="28">
        <f t="shared" si="0"/>
        <v>-9.714575828959067</v>
      </c>
      <c r="L23" s="29">
        <f t="shared" si="1"/>
        <v>-4.399675828959065</v>
      </c>
      <c r="M23" s="30">
        <v>25.9</v>
      </c>
      <c r="N23" s="30">
        <v>62</v>
      </c>
      <c r="O23" s="31">
        <v>0.067</v>
      </c>
      <c r="P23" s="27"/>
      <c r="T23" s="32">
        <v>0.039</v>
      </c>
      <c r="U23" s="29">
        <v>-4.399675828959065</v>
      </c>
    </row>
    <row r="24" spans="1:21" ht="12.75">
      <c r="A24" s="1">
        <v>36335</v>
      </c>
      <c r="B24" s="25">
        <v>175</v>
      </c>
      <c r="C24" s="2">
        <v>0.729050934</v>
      </c>
      <c r="D24" s="24">
        <v>0.729050934</v>
      </c>
      <c r="E24" s="4">
        <v>147</v>
      </c>
      <c r="F24" s="26">
        <v>0</v>
      </c>
      <c r="G24" s="27">
        <v>1060.6</v>
      </c>
      <c r="H24" s="30">
        <f t="shared" si="2"/>
        <v>1016.5999999999999</v>
      </c>
      <c r="I24" s="28">
        <f t="shared" si="3"/>
        <v>-27.40918033604494</v>
      </c>
      <c r="J24" s="28">
        <f t="shared" si="4"/>
        <v>1.732019663955061</v>
      </c>
      <c r="K24" s="28">
        <f t="shared" si="0"/>
        <v>-8.897780336044942</v>
      </c>
      <c r="L24" s="29">
        <f t="shared" si="1"/>
        <v>-3.5828803360449406</v>
      </c>
      <c r="M24" s="30">
        <v>25.6</v>
      </c>
      <c r="N24" s="30">
        <v>60.6</v>
      </c>
      <c r="O24" s="31">
        <v>0.086</v>
      </c>
      <c r="P24" s="27"/>
      <c r="T24" s="32">
        <v>0.037</v>
      </c>
      <c r="U24" s="29">
        <v>-3.5828803360449406</v>
      </c>
    </row>
    <row r="25" spans="1:21" ht="12.75">
      <c r="A25" s="1">
        <v>36335</v>
      </c>
      <c r="B25" s="25">
        <v>175</v>
      </c>
      <c r="C25" s="2">
        <v>0.729166687</v>
      </c>
      <c r="D25" s="24">
        <v>0.729166687</v>
      </c>
      <c r="E25" s="4">
        <v>157</v>
      </c>
      <c r="F25" s="26">
        <v>0</v>
      </c>
      <c r="G25" s="27">
        <v>1060.8</v>
      </c>
      <c r="H25" s="30">
        <f t="shared" si="2"/>
        <v>1016.8</v>
      </c>
      <c r="I25" s="28">
        <f t="shared" si="3"/>
        <v>-29.042690987914625</v>
      </c>
      <c r="J25" s="28">
        <f t="shared" si="4"/>
        <v>0.09850901208537621</v>
      </c>
      <c r="K25" s="28">
        <f t="shared" si="0"/>
        <v>-10.531290987914627</v>
      </c>
      <c r="L25" s="29">
        <f t="shared" si="1"/>
        <v>-5.216390987914625</v>
      </c>
      <c r="M25" s="30">
        <v>26.2</v>
      </c>
      <c r="N25" s="30">
        <v>60.8</v>
      </c>
      <c r="O25" s="31">
        <v>0.087</v>
      </c>
      <c r="P25" s="27"/>
      <c r="T25" s="32">
        <v>0.034</v>
      </c>
      <c r="U25" s="29">
        <v>-5.216390987914625</v>
      </c>
    </row>
    <row r="26" spans="1:21" ht="12.75">
      <c r="A26" s="1">
        <v>36335</v>
      </c>
      <c r="B26" s="25">
        <v>175</v>
      </c>
      <c r="C26" s="2">
        <v>0.729282379</v>
      </c>
      <c r="D26" s="24">
        <v>0.729282379</v>
      </c>
      <c r="E26" s="4">
        <v>167</v>
      </c>
      <c r="F26" s="26">
        <v>0</v>
      </c>
      <c r="G26" s="27">
        <v>1060.5</v>
      </c>
      <c r="H26" s="30">
        <f t="shared" si="2"/>
        <v>1016.5</v>
      </c>
      <c r="I26" s="28">
        <f t="shared" si="3"/>
        <v>-26.59230449337277</v>
      </c>
      <c r="J26" s="28">
        <f t="shared" si="4"/>
        <v>2.5488955066272325</v>
      </c>
      <c r="K26" s="28">
        <f t="shared" si="0"/>
        <v>-8.08090449337277</v>
      </c>
      <c r="L26" s="29">
        <f t="shared" si="1"/>
        <v>-2.766004493372769</v>
      </c>
      <c r="M26" s="30">
        <v>26.7</v>
      </c>
      <c r="N26" s="30">
        <v>60.7</v>
      </c>
      <c r="O26" s="31">
        <v>0.088</v>
      </c>
      <c r="P26" s="27"/>
      <c r="T26" s="32">
        <v>0.038</v>
      </c>
      <c r="U26" s="29">
        <v>-2.766004493372769</v>
      </c>
    </row>
    <row r="27" spans="1:21" ht="12.75">
      <c r="A27" s="1">
        <v>36335</v>
      </c>
      <c r="B27" s="25">
        <v>175</v>
      </c>
      <c r="C27" s="2">
        <v>0.729398131</v>
      </c>
      <c r="D27" s="24">
        <v>0.729398131</v>
      </c>
      <c r="E27" s="4">
        <v>177</v>
      </c>
      <c r="F27" s="26">
        <v>0</v>
      </c>
      <c r="G27" s="27">
        <v>1060.2</v>
      </c>
      <c r="H27" s="30">
        <f t="shared" si="2"/>
        <v>1016.2</v>
      </c>
      <c r="I27" s="28">
        <f t="shared" si="3"/>
        <v>-24.14119470866511</v>
      </c>
      <c r="J27" s="28">
        <f t="shared" si="4"/>
        <v>5.00000529133489</v>
      </c>
      <c r="K27" s="28">
        <f t="shared" si="0"/>
        <v>-5.629794708665113</v>
      </c>
      <c r="L27" s="29">
        <f t="shared" si="1"/>
        <v>-0.31489470866511127</v>
      </c>
      <c r="M27" s="30">
        <v>26.8</v>
      </c>
      <c r="N27" s="30">
        <v>61.8</v>
      </c>
      <c r="O27" s="31">
        <v>0.091</v>
      </c>
      <c r="P27" s="27"/>
      <c r="T27" s="32">
        <v>0.031</v>
      </c>
      <c r="U27" s="29">
        <v>-0.31489470866511127</v>
      </c>
    </row>
    <row r="28" spans="1:21" ht="12.75">
      <c r="A28" s="1">
        <v>36335</v>
      </c>
      <c r="B28" s="25">
        <v>175</v>
      </c>
      <c r="C28" s="2">
        <v>0.729513884</v>
      </c>
      <c r="D28" s="24">
        <v>0.729513884</v>
      </c>
      <c r="E28" s="4">
        <v>187</v>
      </c>
      <c r="F28" s="26">
        <v>0</v>
      </c>
      <c r="G28" s="27">
        <v>1060.2</v>
      </c>
      <c r="H28" s="30">
        <f t="shared" si="2"/>
        <v>1016.2</v>
      </c>
      <c r="I28" s="28">
        <f t="shared" si="3"/>
        <v>-24.14119470866511</v>
      </c>
      <c r="J28" s="28">
        <f t="shared" si="4"/>
        <v>5.00000529133489</v>
      </c>
      <c r="K28" s="28">
        <f t="shared" si="0"/>
        <v>-5.629794708665113</v>
      </c>
      <c r="L28" s="29">
        <f t="shared" si="1"/>
        <v>-0.31489470866511127</v>
      </c>
      <c r="M28" s="30">
        <v>26.8</v>
      </c>
      <c r="N28" s="30">
        <v>60.7</v>
      </c>
      <c r="O28" s="31">
        <v>0.122</v>
      </c>
      <c r="P28" s="27"/>
      <c r="T28" s="32">
        <v>0.037</v>
      </c>
      <c r="U28" s="29">
        <v>-0.31489470866511127</v>
      </c>
    </row>
    <row r="29" spans="1:21" ht="12.75">
      <c r="A29" s="1">
        <v>36335</v>
      </c>
      <c r="B29" s="25">
        <v>175</v>
      </c>
      <c r="C29" s="2">
        <v>0.729629636</v>
      </c>
      <c r="D29" s="24">
        <v>0.729629636</v>
      </c>
      <c r="E29" s="4">
        <v>197</v>
      </c>
      <c r="F29" s="26">
        <v>0</v>
      </c>
      <c r="G29" s="27">
        <v>1060.5</v>
      </c>
      <c r="H29" s="30">
        <f t="shared" si="2"/>
        <v>1016.5</v>
      </c>
      <c r="I29" s="28">
        <f t="shared" si="3"/>
        <v>-26.59230449337277</v>
      </c>
      <c r="J29" s="28">
        <f t="shared" si="4"/>
        <v>2.5488955066272325</v>
      </c>
      <c r="K29" s="28">
        <f t="shared" si="0"/>
        <v>-8.08090449337277</v>
      </c>
      <c r="L29" s="29">
        <f t="shared" si="1"/>
        <v>-2.766004493372769</v>
      </c>
      <c r="M29" s="30">
        <v>26.9</v>
      </c>
      <c r="N29" s="30">
        <v>62.3</v>
      </c>
      <c r="O29" s="31">
        <v>0.087</v>
      </c>
      <c r="P29" s="27"/>
      <c r="T29" s="32">
        <v>0.036</v>
      </c>
      <c r="U29" s="29">
        <v>-2.766004493372769</v>
      </c>
    </row>
    <row r="30" spans="1:21" ht="12.75">
      <c r="A30" s="1">
        <v>36335</v>
      </c>
      <c r="B30" s="25">
        <v>175</v>
      </c>
      <c r="C30" s="2">
        <v>0.729745388</v>
      </c>
      <c r="D30" s="24">
        <v>0.729745388</v>
      </c>
      <c r="E30" s="4">
        <v>207</v>
      </c>
      <c r="F30" s="26">
        <v>0</v>
      </c>
      <c r="G30" s="27">
        <v>1060.4</v>
      </c>
      <c r="H30" s="30">
        <f t="shared" si="2"/>
        <v>1016.4000000000001</v>
      </c>
      <c r="I30" s="28">
        <f t="shared" si="3"/>
        <v>-25.775348285129304</v>
      </c>
      <c r="J30" s="28">
        <f t="shared" si="4"/>
        <v>3.365851714870697</v>
      </c>
      <c r="K30" s="28">
        <f t="shared" si="0"/>
        <v>-7.263948285129306</v>
      </c>
      <c r="L30" s="29">
        <f t="shared" si="1"/>
        <v>-1.9490482851293045</v>
      </c>
      <c r="M30" s="30">
        <v>25.9</v>
      </c>
      <c r="N30" s="30">
        <v>60.6</v>
      </c>
      <c r="O30" s="31">
        <v>0.091</v>
      </c>
      <c r="P30" s="27"/>
      <c r="T30" s="32">
        <v>0.069</v>
      </c>
      <c r="U30" s="29">
        <v>-1.9490482851293045</v>
      </c>
    </row>
    <row r="31" spans="1:21" ht="12.75">
      <c r="A31" s="1">
        <v>36335</v>
      </c>
      <c r="B31" s="25">
        <v>175</v>
      </c>
      <c r="C31" s="2">
        <v>0.72986114</v>
      </c>
      <c r="D31" s="24">
        <v>0.72986114</v>
      </c>
      <c r="E31" s="4">
        <v>217</v>
      </c>
      <c r="F31" s="26">
        <v>0</v>
      </c>
      <c r="G31" s="27">
        <v>1060.4</v>
      </c>
      <c r="H31" s="30">
        <f t="shared" si="2"/>
        <v>1016.4000000000001</v>
      </c>
      <c r="I31" s="28">
        <f t="shared" si="3"/>
        <v>-25.775348285129304</v>
      </c>
      <c r="J31" s="28">
        <f t="shared" si="4"/>
        <v>3.365851714870697</v>
      </c>
      <c r="K31" s="28">
        <f t="shared" si="0"/>
        <v>-7.263948285129306</v>
      </c>
      <c r="L31" s="29">
        <f t="shared" si="1"/>
        <v>-1.9490482851293045</v>
      </c>
      <c r="M31" s="30">
        <v>26.1</v>
      </c>
      <c r="N31" s="30">
        <v>61.9</v>
      </c>
      <c r="O31" s="31">
        <v>0.307</v>
      </c>
      <c r="P31" s="27"/>
      <c r="T31" s="32">
        <v>0.055</v>
      </c>
      <c r="U31" s="29">
        <v>-1.9490482851293045</v>
      </c>
    </row>
    <row r="32" spans="1:21" ht="12.75">
      <c r="A32" s="1">
        <v>36335</v>
      </c>
      <c r="B32" s="25">
        <v>175</v>
      </c>
      <c r="C32" s="2">
        <v>0.729976833</v>
      </c>
      <c r="D32" s="24">
        <v>0.729976833</v>
      </c>
      <c r="E32" s="4">
        <v>227</v>
      </c>
      <c r="F32" s="26">
        <v>0</v>
      </c>
      <c r="G32" s="27">
        <v>1060.2</v>
      </c>
      <c r="H32" s="30">
        <f t="shared" si="2"/>
        <v>1016.2</v>
      </c>
      <c r="I32" s="28">
        <f t="shared" si="3"/>
        <v>-24.14119470866511</v>
      </c>
      <c r="J32" s="28">
        <f t="shared" si="4"/>
        <v>5.00000529133489</v>
      </c>
      <c r="K32" s="28">
        <f t="shared" si="0"/>
        <v>-5.629794708665113</v>
      </c>
      <c r="L32" s="29">
        <f t="shared" si="1"/>
        <v>-0.31489470866511127</v>
      </c>
      <c r="M32" s="30">
        <v>26.6</v>
      </c>
      <c r="N32" s="30">
        <v>63</v>
      </c>
      <c r="O32" s="31">
        <v>0.609</v>
      </c>
      <c r="P32" s="30">
        <f aca="true" t="shared" si="5" ref="P32:P73">((O32*100)-9)</f>
        <v>51.9</v>
      </c>
      <c r="T32" s="32">
        <v>0.077</v>
      </c>
      <c r="U32" s="29">
        <v>-0.31489470866511127</v>
      </c>
    </row>
    <row r="33" spans="1:21" ht="12.75">
      <c r="A33" s="1">
        <v>36335</v>
      </c>
      <c r="B33" s="25">
        <v>175</v>
      </c>
      <c r="C33" s="2">
        <v>0.730092585</v>
      </c>
      <c r="D33" s="24">
        <v>0.730092585</v>
      </c>
      <c r="E33" s="4">
        <v>237</v>
      </c>
      <c r="F33" s="26">
        <v>0</v>
      </c>
      <c r="G33" s="27">
        <v>1060.1</v>
      </c>
      <c r="H33" s="30">
        <f t="shared" si="2"/>
        <v>1016.0999999999999</v>
      </c>
      <c r="I33" s="28">
        <f t="shared" si="3"/>
        <v>-23.323997308801914</v>
      </c>
      <c r="J33" s="28">
        <f t="shared" si="4"/>
        <v>5.817202691198087</v>
      </c>
      <c r="K33" s="28">
        <f t="shared" si="0"/>
        <v>-4.812597308801916</v>
      </c>
      <c r="L33" s="29">
        <f t="shared" si="1"/>
        <v>0.5023026911980857</v>
      </c>
      <c r="M33" s="30">
        <v>26.5</v>
      </c>
      <c r="N33" s="30">
        <v>62.5</v>
      </c>
      <c r="O33" s="31">
        <v>0.58</v>
      </c>
      <c r="P33" s="30">
        <f t="shared" si="5"/>
        <v>48.99999999999999</v>
      </c>
      <c r="T33" s="32">
        <v>0.055</v>
      </c>
      <c r="U33" s="29">
        <v>0.5023026911980857</v>
      </c>
    </row>
    <row r="34" spans="1:21" ht="12.75">
      <c r="A34" s="1">
        <v>36335</v>
      </c>
      <c r="B34" s="25">
        <v>175</v>
      </c>
      <c r="C34" s="2">
        <v>0.730208337</v>
      </c>
      <c r="D34" s="24">
        <v>0.730208337</v>
      </c>
      <c r="E34" s="4">
        <v>247</v>
      </c>
      <c r="F34" s="26">
        <v>0</v>
      </c>
      <c r="G34" s="27">
        <v>1057.9</v>
      </c>
      <c r="H34" s="30">
        <f t="shared" si="2"/>
        <v>1013.9000000000001</v>
      </c>
      <c r="I34" s="28">
        <f t="shared" si="3"/>
        <v>-5.32527792889893</v>
      </c>
      <c r="J34" s="28">
        <f t="shared" si="4"/>
        <v>23.81592207110107</v>
      </c>
      <c r="K34" s="28">
        <f t="shared" si="0"/>
        <v>13.186122071101067</v>
      </c>
      <c r="L34" s="29">
        <f t="shared" si="1"/>
        <v>18.50102207110107</v>
      </c>
      <c r="M34" s="30">
        <v>25.4</v>
      </c>
      <c r="N34" s="30">
        <v>61</v>
      </c>
      <c r="O34" s="31">
        <v>0.604</v>
      </c>
      <c r="P34" s="30">
        <f t="shared" si="5"/>
        <v>51.4</v>
      </c>
      <c r="T34" s="32">
        <v>0.041</v>
      </c>
      <c r="U34" s="29">
        <v>18.50102207110107</v>
      </c>
    </row>
    <row r="35" spans="1:21" ht="12.75">
      <c r="A35" s="1">
        <v>36335</v>
      </c>
      <c r="B35" s="25">
        <v>175</v>
      </c>
      <c r="C35" s="2">
        <v>0.73032409</v>
      </c>
      <c r="D35" s="24">
        <v>0.73032409</v>
      </c>
      <c r="E35" s="4">
        <v>257</v>
      </c>
      <c r="F35" s="26">
        <v>0</v>
      </c>
      <c r="G35" s="27">
        <v>1054.8</v>
      </c>
      <c r="H35" s="30">
        <f t="shared" si="2"/>
        <v>1010.8</v>
      </c>
      <c r="I35" s="28">
        <f t="shared" si="3"/>
        <v>20.102952790283613</v>
      </c>
      <c r="J35" s="28">
        <f t="shared" si="4"/>
        <v>49.244152790283614</v>
      </c>
      <c r="K35" s="28">
        <f t="shared" si="0"/>
        <v>38.61435279028361</v>
      </c>
      <c r="L35" s="29">
        <f t="shared" si="1"/>
        <v>43.92925279028361</v>
      </c>
      <c r="M35" s="30">
        <v>25.2</v>
      </c>
      <c r="N35" s="30">
        <v>62</v>
      </c>
      <c r="O35" s="31">
        <v>0.649</v>
      </c>
      <c r="P35" s="30">
        <f t="shared" si="5"/>
        <v>55.900000000000006</v>
      </c>
      <c r="T35" s="32">
        <v>0.037</v>
      </c>
      <c r="U35" s="29">
        <v>43.92925279028361</v>
      </c>
    </row>
    <row r="36" spans="1:21" ht="12.75">
      <c r="A36" s="1">
        <v>36335</v>
      </c>
      <c r="B36" s="25">
        <v>175</v>
      </c>
      <c r="C36" s="2">
        <v>0.730439842</v>
      </c>
      <c r="D36" s="24">
        <v>0.730439842</v>
      </c>
      <c r="E36" s="4">
        <v>267</v>
      </c>
      <c r="F36" s="26">
        <v>0</v>
      </c>
      <c r="G36" s="27">
        <v>1051.4</v>
      </c>
      <c r="H36" s="30">
        <f t="shared" si="2"/>
        <v>1007.4000000000001</v>
      </c>
      <c r="I36" s="28">
        <f t="shared" si="3"/>
        <v>48.08180659537831</v>
      </c>
      <c r="J36" s="28">
        <f t="shared" si="4"/>
        <v>77.22300659537831</v>
      </c>
      <c r="K36" s="28">
        <f t="shared" si="0"/>
        <v>66.5932065953783</v>
      </c>
      <c r="L36" s="29">
        <f t="shared" si="1"/>
        <v>71.90810659537831</v>
      </c>
      <c r="M36" s="30">
        <v>24.5</v>
      </c>
      <c r="N36" s="30">
        <v>62.9</v>
      </c>
      <c r="O36" s="31">
        <v>0.654</v>
      </c>
      <c r="P36" s="30">
        <f t="shared" si="5"/>
        <v>56.400000000000006</v>
      </c>
      <c r="T36" s="32">
        <v>0.034</v>
      </c>
      <c r="U36" s="29">
        <v>71.90810659537831</v>
      </c>
    </row>
    <row r="37" spans="1:21" ht="12.75">
      <c r="A37" s="1">
        <v>36335</v>
      </c>
      <c r="B37" s="25">
        <v>175</v>
      </c>
      <c r="C37" s="2">
        <v>0.730555534</v>
      </c>
      <c r="D37" s="24">
        <v>0.730555534</v>
      </c>
      <c r="E37" s="4">
        <v>277</v>
      </c>
      <c r="F37" s="26">
        <v>0</v>
      </c>
      <c r="G37" s="27">
        <v>1048.6</v>
      </c>
      <c r="H37" s="30">
        <f t="shared" si="2"/>
        <v>1004.5999999999999</v>
      </c>
      <c r="I37" s="28">
        <f t="shared" si="3"/>
        <v>71.19421102048005</v>
      </c>
      <c r="J37" s="28">
        <f t="shared" si="4"/>
        <v>100.33541102048005</v>
      </c>
      <c r="K37" s="28">
        <f t="shared" si="0"/>
        <v>89.70561102048005</v>
      </c>
      <c r="L37" s="29">
        <f t="shared" si="1"/>
        <v>95.02051102048006</v>
      </c>
      <c r="M37" s="30">
        <v>24.6</v>
      </c>
      <c r="N37" s="30">
        <v>64.7</v>
      </c>
      <c r="O37" s="31">
        <v>0.643</v>
      </c>
      <c r="P37" s="30">
        <f t="shared" si="5"/>
        <v>55.3</v>
      </c>
      <c r="T37" s="32">
        <v>0.029</v>
      </c>
      <c r="U37" s="29">
        <v>95.02051102048006</v>
      </c>
    </row>
    <row r="38" spans="1:21" ht="12.75">
      <c r="A38" s="1">
        <v>36335</v>
      </c>
      <c r="B38" s="25">
        <v>175</v>
      </c>
      <c r="C38" s="2">
        <v>0.730671287</v>
      </c>
      <c r="D38" s="24">
        <v>0.730671287</v>
      </c>
      <c r="E38" s="4">
        <v>287</v>
      </c>
      <c r="F38" s="26">
        <v>0</v>
      </c>
      <c r="G38" s="27">
        <v>1043.9</v>
      </c>
      <c r="H38" s="30">
        <f t="shared" si="2"/>
        <v>999.9000000000001</v>
      </c>
      <c r="I38" s="28">
        <f t="shared" si="3"/>
        <v>110.13523668425204</v>
      </c>
      <c r="J38" s="28">
        <f t="shared" si="4"/>
        <v>139.27643668425205</v>
      </c>
      <c r="K38" s="28">
        <f t="shared" si="0"/>
        <v>128.64663668425203</v>
      </c>
      <c r="L38" s="29">
        <f t="shared" si="1"/>
        <v>133.96153668425205</v>
      </c>
      <c r="M38" s="30">
        <v>24</v>
      </c>
      <c r="N38" s="30">
        <v>65.7</v>
      </c>
      <c r="O38" s="31">
        <v>0.654</v>
      </c>
      <c r="P38" s="30">
        <f t="shared" si="5"/>
        <v>56.400000000000006</v>
      </c>
      <c r="T38" s="32">
        <v>0.031</v>
      </c>
      <c r="U38" s="29">
        <v>133.96153668425205</v>
      </c>
    </row>
    <row r="39" spans="1:21" ht="12.75">
      <c r="A39" s="1">
        <v>36335</v>
      </c>
      <c r="B39" s="25">
        <v>175</v>
      </c>
      <c r="C39" s="2">
        <v>0.730787039</v>
      </c>
      <c r="D39" s="24">
        <v>0.730787039</v>
      </c>
      <c r="E39" s="4">
        <v>297</v>
      </c>
      <c r="F39" s="26">
        <v>0</v>
      </c>
      <c r="G39" s="27">
        <v>1041.3</v>
      </c>
      <c r="H39" s="30">
        <f t="shared" si="2"/>
        <v>997.3</v>
      </c>
      <c r="I39" s="28">
        <f t="shared" si="3"/>
        <v>131.7557912244692</v>
      </c>
      <c r="J39" s="28">
        <f t="shared" si="4"/>
        <v>160.8969912244692</v>
      </c>
      <c r="K39" s="28">
        <f t="shared" si="0"/>
        <v>150.2671912244692</v>
      </c>
      <c r="L39" s="29">
        <f t="shared" si="1"/>
        <v>155.5820912244692</v>
      </c>
      <c r="M39" s="30">
        <v>24.1</v>
      </c>
      <c r="N39" s="30">
        <v>67</v>
      </c>
      <c r="O39" s="31">
        <v>0.649</v>
      </c>
      <c r="P39" s="30">
        <f t="shared" si="5"/>
        <v>55.900000000000006</v>
      </c>
      <c r="T39" s="32">
        <v>0.039</v>
      </c>
      <c r="U39" s="29">
        <v>155.5820912244692</v>
      </c>
    </row>
    <row r="40" spans="1:21" ht="12.75">
      <c r="A40" s="1">
        <v>36335</v>
      </c>
      <c r="B40" s="25">
        <v>175</v>
      </c>
      <c r="C40" s="2">
        <v>0.730902791</v>
      </c>
      <c r="D40" s="24">
        <v>0.730902791</v>
      </c>
      <c r="E40" s="4">
        <v>307</v>
      </c>
      <c r="F40" s="26">
        <v>0</v>
      </c>
      <c r="G40" s="27">
        <v>1037.5</v>
      </c>
      <c r="H40" s="30">
        <f t="shared" si="2"/>
        <v>993.5</v>
      </c>
      <c r="I40" s="28">
        <f t="shared" si="3"/>
        <v>163.45666879795286</v>
      </c>
      <c r="J40" s="28">
        <f t="shared" si="4"/>
        <v>192.59786879795286</v>
      </c>
      <c r="K40" s="28">
        <f t="shared" si="0"/>
        <v>181.96806879795287</v>
      </c>
      <c r="L40" s="29">
        <f t="shared" si="1"/>
        <v>187.28296879795286</v>
      </c>
      <c r="M40" s="30">
        <v>23.6</v>
      </c>
      <c r="N40" s="30">
        <v>67.4</v>
      </c>
      <c r="O40" s="31">
        <v>0.654</v>
      </c>
      <c r="P40" s="30">
        <f t="shared" si="5"/>
        <v>56.400000000000006</v>
      </c>
      <c r="T40" s="32">
        <v>0.031</v>
      </c>
      <c r="U40" s="29">
        <v>187.28296879795286</v>
      </c>
    </row>
    <row r="41" spans="1:21" ht="12.75">
      <c r="A41" s="1">
        <v>36335</v>
      </c>
      <c r="B41" s="25">
        <v>175</v>
      </c>
      <c r="C41" s="2">
        <v>0.731018543</v>
      </c>
      <c r="D41" s="24">
        <v>0.731018543</v>
      </c>
      <c r="E41" s="4">
        <v>317</v>
      </c>
      <c r="F41" s="26">
        <v>0</v>
      </c>
      <c r="G41" s="27">
        <v>1035.5</v>
      </c>
      <c r="H41" s="30">
        <f t="shared" si="2"/>
        <v>991.5</v>
      </c>
      <c r="I41" s="28">
        <f t="shared" si="3"/>
        <v>180.19007772888872</v>
      </c>
      <c r="J41" s="28">
        <f t="shared" si="4"/>
        <v>209.33127772888872</v>
      </c>
      <c r="K41" s="28">
        <f t="shared" si="0"/>
        <v>198.70147772888873</v>
      </c>
      <c r="L41" s="29">
        <f t="shared" si="1"/>
        <v>204.01637772888873</v>
      </c>
      <c r="M41" s="30">
        <v>23.3</v>
      </c>
      <c r="N41" s="30">
        <v>68.9</v>
      </c>
      <c r="O41" s="31">
        <v>0.649</v>
      </c>
      <c r="P41" s="30">
        <f t="shared" si="5"/>
        <v>55.900000000000006</v>
      </c>
      <c r="T41" s="32">
        <v>0.024</v>
      </c>
      <c r="U41" s="29">
        <v>204.01637772888873</v>
      </c>
    </row>
    <row r="42" spans="1:21" ht="12.75">
      <c r="A42" s="1">
        <v>36335</v>
      </c>
      <c r="B42" s="25">
        <v>175</v>
      </c>
      <c r="C42" s="2">
        <v>0.731134236</v>
      </c>
      <c r="D42" s="24">
        <v>0.731134236</v>
      </c>
      <c r="E42" s="4">
        <v>327</v>
      </c>
      <c r="F42" s="26">
        <v>0</v>
      </c>
      <c r="G42" s="27">
        <v>1032.8</v>
      </c>
      <c r="H42" s="30">
        <f t="shared" si="2"/>
        <v>988.8</v>
      </c>
      <c r="I42" s="28">
        <f t="shared" si="3"/>
        <v>202.83380100042754</v>
      </c>
      <c r="J42" s="28">
        <f t="shared" si="4"/>
        <v>231.97500100042754</v>
      </c>
      <c r="K42" s="28">
        <f t="shared" si="0"/>
        <v>221.34520100042755</v>
      </c>
      <c r="L42" s="29">
        <f t="shared" si="1"/>
        <v>226.66010100042755</v>
      </c>
      <c r="M42" s="30">
        <v>23.1</v>
      </c>
      <c r="N42" s="30">
        <v>69.7</v>
      </c>
      <c r="O42" s="31">
        <v>0.659</v>
      </c>
      <c r="P42" s="30">
        <f t="shared" si="5"/>
        <v>56.900000000000006</v>
      </c>
      <c r="T42" s="32">
        <v>0.024</v>
      </c>
      <c r="U42" s="29">
        <v>226.66010100042755</v>
      </c>
    </row>
    <row r="43" spans="1:21" ht="12.75">
      <c r="A43" s="1">
        <v>36335</v>
      </c>
      <c r="B43" s="25">
        <v>175</v>
      </c>
      <c r="C43" s="2">
        <v>0.731249988</v>
      </c>
      <c r="D43" s="24">
        <v>0.731249988</v>
      </c>
      <c r="E43" s="4">
        <v>337</v>
      </c>
      <c r="F43" s="26">
        <v>0</v>
      </c>
      <c r="G43" s="27">
        <v>1030.7</v>
      </c>
      <c r="H43" s="30">
        <f t="shared" si="2"/>
        <v>986.7</v>
      </c>
      <c r="I43" s="28">
        <f t="shared" si="3"/>
        <v>220.4883739690147</v>
      </c>
      <c r="J43" s="28">
        <f t="shared" si="4"/>
        <v>249.6295739690147</v>
      </c>
      <c r="K43" s="28">
        <f t="shared" si="0"/>
        <v>238.9997739690147</v>
      </c>
      <c r="L43" s="29">
        <f t="shared" si="1"/>
        <v>244.3146739690147</v>
      </c>
      <c r="M43" s="30">
        <v>22.9</v>
      </c>
      <c r="N43" s="30">
        <v>69.8</v>
      </c>
      <c r="O43" s="31">
        <v>0.679</v>
      </c>
      <c r="P43" s="30">
        <f t="shared" si="5"/>
        <v>58.900000000000006</v>
      </c>
      <c r="T43" s="32">
        <v>0.022</v>
      </c>
      <c r="U43" s="29">
        <v>244.3146739690147</v>
      </c>
    </row>
    <row r="44" spans="1:21" ht="12.75">
      <c r="A44" s="1">
        <v>36335</v>
      </c>
      <c r="B44" s="25">
        <v>175</v>
      </c>
      <c r="C44" s="2">
        <v>0.73136574</v>
      </c>
      <c r="D44" s="24">
        <v>0.73136574</v>
      </c>
      <c r="E44" s="4">
        <v>347</v>
      </c>
      <c r="F44" s="26">
        <v>0</v>
      </c>
      <c r="G44" s="27">
        <v>1027.1</v>
      </c>
      <c r="H44" s="30">
        <f t="shared" si="2"/>
        <v>983.0999999999999</v>
      </c>
      <c r="I44" s="28">
        <f t="shared" si="3"/>
        <v>250.8409561830443</v>
      </c>
      <c r="J44" s="28">
        <f t="shared" si="4"/>
        <v>279.9821561830443</v>
      </c>
      <c r="K44" s="28">
        <f t="shared" si="0"/>
        <v>269.3523561830443</v>
      </c>
      <c r="L44" s="29">
        <f t="shared" si="1"/>
        <v>274.6672561830443</v>
      </c>
      <c r="M44" s="30">
        <v>22.5</v>
      </c>
      <c r="N44" s="30">
        <v>70.1</v>
      </c>
      <c r="O44" s="31">
        <v>0.684</v>
      </c>
      <c r="P44" s="30">
        <f t="shared" si="5"/>
        <v>59.400000000000006</v>
      </c>
      <c r="Q44" s="31">
        <v>2.094</v>
      </c>
      <c r="T44" s="32">
        <v>0.024</v>
      </c>
      <c r="U44" s="29">
        <v>274.6672561830443</v>
      </c>
    </row>
    <row r="45" spans="1:21" ht="12.75">
      <c r="A45" s="1">
        <v>36335</v>
      </c>
      <c r="B45" s="25">
        <v>175</v>
      </c>
      <c r="C45" s="2">
        <v>0.731481493</v>
      </c>
      <c r="D45" s="24">
        <v>0.731481493</v>
      </c>
      <c r="E45" s="4">
        <v>357</v>
      </c>
      <c r="F45" s="26">
        <v>0</v>
      </c>
      <c r="G45" s="27">
        <v>1024.4</v>
      </c>
      <c r="H45" s="30">
        <f t="shared" si="2"/>
        <v>980.4000000000001</v>
      </c>
      <c r="I45" s="28">
        <f t="shared" si="3"/>
        <v>273.67842278459256</v>
      </c>
      <c r="J45" s="28">
        <f t="shared" si="4"/>
        <v>302.8196227845926</v>
      </c>
      <c r="K45" s="28">
        <f t="shared" si="0"/>
        <v>292.18982278459254</v>
      </c>
      <c r="L45" s="29">
        <f t="shared" si="1"/>
        <v>297.50472278459256</v>
      </c>
      <c r="M45" s="30">
        <v>22.3</v>
      </c>
      <c r="N45" s="30">
        <v>70.7</v>
      </c>
      <c r="O45" s="31">
        <v>0.674</v>
      </c>
      <c r="P45" s="30">
        <f t="shared" si="5"/>
        <v>58.400000000000006</v>
      </c>
      <c r="Q45" s="31">
        <v>2.034</v>
      </c>
      <c r="T45" s="32">
        <v>0.021</v>
      </c>
      <c r="U45" s="29">
        <v>297.50472278459256</v>
      </c>
    </row>
    <row r="46" spans="1:21" ht="12.75">
      <c r="A46" s="1">
        <v>36335</v>
      </c>
      <c r="B46" s="25">
        <v>175</v>
      </c>
      <c r="C46" s="2">
        <v>0.731597245</v>
      </c>
      <c r="D46" s="24">
        <v>0.731597245</v>
      </c>
      <c r="E46" s="4">
        <v>367</v>
      </c>
      <c r="F46" s="26">
        <v>0</v>
      </c>
      <c r="G46" s="27">
        <v>1021</v>
      </c>
      <c r="H46" s="30">
        <f t="shared" si="2"/>
        <v>977</v>
      </c>
      <c r="I46" s="28">
        <f t="shared" si="3"/>
        <v>302.5263466221356</v>
      </c>
      <c r="J46" s="28">
        <f t="shared" si="4"/>
        <v>331.6675466221356</v>
      </c>
      <c r="K46" s="28">
        <f t="shared" si="0"/>
        <v>321.03774662213556</v>
      </c>
      <c r="L46" s="29">
        <f t="shared" si="1"/>
        <v>326.3526466221356</v>
      </c>
      <c r="M46" s="30">
        <v>22.1</v>
      </c>
      <c r="N46" s="30">
        <v>71.5</v>
      </c>
      <c r="O46" s="31">
        <v>0.669</v>
      </c>
      <c r="P46" s="30">
        <f t="shared" si="5"/>
        <v>57.900000000000006</v>
      </c>
      <c r="Q46" s="31">
        <v>2.253</v>
      </c>
      <c r="T46" s="32">
        <v>0.024</v>
      </c>
      <c r="U46" s="29">
        <v>326.3526466221356</v>
      </c>
    </row>
    <row r="47" spans="1:21" ht="12.75">
      <c r="A47" s="1">
        <v>36335</v>
      </c>
      <c r="B47" s="25">
        <v>175</v>
      </c>
      <c r="C47" s="2">
        <v>0.731712937</v>
      </c>
      <c r="D47" s="24">
        <v>0.731712937</v>
      </c>
      <c r="E47" s="4">
        <v>377</v>
      </c>
      <c r="F47" s="26">
        <v>0</v>
      </c>
      <c r="G47" s="27">
        <v>1018.3</v>
      </c>
      <c r="H47" s="30">
        <f t="shared" si="2"/>
        <v>974.3</v>
      </c>
      <c r="I47" s="28">
        <f t="shared" si="3"/>
        <v>325.5065987754</v>
      </c>
      <c r="J47" s="28">
        <f t="shared" si="4"/>
        <v>354.6477987754</v>
      </c>
      <c r="K47" s="28">
        <f t="shared" si="0"/>
        <v>344.0179987754</v>
      </c>
      <c r="L47" s="29">
        <f t="shared" si="1"/>
        <v>349.3328987754</v>
      </c>
      <c r="M47" s="30">
        <v>21.9</v>
      </c>
      <c r="N47" s="30">
        <v>71.8</v>
      </c>
      <c r="O47" s="31">
        <v>0.664</v>
      </c>
      <c r="P47" s="30">
        <f t="shared" si="5"/>
        <v>57.400000000000006</v>
      </c>
      <c r="Q47" s="31">
        <v>2.113</v>
      </c>
      <c r="T47" s="32">
        <v>0.024</v>
      </c>
      <c r="U47" s="29">
        <v>349.3328987754</v>
      </c>
    </row>
    <row r="48" spans="1:21" ht="12.75">
      <c r="A48" s="1">
        <v>36335</v>
      </c>
      <c r="B48" s="25">
        <v>175</v>
      </c>
      <c r="C48" s="2">
        <v>0.73182869</v>
      </c>
      <c r="D48" s="24">
        <v>0.73182869</v>
      </c>
      <c r="E48" s="4">
        <v>387</v>
      </c>
      <c r="F48" s="26">
        <v>0</v>
      </c>
      <c r="G48" s="27">
        <v>1015.1</v>
      </c>
      <c r="H48" s="30">
        <f t="shared" si="2"/>
        <v>971.1</v>
      </c>
      <c r="I48" s="28">
        <f t="shared" si="3"/>
        <v>352.82506115480254</v>
      </c>
      <c r="J48" s="28">
        <f t="shared" si="4"/>
        <v>381.96626115480257</v>
      </c>
      <c r="K48" s="28">
        <f t="shared" si="0"/>
        <v>371.3364611548025</v>
      </c>
      <c r="L48" s="29">
        <f t="shared" si="1"/>
        <v>376.65136115480254</v>
      </c>
      <c r="M48" s="30">
        <v>22</v>
      </c>
      <c r="N48" s="30">
        <v>72.1</v>
      </c>
      <c r="O48" s="31">
        <v>0.679</v>
      </c>
      <c r="P48" s="30">
        <f t="shared" si="5"/>
        <v>58.900000000000006</v>
      </c>
      <c r="Q48" s="31">
        <v>2.166</v>
      </c>
      <c r="T48" s="32">
        <v>0.027</v>
      </c>
      <c r="U48" s="29">
        <v>376.65136115480254</v>
      </c>
    </row>
    <row r="49" spans="1:21" ht="12.75">
      <c r="A49" s="1">
        <v>36335</v>
      </c>
      <c r="B49" s="25">
        <v>175</v>
      </c>
      <c r="C49" s="2">
        <v>0.731944442</v>
      </c>
      <c r="D49" s="24">
        <v>0.731944442</v>
      </c>
      <c r="E49" s="4">
        <v>397</v>
      </c>
      <c r="F49" s="26">
        <v>0</v>
      </c>
      <c r="G49" s="27">
        <v>1012.5</v>
      </c>
      <c r="H49" s="30">
        <f t="shared" si="2"/>
        <v>968.5</v>
      </c>
      <c r="I49" s="28">
        <f t="shared" si="3"/>
        <v>375.0876787038029</v>
      </c>
      <c r="J49" s="28">
        <f t="shared" si="4"/>
        <v>404.22887870380293</v>
      </c>
      <c r="K49" s="28">
        <f t="shared" si="0"/>
        <v>393.5990787038029</v>
      </c>
      <c r="L49" s="29">
        <f t="shared" si="1"/>
        <v>398.9139787038029</v>
      </c>
      <c r="M49" s="30">
        <v>21.6</v>
      </c>
      <c r="N49" s="30">
        <v>71.3</v>
      </c>
      <c r="O49" s="31">
        <v>0.669</v>
      </c>
      <c r="P49" s="30">
        <f t="shared" si="5"/>
        <v>57.900000000000006</v>
      </c>
      <c r="Q49" s="31">
        <v>2.057</v>
      </c>
      <c r="T49" s="32">
        <v>0.022</v>
      </c>
      <c r="U49" s="29">
        <v>398.9139787038029</v>
      </c>
    </row>
    <row r="50" spans="1:21" ht="12.75">
      <c r="A50" s="1">
        <v>36335</v>
      </c>
      <c r="B50" s="25">
        <v>175</v>
      </c>
      <c r="C50" s="2">
        <v>0.732060194</v>
      </c>
      <c r="D50" s="24">
        <v>0.732060194</v>
      </c>
      <c r="E50" s="4">
        <v>407</v>
      </c>
      <c r="F50" s="26">
        <v>0</v>
      </c>
      <c r="G50" s="27">
        <v>1010.5</v>
      </c>
      <c r="H50" s="30">
        <f t="shared" si="2"/>
        <v>966.5</v>
      </c>
      <c r="I50" s="28">
        <f t="shared" si="3"/>
        <v>392.2534757664838</v>
      </c>
      <c r="J50" s="28">
        <f t="shared" si="4"/>
        <v>421.39467576648383</v>
      </c>
      <c r="K50" s="28">
        <f t="shared" si="0"/>
        <v>410.7648757664838</v>
      </c>
      <c r="L50" s="29">
        <f t="shared" si="1"/>
        <v>416.0797757664838</v>
      </c>
      <c r="M50" s="30">
        <v>21.5</v>
      </c>
      <c r="N50" s="30">
        <v>71.4</v>
      </c>
      <c r="O50" s="31">
        <v>0.664</v>
      </c>
      <c r="P50" s="30">
        <f t="shared" si="5"/>
        <v>57.400000000000006</v>
      </c>
      <c r="Q50" s="31">
        <v>2.094</v>
      </c>
      <c r="T50" s="32">
        <v>0.021</v>
      </c>
      <c r="U50" s="29">
        <v>416.0797757664838</v>
      </c>
    </row>
    <row r="51" spans="1:21" ht="12.75">
      <c r="A51" s="1">
        <v>36335</v>
      </c>
      <c r="B51" s="25">
        <v>175</v>
      </c>
      <c r="C51" s="2">
        <v>0.732175946</v>
      </c>
      <c r="D51" s="24">
        <v>0.732175946</v>
      </c>
      <c r="E51" s="4">
        <v>417</v>
      </c>
      <c r="F51" s="26">
        <v>0</v>
      </c>
      <c r="G51" s="27">
        <v>1007.2</v>
      </c>
      <c r="H51" s="30">
        <f t="shared" si="2"/>
        <v>963.2</v>
      </c>
      <c r="I51" s="28">
        <f t="shared" si="3"/>
        <v>420.65485032298244</v>
      </c>
      <c r="J51" s="28">
        <f t="shared" si="4"/>
        <v>449.79605032298247</v>
      </c>
      <c r="K51" s="28">
        <f t="shared" si="0"/>
        <v>439.1662503229824</v>
      </c>
      <c r="L51" s="29">
        <f t="shared" si="1"/>
        <v>444.48115032298244</v>
      </c>
      <c r="M51" s="30">
        <v>21.5</v>
      </c>
      <c r="N51" s="30">
        <v>71.8</v>
      </c>
      <c r="O51" s="31">
        <v>0.668</v>
      </c>
      <c r="P51" s="30">
        <f t="shared" si="5"/>
        <v>57.8</v>
      </c>
      <c r="Q51" s="31">
        <v>2.034</v>
      </c>
      <c r="T51" s="32">
        <v>0.02</v>
      </c>
      <c r="U51" s="29">
        <v>444.48115032298244</v>
      </c>
    </row>
    <row r="52" spans="1:21" ht="12.75">
      <c r="A52" s="1">
        <v>36335</v>
      </c>
      <c r="B52" s="25">
        <v>175</v>
      </c>
      <c r="C52" s="2">
        <v>0.732291639</v>
      </c>
      <c r="D52" s="24">
        <v>0.732291639</v>
      </c>
      <c r="E52" s="4">
        <v>427</v>
      </c>
      <c r="F52" s="26">
        <v>0</v>
      </c>
      <c r="G52" s="27">
        <v>1005.8</v>
      </c>
      <c r="H52" s="30">
        <f t="shared" si="2"/>
        <v>961.8</v>
      </c>
      <c r="I52" s="28">
        <f t="shared" si="3"/>
        <v>432.7333271754316</v>
      </c>
      <c r="J52" s="28">
        <f t="shared" si="4"/>
        <v>461.87452717543164</v>
      </c>
      <c r="K52" s="28">
        <f t="shared" si="0"/>
        <v>451.2447271754316</v>
      </c>
      <c r="L52" s="29">
        <f t="shared" si="1"/>
        <v>456.5596271754316</v>
      </c>
      <c r="M52" s="30">
        <v>21.5</v>
      </c>
      <c r="N52" s="30">
        <v>71.5</v>
      </c>
      <c r="O52" s="31">
        <v>0.68</v>
      </c>
      <c r="P52" s="30">
        <f t="shared" si="5"/>
        <v>59</v>
      </c>
      <c r="Q52" s="31">
        <v>2.253</v>
      </c>
      <c r="T52" s="32">
        <v>0.022</v>
      </c>
      <c r="U52" s="29">
        <v>456.5596271754316</v>
      </c>
    </row>
    <row r="53" spans="1:21" ht="12.75">
      <c r="A53" s="1">
        <v>36335</v>
      </c>
      <c r="B53" s="25">
        <v>175</v>
      </c>
      <c r="C53" s="2">
        <v>0.732407391</v>
      </c>
      <c r="D53" s="24">
        <v>0.732407391</v>
      </c>
      <c r="E53" s="4">
        <v>437</v>
      </c>
      <c r="F53" s="26">
        <v>0</v>
      </c>
      <c r="G53" s="27">
        <v>1006.5</v>
      </c>
      <c r="H53" s="30">
        <f t="shared" si="2"/>
        <v>962.5</v>
      </c>
      <c r="I53" s="28">
        <f t="shared" si="3"/>
        <v>426.69189266231285</v>
      </c>
      <c r="J53" s="28">
        <f t="shared" si="4"/>
        <v>455.8330926623129</v>
      </c>
      <c r="K53" s="28">
        <f t="shared" si="0"/>
        <v>445.20329266231283</v>
      </c>
      <c r="L53" s="29">
        <f t="shared" si="1"/>
        <v>450.51819266231286</v>
      </c>
      <c r="M53" s="30">
        <v>21.5</v>
      </c>
      <c r="N53" s="30">
        <v>72.8</v>
      </c>
      <c r="O53" s="31">
        <v>0.659</v>
      </c>
      <c r="P53" s="30">
        <f t="shared" si="5"/>
        <v>56.900000000000006</v>
      </c>
      <c r="Q53" s="31">
        <v>2.113</v>
      </c>
      <c r="T53" s="32">
        <v>0.024</v>
      </c>
      <c r="U53" s="29">
        <v>450.51819266231286</v>
      </c>
    </row>
    <row r="54" spans="1:21" ht="12.75">
      <c r="A54" s="1">
        <v>36335</v>
      </c>
      <c r="B54" s="25">
        <v>175</v>
      </c>
      <c r="C54" s="2">
        <v>0.732523143</v>
      </c>
      <c r="D54" s="24">
        <v>0.732523143</v>
      </c>
      <c r="E54" s="4">
        <v>447</v>
      </c>
      <c r="F54" s="26">
        <v>0</v>
      </c>
      <c r="G54" s="27">
        <v>1006.1</v>
      </c>
      <c r="H54" s="30">
        <f t="shared" si="2"/>
        <v>962.1</v>
      </c>
      <c r="I54" s="28">
        <f t="shared" si="3"/>
        <v>430.1436027284314</v>
      </c>
      <c r="J54" s="28">
        <f t="shared" si="4"/>
        <v>459.28480272843143</v>
      </c>
      <c r="K54" s="28">
        <f t="shared" si="0"/>
        <v>448.6550027284314</v>
      </c>
      <c r="L54" s="29">
        <f t="shared" si="1"/>
        <v>453.9699027284314</v>
      </c>
      <c r="M54" s="30">
        <v>21.4</v>
      </c>
      <c r="N54" s="30">
        <v>71.9</v>
      </c>
      <c r="O54" s="31">
        <v>0.655</v>
      </c>
      <c r="P54" s="30">
        <f t="shared" si="5"/>
        <v>56.5</v>
      </c>
      <c r="Q54" s="31">
        <v>2.166</v>
      </c>
      <c r="T54" s="32">
        <v>0.02</v>
      </c>
      <c r="U54" s="29">
        <v>453.9699027284314</v>
      </c>
    </row>
    <row r="55" spans="1:21" ht="12.75">
      <c r="A55" s="1">
        <v>36335</v>
      </c>
      <c r="B55" s="25">
        <v>175</v>
      </c>
      <c r="C55" s="2">
        <v>0.732638896</v>
      </c>
      <c r="D55" s="24">
        <v>0.732638896</v>
      </c>
      <c r="E55" s="4">
        <v>457</v>
      </c>
      <c r="F55" s="26">
        <v>0</v>
      </c>
      <c r="G55" s="27">
        <v>1007.1</v>
      </c>
      <c r="H55" s="30">
        <f t="shared" si="2"/>
        <v>963.1</v>
      </c>
      <c r="I55" s="28">
        <f t="shared" si="3"/>
        <v>421.5170162763083</v>
      </c>
      <c r="J55" s="28">
        <f t="shared" si="4"/>
        <v>450.65821627630834</v>
      </c>
      <c r="K55" s="28">
        <f t="shared" si="0"/>
        <v>440.0284162763083</v>
      </c>
      <c r="L55" s="29">
        <f t="shared" si="1"/>
        <v>445.3433162763083</v>
      </c>
      <c r="M55" s="30">
        <v>21.4</v>
      </c>
      <c r="N55" s="30">
        <v>71.5</v>
      </c>
      <c r="O55" s="31">
        <v>0.664</v>
      </c>
      <c r="P55" s="30">
        <f t="shared" si="5"/>
        <v>57.400000000000006</v>
      </c>
      <c r="Q55" s="31">
        <v>2.057</v>
      </c>
      <c r="T55" s="32">
        <v>0.019</v>
      </c>
      <c r="U55" s="29">
        <v>445.3433162763083</v>
      </c>
    </row>
    <row r="56" spans="1:21" ht="12.75">
      <c r="A56" s="1">
        <v>36335</v>
      </c>
      <c r="B56" s="25">
        <v>175</v>
      </c>
      <c r="C56" s="2">
        <v>0.732754648</v>
      </c>
      <c r="D56" s="24">
        <v>0.732754648</v>
      </c>
      <c r="E56" s="4">
        <v>467</v>
      </c>
      <c r="F56" s="26">
        <v>0</v>
      </c>
      <c r="G56" s="27">
        <v>1008</v>
      </c>
      <c r="H56" s="30">
        <f t="shared" si="2"/>
        <v>964</v>
      </c>
      <c r="I56" s="28">
        <f t="shared" si="3"/>
        <v>413.7607433499912</v>
      </c>
      <c r="J56" s="28">
        <f t="shared" si="4"/>
        <v>442.9019433499912</v>
      </c>
      <c r="K56" s="28">
        <f t="shared" si="0"/>
        <v>432.27214334999115</v>
      </c>
      <c r="L56" s="29">
        <f t="shared" si="1"/>
        <v>437.5870433499912</v>
      </c>
      <c r="M56" s="30">
        <v>21.6</v>
      </c>
      <c r="N56" s="30">
        <v>70.2</v>
      </c>
      <c r="O56" s="31">
        <v>0.659</v>
      </c>
      <c r="P56" s="30">
        <f t="shared" si="5"/>
        <v>56.900000000000006</v>
      </c>
      <c r="Q56" s="31">
        <v>2.094</v>
      </c>
      <c r="T56" s="32">
        <v>0.017</v>
      </c>
      <c r="U56" s="29">
        <v>437.5870433499912</v>
      </c>
    </row>
    <row r="57" spans="1:21" ht="12.75">
      <c r="A57" s="1">
        <v>36335</v>
      </c>
      <c r="B57" s="25">
        <v>175</v>
      </c>
      <c r="C57" s="2">
        <v>0.7328704</v>
      </c>
      <c r="D57" s="24">
        <v>0.7328704</v>
      </c>
      <c r="E57" s="4">
        <v>477</v>
      </c>
      <c r="F57" s="26">
        <v>0</v>
      </c>
      <c r="G57" s="27">
        <v>1008.5</v>
      </c>
      <c r="H57" s="30">
        <f t="shared" si="2"/>
        <v>964.5</v>
      </c>
      <c r="I57" s="28">
        <f t="shared" si="3"/>
        <v>409.45483121202557</v>
      </c>
      <c r="J57" s="28">
        <f t="shared" si="4"/>
        <v>438.5960312120256</v>
      </c>
      <c r="K57" s="28">
        <f t="shared" si="0"/>
        <v>427.96623121202555</v>
      </c>
      <c r="L57" s="29">
        <f t="shared" si="1"/>
        <v>433.28113121202557</v>
      </c>
      <c r="M57" s="30">
        <v>21.8</v>
      </c>
      <c r="N57" s="30">
        <v>66.7</v>
      </c>
      <c r="O57" s="31">
        <v>0.659</v>
      </c>
      <c r="P57" s="30">
        <f t="shared" si="5"/>
        <v>56.900000000000006</v>
      </c>
      <c r="Q57" s="31">
        <v>2.034</v>
      </c>
      <c r="T57" s="32">
        <v>0.017</v>
      </c>
      <c r="U57" s="29">
        <v>433.28113121202557</v>
      </c>
    </row>
    <row r="58" spans="1:21" ht="12.75">
      <c r="A58" s="1">
        <v>36335</v>
      </c>
      <c r="B58" s="25">
        <v>175</v>
      </c>
      <c r="C58" s="2">
        <v>0.732986093</v>
      </c>
      <c r="D58" s="24">
        <v>0.732986093</v>
      </c>
      <c r="E58" s="4">
        <v>487</v>
      </c>
      <c r="F58" s="26">
        <v>0</v>
      </c>
      <c r="G58" s="27">
        <v>1003.8</v>
      </c>
      <c r="H58" s="30">
        <f t="shared" si="2"/>
        <v>959.8</v>
      </c>
      <c r="I58" s="28">
        <f t="shared" si="3"/>
        <v>450.018827530254</v>
      </c>
      <c r="J58" s="28">
        <f t="shared" si="4"/>
        <v>479.160027530254</v>
      </c>
      <c r="K58" s="28">
        <f t="shared" si="0"/>
        <v>468.53022753025397</v>
      </c>
      <c r="L58" s="29">
        <f t="shared" si="1"/>
        <v>473.845127530254</v>
      </c>
      <c r="M58" s="30">
        <v>21.5</v>
      </c>
      <c r="N58" s="30">
        <v>60.6</v>
      </c>
      <c r="O58" s="31">
        <v>0.635</v>
      </c>
      <c r="P58" s="30">
        <f t="shared" si="5"/>
        <v>54.5</v>
      </c>
      <c r="Q58" s="31">
        <v>2.253</v>
      </c>
      <c r="T58" s="32">
        <v>0.006</v>
      </c>
      <c r="U58" s="29">
        <v>473.845127530254</v>
      </c>
    </row>
    <row r="59" spans="1:21" ht="12.75">
      <c r="A59" s="1">
        <v>36335</v>
      </c>
      <c r="B59" s="25">
        <v>175</v>
      </c>
      <c r="C59" s="2">
        <v>0.733101845</v>
      </c>
      <c r="D59" s="24">
        <v>0.733101845</v>
      </c>
      <c r="E59" s="4">
        <v>497</v>
      </c>
      <c r="F59" s="26">
        <v>0</v>
      </c>
      <c r="G59" s="27">
        <v>1007.1</v>
      </c>
      <c r="H59" s="30">
        <f t="shared" si="2"/>
        <v>963.1</v>
      </c>
      <c r="I59" s="28">
        <f t="shared" si="3"/>
        <v>421.5170162763083</v>
      </c>
      <c r="J59" s="28">
        <f t="shared" si="4"/>
        <v>450.65821627630834</v>
      </c>
      <c r="K59" s="28">
        <f t="shared" si="0"/>
        <v>440.0284162763083</v>
      </c>
      <c r="L59" s="29">
        <f t="shared" si="1"/>
        <v>445.3433162763083</v>
      </c>
      <c r="M59" s="30">
        <v>21.6</v>
      </c>
      <c r="N59" s="30">
        <v>62.7</v>
      </c>
      <c r="O59" s="31">
        <v>0.645</v>
      </c>
      <c r="P59" s="30">
        <f t="shared" si="5"/>
        <v>55.5</v>
      </c>
      <c r="Q59" s="31">
        <v>2.113</v>
      </c>
      <c r="T59" s="32">
        <v>0.019</v>
      </c>
      <c r="U59" s="29">
        <v>445.3433162763083</v>
      </c>
    </row>
    <row r="60" spans="1:21" ht="12.75">
      <c r="A60" s="1">
        <v>36335</v>
      </c>
      <c r="B60" s="25">
        <v>175</v>
      </c>
      <c r="C60" s="2">
        <v>0.733217597</v>
      </c>
      <c r="D60" s="24">
        <v>0.733217597</v>
      </c>
      <c r="E60" s="4">
        <v>507</v>
      </c>
      <c r="F60" s="26">
        <v>0</v>
      </c>
      <c r="G60" s="27">
        <v>1007.4</v>
      </c>
      <c r="H60" s="30">
        <f t="shared" si="2"/>
        <v>963.4</v>
      </c>
      <c r="I60" s="28">
        <f t="shared" si="3"/>
        <v>418.9307869155643</v>
      </c>
      <c r="J60" s="28">
        <f t="shared" si="4"/>
        <v>448.0719869155643</v>
      </c>
      <c r="K60" s="28">
        <f t="shared" si="0"/>
        <v>437.44218691556426</v>
      </c>
      <c r="L60" s="29">
        <f t="shared" si="1"/>
        <v>442.7570869155643</v>
      </c>
      <c r="M60" s="30">
        <v>21.7</v>
      </c>
      <c r="N60" s="30">
        <v>62.2</v>
      </c>
      <c r="O60" s="31">
        <v>0.633</v>
      </c>
      <c r="P60" s="30">
        <f t="shared" si="5"/>
        <v>54.3</v>
      </c>
      <c r="Q60" s="31">
        <v>2.166</v>
      </c>
      <c r="T60" s="32">
        <v>0.016</v>
      </c>
      <c r="U60" s="29">
        <v>442.7570869155643</v>
      </c>
    </row>
    <row r="61" spans="1:21" ht="12.75">
      <c r="A61" s="1">
        <v>36335</v>
      </c>
      <c r="B61" s="25">
        <v>175</v>
      </c>
      <c r="C61" s="2">
        <v>0.733333349</v>
      </c>
      <c r="D61" s="24">
        <v>0.733333349</v>
      </c>
      <c r="E61" s="4">
        <v>517</v>
      </c>
      <c r="F61" s="26">
        <v>0</v>
      </c>
      <c r="G61" s="27">
        <v>1007.3</v>
      </c>
      <c r="H61" s="30">
        <f t="shared" si="2"/>
        <v>963.3</v>
      </c>
      <c r="I61" s="28">
        <f t="shared" si="3"/>
        <v>419.7927738755962</v>
      </c>
      <c r="J61" s="28">
        <f t="shared" si="4"/>
        <v>448.9339738755962</v>
      </c>
      <c r="K61" s="28">
        <f t="shared" si="0"/>
        <v>438.3041738755962</v>
      </c>
      <c r="L61" s="29">
        <f t="shared" si="1"/>
        <v>443.6190738755962</v>
      </c>
      <c r="M61" s="30">
        <v>21.7</v>
      </c>
      <c r="N61" s="30">
        <v>61</v>
      </c>
      <c r="O61" s="31">
        <v>0.637</v>
      </c>
      <c r="P61" s="30">
        <f t="shared" si="5"/>
        <v>54.7</v>
      </c>
      <c r="Q61" s="31">
        <v>2.057</v>
      </c>
      <c r="T61" s="32">
        <v>0.012</v>
      </c>
      <c r="U61" s="29">
        <v>443.6190738755962</v>
      </c>
    </row>
    <row r="62" spans="1:21" ht="12.75">
      <c r="A62" s="1">
        <v>36335</v>
      </c>
      <c r="B62" s="25">
        <v>175</v>
      </c>
      <c r="C62" s="2">
        <v>0.733449101</v>
      </c>
      <c r="D62" s="24">
        <v>0.733449101</v>
      </c>
      <c r="E62" s="4">
        <v>527</v>
      </c>
      <c r="F62" s="26">
        <v>0</v>
      </c>
      <c r="G62" s="27">
        <v>1007.5</v>
      </c>
      <c r="H62" s="30">
        <f t="shared" si="2"/>
        <v>963.5</v>
      </c>
      <c r="I62" s="28">
        <f t="shared" si="3"/>
        <v>418.06888942431385</v>
      </c>
      <c r="J62" s="28">
        <f t="shared" si="4"/>
        <v>447.2100894243139</v>
      </c>
      <c r="K62" s="28">
        <f t="shared" si="0"/>
        <v>436.58028942431383</v>
      </c>
      <c r="L62" s="29">
        <f t="shared" si="1"/>
        <v>441.89518942431386</v>
      </c>
      <c r="M62" s="30">
        <v>21.5</v>
      </c>
      <c r="N62" s="30">
        <v>62.4</v>
      </c>
      <c r="O62" s="31">
        <v>0.626</v>
      </c>
      <c r="P62" s="30">
        <f t="shared" si="5"/>
        <v>53.6</v>
      </c>
      <c r="Q62" s="31">
        <v>2.094</v>
      </c>
      <c r="T62" s="32">
        <v>0.013</v>
      </c>
      <c r="U62" s="29">
        <v>441.89518942431386</v>
      </c>
    </row>
    <row r="63" spans="1:21" ht="12.75">
      <c r="A63" s="1">
        <v>36335</v>
      </c>
      <c r="B63" s="25">
        <v>175</v>
      </c>
      <c r="C63" s="2">
        <v>0.733564794</v>
      </c>
      <c r="D63" s="24">
        <v>0.733564794</v>
      </c>
      <c r="E63" s="4">
        <v>537</v>
      </c>
      <c r="F63" s="26">
        <v>0</v>
      </c>
      <c r="G63" s="27">
        <v>1008.1</v>
      </c>
      <c r="H63" s="30">
        <f t="shared" si="2"/>
        <v>964.1</v>
      </c>
      <c r="I63" s="28">
        <f t="shared" si="3"/>
        <v>412.8993822816386</v>
      </c>
      <c r="J63" s="28">
        <f t="shared" si="4"/>
        <v>442.04058228163865</v>
      </c>
      <c r="K63" s="28">
        <f t="shared" si="0"/>
        <v>431.4107822816386</v>
      </c>
      <c r="L63" s="29">
        <f t="shared" si="1"/>
        <v>436.7256822816386</v>
      </c>
      <c r="M63" s="30">
        <v>21.3</v>
      </c>
      <c r="N63" s="30">
        <v>66.3</v>
      </c>
      <c r="O63" s="31">
        <v>0.62</v>
      </c>
      <c r="P63" s="30">
        <f t="shared" si="5"/>
        <v>53</v>
      </c>
      <c r="Q63" s="31">
        <v>2.034</v>
      </c>
      <c r="T63" s="32">
        <v>0.018</v>
      </c>
      <c r="U63" s="29">
        <v>436.7256822816386</v>
      </c>
    </row>
    <row r="64" spans="1:21" ht="12.75">
      <c r="A64" s="1">
        <v>36335</v>
      </c>
      <c r="B64" s="25">
        <v>175</v>
      </c>
      <c r="C64" s="2">
        <v>0.733680546</v>
      </c>
      <c r="D64" s="24">
        <v>0.733680546</v>
      </c>
      <c r="E64" s="4">
        <v>547</v>
      </c>
      <c r="F64" s="26">
        <v>0</v>
      </c>
      <c r="G64" s="27">
        <v>1008</v>
      </c>
      <c r="H64" s="30">
        <f t="shared" si="2"/>
        <v>964</v>
      </c>
      <c r="I64" s="28">
        <f t="shared" si="3"/>
        <v>413.7607433499912</v>
      </c>
      <c r="J64" s="28">
        <f t="shared" si="4"/>
        <v>442.9019433499912</v>
      </c>
      <c r="K64" s="28">
        <f t="shared" si="0"/>
        <v>432.27214334999115</v>
      </c>
      <c r="L64" s="29">
        <f t="shared" si="1"/>
        <v>437.5870433499912</v>
      </c>
      <c r="M64" s="30">
        <v>21.5</v>
      </c>
      <c r="N64" s="30">
        <v>63.3</v>
      </c>
      <c r="O64" s="31">
        <v>0.624</v>
      </c>
      <c r="P64" s="30">
        <f t="shared" si="5"/>
        <v>53.4</v>
      </c>
      <c r="Q64" s="31">
        <v>2.253</v>
      </c>
      <c r="T64" s="32">
        <v>0.018</v>
      </c>
      <c r="U64" s="29">
        <v>437.5870433499912</v>
      </c>
    </row>
    <row r="65" spans="1:21" ht="12.75">
      <c r="A65" s="1">
        <v>36335</v>
      </c>
      <c r="B65" s="25">
        <v>175</v>
      </c>
      <c r="C65" s="2">
        <v>0.733796299</v>
      </c>
      <c r="D65" s="24">
        <v>0.733796299</v>
      </c>
      <c r="E65" s="4">
        <v>557</v>
      </c>
      <c r="F65" s="26">
        <v>0</v>
      </c>
      <c r="G65" s="27">
        <v>1004.6</v>
      </c>
      <c r="H65" s="30">
        <f t="shared" si="2"/>
        <v>960.6</v>
      </c>
      <c r="I65" s="28">
        <f t="shared" si="3"/>
        <v>443.10030901131734</v>
      </c>
      <c r="J65" s="28">
        <f t="shared" si="4"/>
        <v>472.24150901131736</v>
      </c>
      <c r="K65" s="28">
        <f t="shared" si="0"/>
        <v>461.6117090113173</v>
      </c>
      <c r="L65" s="29">
        <f t="shared" si="1"/>
        <v>466.92660901131734</v>
      </c>
      <c r="M65" s="30">
        <v>21.4</v>
      </c>
      <c r="N65" s="30">
        <v>58.4</v>
      </c>
      <c r="O65" s="31">
        <v>0.612</v>
      </c>
      <c r="P65" s="30">
        <f t="shared" si="5"/>
        <v>52.199999999999996</v>
      </c>
      <c r="Q65" s="31">
        <v>2.113</v>
      </c>
      <c r="T65" s="32">
        <v>0.018</v>
      </c>
      <c r="U65" s="29">
        <v>466.92660901131734</v>
      </c>
    </row>
    <row r="66" spans="1:21" ht="12.75">
      <c r="A66" s="1">
        <v>36335</v>
      </c>
      <c r="B66" s="25">
        <v>175</v>
      </c>
      <c r="C66" s="2">
        <v>0.733912051</v>
      </c>
      <c r="D66" s="24">
        <v>0.733912051</v>
      </c>
      <c r="E66" s="4">
        <v>567</v>
      </c>
      <c r="F66" s="26">
        <v>0</v>
      </c>
      <c r="G66" s="27">
        <v>1007.7</v>
      </c>
      <c r="H66" s="30">
        <f t="shared" si="2"/>
        <v>963.7</v>
      </c>
      <c r="I66" s="28">
        <f t="shared" si="3"/>
        <v>416.34536277387565</v>
      </c>
      <c r="J66" s="28">
        <f t="shared" si="4"/>
        <v>445.4865627738757</v>
      </c>
      <c r="K66" s="28">
        <f t="shared" si="0"/>
        <v>434.85676277387563</v>
      </c>
      <c r="L66" s="29">
        <f t="shared" si="1"/>
        <v>440.17166277387565</v>
      </c>
      <c r="M66" s="30">
        <v>22</v>
      </c>
      <c r="N66" s="30">
        <v>54.8</v>
      </c>
      <c r="O66" s="31">
        <v>0.625</v>
      </c>
      <c r="P66" s="30">
        <f t="shared" si="5"/>
        <v>53.5</v>
      </c>
      <c r="Q66" s="31">
        <v>2.166</v>
      </c>
      <c r="T66" s="32">
        <v>0.013</v>
      </c>
      <c r="U66" s="29">
        <v>440.17166277387565</v>
      </c>
    </row>
    <row r="67" spans="1:21" ht="12.75">
      <c r="A67" s="1">
        <v>36335</v>
      </c>
      <c r="B67" s="25">
        <v>175</v>
      </c>
      <c r="C67" s="2">
        <v>0.734027803</v>
      </c>
      <c r="D67" s="24">
        <v>0.734027803</v>
      </c>
      <c r="E67" s="4">
        <v>577</v>
      </c>
      <c r="F67" s="26">
        <v>0</v>
      </c>
      <c r="G67" s="27">
        <v>1009.5</v>
      </c>
      <c r="H67" s="30">
        <f t="shared" si="2"/>
        <v>965.5</v>
      </c>
      <c r="I67" s="28">
        <f t="shared" si="3"/>
        <v>400.8496994865309</v>
      </c>
      <c r="J67" s="28">
        <f t="shared" si="4"/>
        <v>429.9908994865309</v>
      </c>
      <c r="K67" s="28">
        <f t="shared" si="0"/>
        <v>419.36109948653086</v>
      </c>
      <c r="L67" s="29">
        <f t="shared" si="1"/>
        <v>424.6759994865309</v>
      </c>
      <c r="M67" s="30">
        <v>21.7</v>
      </c>
      <c r="N67" s="30">
        <v>61.7</v>
      </c>
      <c r="O67" s="31">
        <v>0.599</v>
      </c>
      <c r="P67" s="30">
        <f t="shared" si="5"/>
        <v>50.9</v>
      </c>
      <c r="Q67" s="31">
        <v>2.057</v>
      </c>
      <c r="T67" s="32">
        <v>0.016</v>
      </c>
      <c r="U67" s="29">
        <v>424.6759994865309</v>
      </c>
    </row>
    <row r="68" spans="1:21" ht="12.75">
      <c r="A68" s="1">
        <v>36335</v>
      </c>
      <c r="B68" s="25">
        <v>175</v>
      </c>
      <c r="C68" s="2">
        <v>0.734143496</v>
      </c>
      <c r="D68" s="24">
        <v>0.734143496</v>
      </c>
      <c r="E68" s="4">
        <v>587</v>
      </c>
      <c r="F68" s="26">
        <v>0</v>
      </c>
      <c r="G68" s="27">
        <v>1009</v>
      </c>
      <c r="H68" s="30">
        <f t="shared" si="2"/>
        <v>965</v>
      </c>
      <c r="I68" s="28">
        <f t="shared" si="3"/>
        <v>405.15115069486046</v>
      </c>
      <c r="J68" s="28">
        <f t="shared" si="4"/>
        <v>434.2923506948605</v>
      </c>
      <c r="K68" s="28">
        <f t="shared" si="0"/>
        <v>423.66255069486044</v>
      </c>
      <c r="L68" s="29">
        <f t="shared" si="1"/>
        <v>428.97745069486047</v>
      </c>
      <c r="M68" s="30">
        <v>21.5</v>
      </c>
      <c r="N68" s="30">
        <v>62.2</v>
      </c>
      <c r="O68" s="31">
        <v>0.589</v>
      </c>
      <c r="P68" s="30">
        <f t="shared" si="5"/>
        <v>49.9</v>
      </c>
      <c r="Q68" s="31">
        <v>2.094</v>
      </c>
      <c r="T68" s="32">
        <v>0.017</v>
      </c>
      <c r="U68" s="29">
        <v>428.97745069486047</v>
      </c>
    </row>
    <row r="69" spans="1:21" ht="12.75">
      <c r="A69" s="1">
        <v>36335</v>
      </c>
      <c r="B69" s="25">
        <v>175</v>
      </c>
      <c r="C69" s="2">
        <v>0.734259248</v>
      </c>
      <c r="D69" s="24">
        <v>0.734259248</v>
      </c>
      <c r="E69" s="4">
        <v>597</v>
      </c>
      <c r="F69" s="26">
        <v>0</v>
      </c>
      <c r="G69" s="27">
        <v>1009</v>
      </c>
      <c r="H69" s="30">
        <f t="shared" si="2"/>
        <v>965</v>
      </c>
      <c r="I69" s="28">
        <f t="shared" si="3"/>
        <v>405.15115069486046</v>
      </c>
      <c r="J69" s="28">
        <f t="shared" si="4"/>
        <v>434.2923506948605</v>
      </c>
      <c r="K69" s="28">
        <f t="shared" si="0"/>
        <v>423.66255069486044</v>
      </c>
      <c r="L69" s="29">
        <f t="shared" si="1"/>
        <v>428.97745069486047</v>
      </c>
      <c r="M69" s="30">
        <v>21.5</v>
      </c>
      <c r="N69" s="30">
        <v>62.7</v>
      </c>
      <c r="O69" s="31">
        <v>0.594</v>
      </c>
      <c r="P69" s="30">
        <f t="shared" si="5"/>
        <v>50.4</v>
      </c>
      <c r="Q69" s="31">
        <v>2.034</v>
      </c>
      <c r="T69" s="32">
        <v>0.012</v>
      </c>
      <c r="U69" s="29">
        <v>428.97745069486047</v>
      </c>
    </row>
    <row r="70" spans="1:21" ht="12.75">
      <c r="A70" s="1">
        <v>36335</v>
      </c>
      <c r="B70" s="25">
        <v>175</v>
      </c>
      <c r="C70" s="2">
        <v>0.734375</v>
      </c>
      <c r="D70" s="24">
        <v>0.734375</v>
      </c>
      <c r="E70" s="4">
        <v>607</v>
      </c>
      <c r="F70" s="26">
        <v>0</v>
      </c>
      <c r="G70" s="27">
        <v>1009.1</v>
      </c>
      <c r="H70" s="30">
        <f t="shared" si="2"/>
        <v>965.1</v>
      </c>
      <c r="I70" s="28">
        <f t="shared" si="3"/>
        <v>404.2906821824069</v>
      </c>
      <c r="J70" s="28">
        <f t="shared" si="4"/>
        <v>433.4318821824069</v>
      </c>
      <c r="K70" s="28">
        <f t="shared" si="0"/>
        <v>422.8020821824069</v>
      </c>
      <c r="L70" s="29">
        <f t="shared" si="1"/>
        <v>428.1169821824069</v>
      </c>
      <c r="M70" s="30">
        <v>21.6</v>
      </c>
      <c r="N70" s="30">
        <v>62.9</v>
      </c>
      <c r="O70" s="31">
        <v>0.652</v>
      </c>
      <c r="P70" s="30">
        <f t="shared" si="5"/>
        <v>56.2</v>
      </c>
      <c r="Q70" s="31">
        <v>2.253</v>
      </c>
      <c r="T70" s="32">
        <v>0.009</v>
      </c>
      <c r="U70" s="29">
        <v>428.1169821824069</v>
      </c>
    </row>
    <row r="71" spans="1:21" ht="12.75">
      <c r="A71" s="1">
        <v>36335</v>
      </c>
      <c r="B71" s="25">
        <v>175</v>
      </c>
      <c r="C71" s="2">
        <v>0.734490752</v>
      </c>
      <c r="D71" s="24">
        <v>0.734490752</v>
      </c>
      <c r="E71" s="4">
        <v>617</v>
      </c>
      <c r="F71" s="26">
        <v>0</v>
      </c>
      <c r="G71" s="27">
        <v>1009.3</v>
      </c>
      <c r="H71" s="30">
        <f t="shared" si="2"/>
        <v>965.3</v>
      </c>
      <c r="I71" s="28">
        <f t="shared" si="3"/>
        <v>402.5700126006182</v>
      </c>
      <c r="J71" s="28">
        <f t="shared" si="4"/>
        <v>431.71121260061824</v>
      </c>
      <c r="K71" s="28">
        <f t="shared" si="0"/>
        <v>421.0814126006182</v>
      </c>
      <c r="L71" s="29">
        <f t="shared" si="1"/>
        <v>426.3963126006182</v>
      </c>
      <c r="M71" s="30">
        <v>21.6</v>
      </c>
      <c r="N71" s="30">
        <v>63.1</v>
      </c>
      <c r="O71" s="31">
        <v>0.671</v>
      </c>
      <c r="P71" s="30">
        <f t="shared" si="5"/>
        <v>58.10000000000001</v>
      </c>
      <c r="Q71" s="31">
        <v>2.113</v>
      </c>
      <c r="T71" s="32">
        <v>0.012</v>
      </c>
      <c r="U71" s="29">
        <v>426.3963126006182</v>
      </c>
    </row>
    <row r="72" spans="1:21" ht="12.75">
      <c r="A72" s="1">
        <v>36335</v>
      </c>
      <c r="B72" s="25">
        <v>175</v>
      </c>
      <c r="C72" s="2">
        <v>0.734606504</v>
      </c>
      <c r="D72" s="24">
        <v>0.734606504</v>
      </c>
      <c r="E72" s="4">
        <v>627</v>
      </c>
      <c r="F72" s="26">
        <v>0</v>
      </c>
      <c r="G72" s="27">
        <v>1009.1</v>
      </c>
      <c r="H72" s="30">
        <f t="shared" si="2"/>
        <v>965.1</v>
      </c>
      <c r="I72" s="28">
        <f t="shared" si="3"/>
        <v>404.2906821824069</v>
      </c>
      <c r="J72" s="28">
        <f t="shared" si="4"/>
        <v>433.4318821824069</v>
      </c>
      <c r="K72" s="28">
        <f t="shared" si="0"/>
        <v>422.8020821824069</v>
      </c>
      <c r="L72" s="29">
        <f t="shared" si="1"/>
        <v>428.1169821824069</v>
      </c>
      <c r="M72" s="30">
        <v>21.6</v>
      </c>
      <c r="N72" s="30">
        <v>63.3</v>
      </c>
      <c r="O72" s="31">
        <v>0.675</v>
      </c>
      <c r="P72" s="30">
        <f t="shared" si="5"/>
        <v>58.5</v>
      </c>
      <c r="Q72" s="31">
        <v>2.166</v>
      </c>
      <c r="T72" s="32">
        <v>0.012</v>
      </c>
      <c r="U72" s="29">
        <v>428.1169821824069</v>
      </c>
    </row>
    <row r="73" spans="1:21" ht="12.75">
      <c r="A73" s="1">
        <v>36335</v>
      </c>
      <c r="B73" s="25">
        <v>175</v>
      </c>
      <c r="C73" s="2">
        <v>0.734722197</v>
      </c>
      <c r="D73" s="24">
        <v>0.734722197</v>
      </c>
      <c r="E73" s="4">
        <v>637</v>
      </c>
      <c r="F73" s="26">
        <v>0</v>
      </c>
      <c r="G73" s="27">
        <v>1008.9</v>
      </c>
      <c r="H73" s="30">
        <f t="shared" si="2"/>
        <v>964.9</v>
      </c>
      <c r="I73" s="28">
        <f t="shared" si="3"/>
        <v>406.0117083796552</v>
      </c>
      <c r="J73" s="28">
        <f t="shared" si="4"/>
        <v>435.15290837965523</v>
      </c>
      <c r="K73" s="28">
        <f aca="true" t="shared" si="6" ref="K73:K136">(I73+18.5114)</f>
        <v>424.5231083796552</v>
      </c>
      <c r="L73" s="29">
        <f aca="true" t="shared" si="7" ref="L73:L136">AVERAGE(J73:K73)</f>
        <v>429.8380083796552</v>
      </c>
      <c r="M73" s="30">
        <v>21.5</v>
      </c>
      <c r="N73" s="30">
        <v>63.1</v>
      </c>
      <c r="O73" s="31">
        <v>0.671</v>
      </c>
      <c r="P73" s="30">
        <f t="shared" si="5"/>
        <v>58.10000000000001</v>
      </c>
      <c r="Q73" s="31">
        <v>2.057</v>
      </c>
      <c r="T73" s="32">
        <v>0.016</v>
      </c>
      <c r="U73" s="29">
        <v>429.8380083796552</v>
      </c>
    </row>
    <row r="74" spans="1:21" ht="12.75">
      <c r="A74" s="1">
        <v>36335</v>
      </c>
      <c r="B74" s="25">
        <v>175</v>
      </c>
      <c r="C74" s="2">
        <v>0.734837949</v>
      </c>
      <c r="D74" s="24">
        <v>0.734837949</v>
      </c>
      <c r="E74" s="4">
        <v>647</v>
      </c>
      <c r="F74" s="26">
        <v>0</v>
      </c>
      <c r="G74" s="27">
        <v>1009</v>
      </c>
      <c r="H74" s="30">
        <f aca="true" t="shared" si="8" ref="H74:H137">(G74-44)</f>
        <v>965</v>
      </c>
      <c r="I74" s="28">
        <f aca="true" t="shared" si="9" ref="I74:I137">(8303.951372*LN(1013.25/H74))</f>
        <v>405.15115069486046</v>
      </c>
      <c r="J74" s="28">
        <f aca="true" t="shared" si="10" ref="J74:J137">(I74+29.1412)</f>
        <v>434.2923506948605</v>
      </c>
      <c r="K74" s="28">
        <f t="shared" si="6"/>
        <v>423.66255069486044</v>
      </c>
      <c r="L74" s="29">
        <f t="shared" si="7"/>
        <v>428.97745069486047</v>
      </c>
      <c r="M74" s="30">
        <v>21.7</v>
      </c>
      <c r="N74" s="30">
        <v>62.8</v>
      </c>
      <c r="O74" s="31">
        <v>0.664</v>
      </c>
      <c r="P74" s="30">
        <f aca="true" t="shared" si="11" ref="P74:P137">((O74*100)-9)</f>
        <v>57.400000000000006</v>
      </c>
      <c r="Q74" s="31">
        <v>2.41</v>
      </c>
      <c r="T74" s="32">
        <v>12.371</v>
      </c>
      <c r="U74" s="29">
        <v>428.97745069486047</v>
      </c>
    </row>
    <row r="75" spans="1:21" ht="12.75">
      <c r="A75" s="1">
        <v>36335</v>
      </c>
      <c r="B75" s="25">
        <v>175</v>
      </c>
      <c r="C75" s="2">
        <v>0.734953701</v>
      </c>
      <c r="D75" s="24">
        <v>0.734953701</v>
      </c>
      <c r="E75" s="4">
        <v>657</v>
      </c>
      <c r="F75" s="26">
        <v>0</v>
      </c>
      <c r="G75" s="27">
        <v>1009.3</v>
      </c>
      <c r="H75" s="30">
        <f t="shared" si="8"/>
        <v>965.3</v>
      </c>
      <c r="I75" s="28">
        <f t="shared" si="9"/>
        <v>402.5700126006182</v>
      </c>
      <c r="J75" s="28">
        <f t="shared" si="10"/>
        <v>431.71121260061824</v>
      </c>
      <c r="K75" s="28">
        <f t="shared" si="6"/>
        <v>421.0814126006182</v>
      </c>
      <c r="L75" s="29">
        <f t="shared" si="7"/>
        <v>426.3963126006182</v>
      </c>
      <c r="M75" s="30">
        <v>21.6</v>
      </c>
      <c r="N75" s="30">
        <v>62.8</v>
      </c>
      <c r="O75" s="31">
        <v>0.654</v>
      </c>
      <c r="P75" s="30">
        <f t="shared" si="11"/>
        <v>56.400000000000006</v>
      </c>
      <c r="Q75" s="31">
        <v>2.216</v>
      </c>
      <c r="T75" s="32">
        <v>12.87</v>
      </c>
      <c r="U75" s="29">
        <v>426.3963126006182</v>
      </c>
    </row>
    <row r="76" spans="1:21" ht="12.75">
      <c r="A76" s="1">
        <v>36335</v>
      </c>
      <c r="B76" s="25">
        <v>175</v>
      </c>
      <c r="C76" s="2">
        <v>0.735069454</v>
      </c>
      <c r="D76" s="24">
        <v>0.735069454</v>
      </c>
      <c r="E76" s="4">
        <v>667</v>
      </c>
      <c r="F76" s="26">
        <v>0</v>
      </c>
      <c r="G76" s="27">
        <v>1008.4</v>
      </c>
      <c r="H76" s="30">
        <f t="shared" si="8"/>
        <v>964.4</v>
      </c>
      <c r="I76" s="28">
        <f t="shared" si="9"/>
        <v>410.31583503590986</v>
      </c>
      <c r="J76" s="28">
        <f t="shared" si="10"/>
        <v>439.4570350359099</v>
      </c>
      <c r="K76" s="28">
        <f t="shared" si="6"/>
        <v>428.82723503590984</v>
      </c>
      <c r="L76" s="29">
        <f t="shared" si="7"/>
        <v>434.14213503590986</v>
      </c>
      <c r="M76" s="30">
        <v>21.4</v>
      </c>
      <c r="N76" s="30">
        <v>68.4</v>
      </c>
      <c r="O76" s="31">
        <v>0.677</v>
      </c>
      <c r="P76" s="30">
        <f t="shared" si="11"/>
        <v>58.7</v>
      </c>
      <c r="Q76" s="31">
        <v>2.755</v>
      </c>
      <c r="T76" s="32">
        <v>13.032</v>
      </c>
      <c r="U76" s="29">
        <v>434.14213503590986</v>
      </c>
    </row>
    <row r="77" spans="1:21" ht="12.75">
      <c r="A77" s="1">
        <v>36335</v>
      </c>
      <c r="B77" s="25">
        <v>175</v>
      </c>
      <c r="C77" s="2">
        <v>0.735185206</v>
      </c>
      <c r="D77" s="24">
        <v>0.735185206</v>
      </c>
      <c r="E77" s="4">
        <v>677</v>
      </c>
      <c r="F77" s="26">
        <v>0</v>
      </c>
      <c r="G77" s="27">
        <v>1007.5</v>
      </c>
      <c r="H77" s="30">
        <f t="shared" si="8"/>
        <v>963.5</v>
      </c>
      <c r="I77" s="28">
        <f t="shared" si="9"/>
        <v>418.06888942431385</v>
      </c>
      <c r="J77" s="28">
        <f t="shared" si="10"/>
        <v>447.2100894243139</v>
      </c>
      <c r="K77" s="28">
        <f t="shared" si="6"/>
        <v>436.58028942431383</v>
      </c>
      <c r="L77" s="29">
        <f t="shared" si="7"/>
        <v>441.89518942431386</v>
      </c>
      <c r="M77" s="30">
        <v>21.4</v>
      </c>
      <c r="N77" s="30">
        <v>66.1</v>
      </c>
      <c r="O77" s="31">
        <v>0.654</v>
      </c>
      <c r="P77" s="30">
        <f t="shared" si="11"/>
        <v>56.400000000000006</v>
      </c>
      <c r="Q77" s="31">
        <v>2.629</v>
      </c>
      <c r="T77" s="32">
        <v>12.983</v>
      </c>
      <c r="U77" s="29">
        <v>441.89518942431386</v>
      </c>
    </row>
    <row r="78" spans="1:21" ht="12.75">
      <c r="A78" s="1">
        <v>36335</v>
      </c>
      <c r="B78" s="25">
        <v>175</v>
      </c>
      <c r="C78" s="2">
        <v>0.735300899</v>
      </c>
      <c r="D78" s="24">
        <v>0.735300899</v>
      </c>
      <c r="E78" s="4">
        <v>687</v>
      </c>
      <c r="F78" s="26">
        <v>0</v>
      </c>
      <c r="G78" s="27">
        <v>1008.4</v>
      </c>
      <c r="H78" s="30">
        <f t="shared" si="8"/>
        <v>964.4</v>
      </c>
      <c r="I78" s="28">
        <f t="shared" si="9"/>
        <v>410.31583503590986</v>
      </c>
      <c r="J78" s="28">
        <f t="shared" si="10"/>
        <v>439.4570350359099</v>
      </c>
      <c r="K78" s="28">
        <f t="shared" si="6"/>
        <v>428.82723503590984</v>
      </c>
      <c r="L78" s="29">
        <f t="shared" si="7"/>
        <v>434.14213503590986</v>
      </c>
      <c r="M78" s="30">
        <v>21.7</v>
      </c>
      <c r="N78" s="30">
        <v>65.3</v>
      </c>
      <c r="O78" s="31">
        <v>0.671</v>
      </c>
      <c r="P78" s="30">
        <f t="shared" si="11"/>
        <v>58.10000000000001</v>
      </c>
      <c r="Q78" s="31">
        <v>2.176</v>
      </c>
      <c r="T78" s="32">
        <v>12.923</v>
      </c>
      <c r="U78" s="29">
        <v>434.14213503590986</v>
      </c>
    </row>
    <row r="79" spans="1:21" ht="12.75">
      <c r="A79" s="1">
        <v>36335</v>
      </c>
      <c r="B79" s="25">
        <v>175</v>
      </c>
      <c r="C79" s="2">
        <v>0.735416651</v>
      </c>
      <c r="D79" s="24">
        <v>0.735416651</v>
      </c>
      <c r="E79" s="4">
        <v>697</v>
      </c>
      <c r="F79" s="26">
        <v>0</v>
      </c>
      <c r="G79" s="27">
        <v>1009.2</v>
      </c>
      <c r="H79" s="30">
        <f t="shared" si="8"/>
        <v>965.2</v>
      </c>
      <c r="I79" s="28">
        <f t="shared" si="9"/>
        <v>403.4303028238173</v>
      </c>
      <c r="J79" s="28">
        <f t="shared" si="10"/>
        <v>432.57150282381735</v>
      </c>
      <c r="K79" s="28">
        <f t="shared" si="6"/>
        <v>421.9417028238173</v>
      </c>
      <c r="L79" s="29">
        <f t="shared" si="7"/>
        <v>427.25660282381733</v>
      </c>
      <c r="M79" s="30">
        <v>21.8</v>
      </c>
      <c r="N79" s="30">
        <v>63.8</v>
      </c>
      <c r="O79" s="31">
        <v>0.666</v>
      </c>
      <c r="P79" s="30">
        <f t="shared" si="11"/>
        <v>57.60000000000001</v>
      </c>
      <c r="Q79" s="31">
        <v>2.552</v>
      </c>
      <c r="T79" s="32">
        <v>12.633</v>
      </c>
      <c r="U79" s="29">
        <v>427.25660282381733</v>
      </c>
    </row>
    <row r="80" spans="1:21" ht="12.75">
      <c r="A80" s="1">
        <v>36335</v>
      </c>
      <c r="B80" s="25">
        <v>175</v>
      </c>
      <c r="C80" s="2">
        <v>0.735532403</v>
      </c>
      <c r="D80" s="24">
        <v>0.735532403</v>
      </c>
      <c r="E80" s="4">
        <v>707</v>
      </c>
      <c r="F80" s="26">
        <v>0</v>
      </c>
      <c r="G80" s="27">
        <v>1009.2</v>
      </c>
      <c r="H80" s="30">
        <f t="shared" si="8"/>
        <v>965.2</v>
      </c>
      <c r="I80" s="28">
        <f t="shared" si="9"/>
        <v>403.4303028238173</v>
      </c>
      <c r="J80" s="28">
        <f t="shared" si="10"/>
        <v>432.57150282381735</v>
      </c>
      <c r="K80" s="28">
        <f t="shared" si="6"/>
        <v>421.9417028238173</v>
      </c>
      <c r="L80" s="29">
        <f t="shared" si="7"/>
        <v>427.25660282381733</v>
      </c>
      <c r="M80" s="30">
        <v>21.7</v>
      </c>
      <c r="N80" s="30">
        <v>64.1</v>
      </c>
      <c r="O80" s="31">
        <v>0.674</v>
      </c>
      <c r="P80" s="30">
        <f t="shared" si="11"/>
        <v>58.400000000000006</v>
      </c>
      <c r="Q80" s="31">
        <v>2.62</v>
      </c>
      <c r="R80" s="25">
        <v>88.842</v>
      </c>
      <c r="S80" s="25">
        <f aca="true" t="shared" si="12" ref="S80:S112">AVERAGE(R75:R80)</f>
        <v>88.842</v>
      </c>
      <c r="T80" s="32">
        <v>12.126</v>
      </c>
      <c r="U80" s="29">
        <v>427.25660282381733</v>
      </c>
    </row>
    <row r="81" spans="1:21" ht="12.75">
      <c r="A81" s="1">
        <v>36335</v>
      </c>
      <c r="B81" s="25">
        <v>175</v>
      </c>
      <c r="C81" s="2">
        <v>0.735648155</v>
      </c>
      <c r="D81" s="24">
        <v>0.735648155</v>
      </c>
      <c r="E81" s="4">
        <v>717</v>
      </c>
      <c r="F81" s="26">
        <v>0</v>
      </c>
      <c r="G81" s="27">
        <v>1009.6</v>
      </c>
      <c r="H81" s="30">
        <f t="shared" si="8"/>
        <v>965.6</v>
      </c>
      <c r="I81" s="28">
        <f t="shared" si="9"/>
        <v>399.9896765587255</v>
      </c>
      <c r="J81" s="28">
        <f t="shared" si="10"/>
        <v>429.1308765587255</v>
      </c>
      <c r="K81" s="28">
        <f t="shared" si="6"/>
        <v>418.50107655872546</v>
      </c>
      <c r="L81" s="29">
        <f t="shared" si="7"/>
        <v>423.8159765587255</v>
      </c>
      <c r="M81" s="30">
        <v>21.8</v>
      </c>
      <c r="N81" s="30">
        <v>63.5</v>
      </c>
      <c r="O81" s="31">
        <v>0.669</v>
      </c>
      <c r="P81" s="30">
        <f t="shared" si="11"/>
        <v>57.900000000000006</v>
      </c>
      <c r="Q81" s="31">
        <v>3.016</v>
      </c>
      <c r="R81" s="25">
        <v>172.333</v>
      </c>
      <c r="S81" s="25">
        <f t="shared" si="12"/>
        <v>130.5875</v>
      </c>
      <c r="T81" s="32">
        <v>11.822</v>
      </c>
      <c r="U81" s="29">
        <v>423.8159765587255</v>
      </c>
    </row>
    <row r="82" spans="1:21" ht="12.75">
      <c r="A82" s="1">
        <v>36335</v>
      </c>
      <c r="B82" s="25">
        <v>175</v>
      </c>
      <c r="C82" s="2">
        <v>0.735763907</v>
      </c>
      <c r="D82" s="24">
        <v>0.735763907</v>
      </c>
      <c r="E82" s="4">
        <v>727</v>
      </c>
      <c r="F82" s="26">
        <v>0</v>
      </c>
      <c r="G82" s="27">
        <v>1008.4</v>
      </c>
      <c r="H82" s="30">
        <f t="shared" si="8"/>
        <v>964.4</v>
      </c>
      <c r="I82" s="28">
        <f t="shared" si="9"/>
        <v>410.31583503590986</v>
      </c>
      <c r="J82" s="28">
        <f t="shared" si="10"/>
        <v>439.4570350359099</v>
      </c>
      <c r="K82" s="28">
        <f t="shared" si="6"/>
        <v>428.82723503590984</v>
      </c>
      <c r="L82" s="29">
        <f t="shared" si="7"/>
        <v>434.14213503590986</v>
      </c>
      <c r="M82" s="30">
        <v>21.6</v>
      </c>
      <c r="N82" s="30">
        <v>64.4</v>
      </c>
      <c r="O82" s="31">
        <v>0.675</v>
      </c>
      <c r="P82" s="30">
        <f t="shared" si="11"/>
        <v>58.5</v>
      </c>
      <c r="Q82" s="31">
        <v>2.399</v>
      </c>
      <c r="R82" s="25">
        <v>45.774</v>
      </c>
      <c r="S82" s="25">
        <f t="shared" si="12"/>
        <v>102.31633333333333</v>
      </c>
      <c r="T82" s="32">
        <v>12.065</v>
      </c>
      <c r="U82" s="29">
        <v>434.14213503590986</v>
      </c>
    </row>
    <row r="83" spans="1:21" ht="12.75">
      <c r="A83" s="1">
        <v>36335</v>
      </c>
      <c r="B83" s="25">
        <v>175</v>
      </c>
      <c r="C83" s="2">
        <v>0.7358796</v>
      </c>
      <c r="D83" s="24">
        <v>0.7358796</v>
      </c>
      <c r="E83" s="4">
        <v>737</v>
      </c>
      <c r="F83" s="26">
        <v>0</v>
      </c>
      <c r="G83" s="27">
        <v>1009.3</v>
      </c>
      <c r="H83" s="30">
        <f t="shared" si="8"/>
        <v>965.3</v>
      </c>
      <c r="I83" s="28">
        <f t="shared" si="9"/>
        <v>402.5700126006182</v>
      </c>
      <c r="J83" s="28">
        <f t="shared" si="10"/>
        <v>431.71121260061824</v>
      </c>
      <c r="K83" s="28">
        <f t="shared" si="6"/>
        <v>421.0814126006182</v>
      </c>
      <c r="L83" s="29">
        <f t="shared" si="7"/>
        <v>426.3963126006182</v>
      </c>
      <c r="M83" s="30">
        <v>21.9</v>
      </c>
      <c r="N83" s="30">
        <v>61.3</v>
      </c>
      <c r="O83" s="31">
        <v>0.681</v>
      </c>
      <c r="P83" s="30">
        <f t="shared" si="11"/>
        <v>59.10000000000001</v>
      </c>
      <c r="Q83" s="31">
        <v>2.967</v>
      </c>
      <c r="R83" s="25">
        <v>171.265</v>
      </c>
      <c r="S83" s="25">
        <f t="shared" si="12"/>
        <v>119.5535</v>
      </c>
      <c r="T83" s="32">
        <v>12.558</v>
      </c>
      <c r="U83" s="29">
        <v>426.3963126006182</v>
      </c>
    </row>
    <row r="84" spans="1:21" ht="12.75">
      <c r="A84" s="1">
        <v>36335</v>
      </c>
      <c r="B84" s="25">
        <v>175</v>
      </c>
      <c r="C84" s="2">
        <v>0.735995352</v>
      </c>
      <c r="D84" s="24">
        <v>0.735995352</v>
      </c>
      <c r="E84" s="4">
        <v>747</v>
      </c>
      <c r="F84" s="26">
        <v>0</v>
      </c>
      <c r="G84" s="27">
        <v>1008.4</v>
      </c>
      <c r="H84" s="30">
        <f t="shared" si="8"/>
        <v>964.4</v>
      </c>
      <c r="I84" s="28">
        <f t="shared" si="9"/>
        <v>410.31583503590986</v>
      </c>
      <c r="J84" s="28">
        <f t="shared" si="10"/>
        <v>439.4570350359099</v>
      </c>
      <c r="K84" s="28">
        <f t="shared" si="6"/>
        <v>428.82723503590984</v>
      </c>
      <c r="L84" s="29">
        <f t="shared" si="7"/>
        <v>434.14213503590986</v>
      </c>
      <c r="M84" s="30">
        <v>21.7</v>
      </c>
      <c r="N84" s="30">
        <v>63.4</v>
      </c>
      <c r="O84" s="31">
        <v>0.676</v>
      </c>
      <c r="P84" s="30">
        <f t="shared" si="11"/>
        <v>58.60000000000001</v>
      </c>
      <c r="Q84" s="31">
        <v>2.698</v>
      </c>
      <c r="R84" s="25">
        <v>107.807</v>
      </c>
      <c r="S84" s="25">
        <f t="shared" si="12"/>
        <v>117.20419999999999</v>
      </c>
      <c r="T84" s="32">
        <v>12.906</v>
      </c>
      <c r="U84" s="29">
        <v>434.14213503590986</v>
      </c>
    </row>
    <row r="85" spans="1:21" ht="12.75">
      <c r="A85" s="1">
        <v>36335</v>
      </c>
      <c r="B85" s="25">
        <v>175</v>
      </c>
      <c r="C85" s="2">
        <v>0.736111104</v>
      </c>
      <c r="D85" s="24">
        <v>0.736111104</v>
      </c>
      <c r="E85" s="4">
        <v>757</v>
      </c>
      <c r="F85" s="26">
        <v>0</v>
      </c>
      <c r="G85" s="27">
        <v>1009.6</v>
      </c>
      <c r="H85" s="30">
        <f t="shared" si="8"/>
        <v>965.6</v>
      </c>
      <c r="I85" s="28">
        <f t="shared" si="9"/>
        <v>399.9896765587255</v>
      </c>
      <c r="J85" s="28">
        <f t="shared" si="10"/>
        <v>429.1308765587255</v>
      </c>
      <c r="K85" s="28">
        <f t="shared" si="6"/>
        <v>418.50107655872546</v>
      </c>
      <c r="L85" s="29">
        <f t="shared" si="7"/>
        <v>423.8159765587255</v>
      </c>
      <c r="M85" s="30">
        <v>22</v>
      </c>
      <c r="N85" s="30">
        <v>62.4</v>
      </c>
      <c r="O85" s="31">
        <v>0.671</v>
      </c>
      <c r="P85" s="30">
        <f t="shared" si="11"/>
        <v>58.10000000000001</v>
      </c>
      <c r="Q85" s="31">
        <v>2.715</v>
      </c>
      <c r="R85" s="25">
        <v>107.298</v>
      </c>
      <c r="S85" s="25">
        <f t="shared" si="12"/>
        <v>115.55316666666666</v>
      </c>
      <c r="T85" s="32">
        <v>13.026</v>
      </c>
      <c r="U85" s="29">
        <v>423.8159765587255</v>
      </c>
    </row>
    <row r="86" spans="1:21" ht="12.75">
      <c r="A86" s="1">
        <v>36335</v>
      </c>
      <c r="B86" s="25">
        <v>175</v>
      </c>
      <c r="C86" s="2">
        <v>0.736226857</v>
      </c>
      <c r="D86" s="24">
        <v>0.736226857</v>
      </c>
      <c r="E86" s="4">
        <v>767</v>
      </c>
      <c r="F86" s="26">
        <v>0</v>
      </c>
      <c r="G86" s="27">
        <v>1009</v>
      </c>
      <c r="H86" s="30">
        <f t="shared" si="8"/>
        <v>965</v>
      </c>
      <c r="I86" s="28">
        <f t="shared" si="9"/>
        <v>405.15115069486046</v>
      </c>
      <c r="J86" s="28">
        <f t="shared" si="10"/>
        <v>434.2923506948605</v>
      </c>
      <c r="K86" s="28">
        <f t="shared" si="6"/>
        <v>423.66255069486044</v>
      </c>
      <c r="L86" s="29">
        <f t="shared" si="7"/>
        <v>428.97745069486047</v>
      </c>
      <c r="M86" s="30">
        <v>21.9</v>
      </c>
      <c r="N86" s="30">
        <v>63.5</v>
      </c>
      <c r="O86" s="31">
        <v>0.68</v>
      </c>
      <c r="P86" s="30">
        <f t="shared" si="11"/>
        <v>59</v>
      </c>
      <c r="Q86" s="31">
        <v>3.361</v>
      </c>
      <c r="R86" s="25">
        <v>253.739</v>
      </c>
      <c r="S86" s="25">
        <f t="shared" si="12"/>
        <v>143.036</v>
      </c>
      <c r="T86" s="32">
        <v>12.998</v>
      </c>
      <c r="U86" s="29">
        <v>428.97745069486047</v>
      </c>
    </row>
    <row r="87" spans="1:21" ht="12.75">
      <c r="A87" s="1">
        <v>36335</v>
      </c>
      <c r="B87" s="25">
        <v>175</v>
      </c>
      <c r="C87" s="2">
        <v>0.736342609</v>
      </c>
      <c r="D87" s="24">
        <v>0.736342609</v>
      </c>
      <c r="E87" s="4">
        <v>777</v>
      </c>
      <c r="F87" s="26">
        <v>0</v>
      </c>
      <c r="G87" s="27">
        <v>1009.8</v>
      </c>
      <c r="H87" s="30">
        <f t="shared" si="8"/>
        <v>965.8</v>
      </c>
      <c r="I87" s="28">
        <f t="shared" si="9"/>
        <v>398.26989786934377</v>
      </c>
      <c r="J87" s="28">
        <f t="shared" si="10"/>
        <v>427.4110978693438</v>
      </c>
      <c r="K87" s="28">
        <f t="shared" si="6"/>
        <v>416.78129786934375</v>
      </c>
      <c r="L87" s="29">
        <f t="shared" si="7"/>
        <v>422.09619786934377</v>
      </c>
      <c r="M87" s="30">
        <v>22.2</v>
      </c>
      <c r="N87" s="30">
        <v>57.3</v>
      </c>
      <c r="O87" s="31">
        <v>0.666</v>
      </c>
      <c r="P87" s="30">
        <f t="shared" si="11"/>
        <v>57.60000000000001</v>
      </c>
      <c r="Q87" s="31">
        <v>2.538</v>
      </c>
      <c r="R87" s="25">
        <v>64.23</v>
      </c>
      <c r="S87" s="25">
        <f t="shared" si="12"/>
        <v>125.01883333333335</v>
      </c>
      <c r="T87" s="32">
        <v>12.857</v>
      </c>
      <c r="U87" s="29">
        <v>422.09619786934377</v>
      </c>
    </row>
    <row r="88" spans="1:21" ht="12.75">
      <c r="A88" s="1">
        <v>36335</v>
      </c>
      <c r="B88" s="25">
        <v>175</v>
      </c>
      <c r="C88" s="2">
        <v>0.736458361</v>
      </c>
      <c r="D88" s="24">
        <v>0.736458361</v>
      </c>
      <c r="E88" s="4">
        <v>787</v>
      </c>
      <c r="F88" s="26">
        <v>0</v>
      </c>
      <c r="G88" s="27">
        <v>1009.5</v>
      </c>
      <c r="H88" s="30">
        <f t="shared" si="8"/>
        <v>965.5</v>
      </c>
      <c r="I88" s="28">
        <f t="shared" si="9"/>
        <v>400.8496994865309</v>
      </c>
      <c r="J88" s="28">
        <f t="shared" si="10"/>
        <v>429.9908994865309</v>
      </c>
      <c r="K88" s="28">
        <f t="shared" si="6"/>
        <v>419.36109948653086</v>
      </c>
      <c r="L88" s="29">
        <f t="shared" si="7"/>
        <v>424.6759994865309</v>
      </c>
      <c r="M88" s="30">
        <v>22.1</v>
      </c>
      <c r="N88" s="30">
        <v>60.9</v>
      </c>
      <c r="O88" s="31">
        <v>0.671</v>
      </c>
      <c r="P88" s="30">
        <f t="shared" si="11"/>
        <v>58.10000000000001</v>
      </c>
      <c r="Q88" s="31">
        <v>2.898</v>
      </c>
      <c r="R88" s="25">
        <v>147.772</v>
      </c>
      <c r="S88" s="25">
        <f t="shared" si="12"/>
        <v>142.01850000000002</v>
      </c>
      <c r="T88" s="32">
        <v>12.328</v>
      </c>
      <c r="U88" s="29">
        <v>424.6759994865309</v>
      </c>
    </row>
    <row r="89" spans="1:21" ht="12.75">
      <c r="A89" s="1">
        <v>36335</v>
      </c>
      <c r="B89" s="25">
        <v>175</v>
      </c>
      <c r="C89" s="2">
        <v>0.736574054</v>
      </c>
      <c r="D89" s="24">
        <v>0.736574054</v>
      </c>
      <c r="E89" s="4">
        <v>797</v>
      </c>
      <c r="F89" s="26">
        <v>0</v>
      </c>
      <c r="G89" s="27">
        <v>1008.8</v>
      </c>
      <c r="H89" s="30">
        <f t="shared" si="8"/>
        <v>964.8</v>
      </c>
      <c r="I89" s="28">
        <f t="shared" si="9"/>
        <v>406.8723552552777</v>
      </c>
      <c r="J89" s="28">
        <f t="shared" si="10"/>
        <v>436.0135552552777</v>
      </c>
      <c r="K89" s="28">
        <f t="shared" si="6"/>
        <v>425.38375525527766</v>
      </c>
      <c r="L89" s="29">
        <f t="shared" si="7"/>
        <v>430.6986552552777</v>
      </c>
      <c r="M89" s="30">
        <v>22.1</v>
      </c>
      <c r="N89" s="30">
        <v>58.2</v>
      </c>
      <c r="O89" s="31">
        <v>0.66</v>
      </c>
      <c r="P89" s="30">
        <f t="shared" si="11"/>
        <v>57</v>
      </c>
      <c r="Q89" s="31">
        <v>2.938</v>
      </c>
      <c r="R89" s="25">
        <v>147.263</v>
      </c>
      <c r="S89" s="25">
        <f t="shared" si="12"/>
        <v>138.01816666666667</v>
      </c>
      <c r="T89" s="32">
        <v>11.934</v>
      </c>
      <c r="U89" s="29">
        <v>430.6986552552777</v>
      </c>
    </row>
    <row r="90" spans="1:21" ht="12.75">
      <c r="A90" s="1">
        <v>36335</v>
      </c>
      <c r="B90" s="25">
        <v>175</v>
      </c>
      <c r="C90" s="2">
        <v>0.736689806</v>
      </c>
      <c r="D90" s="24">
        <v>0.736689806</v>
      </c>
      <c r="E90" s="4">
        <v>807</v>
      </c>
      <c r="F90" s="26">
        <v>0</v>
      </c>
      <c r="G90" s="27">
        <v>1009.8</v>
      </c>
      <c r="H90" s="30">
        <f t="shared" si="8"/>
        <v>965.8</v>
      </c>
      <c r="I90" s="28">
        <f t="shared" si="9"/>
        <v>398.26989786934377</v>
      </c>
      <c r="J90" s="28">
        <f t="shared" si="10"/>
        <v>427.4110978693438</v>
      </c>
      <c r="K90" s="28">
        <f t="shared" si="6"/>
        <v>416.78129786934375</v>
      </c>
      <c r="L90" s="29">
        <f t="shared" si="7"/>
        <v>422.09619786934377</v>
      </c>
      <c r="M90" s="30">
        <v>22.2</v>
      </c>
      <c r="N90" s="30">
        <v>57.5</v>
      </c>
      <c r="O90" s="31">
        <v>0.666</v>
      </c>
      <c r="P90" s="30">
        <f t="shared" si="11"/>
        <v>57.60000000000001</v>
      </c>
      <c r="Q90" s="31">
        <v>2.648</v>
      </c>
      <c r="R90" s="25">
        <v>83.704</v>
      </c>
      <c r="S90" s="25">
        <f t="shared" si="12"/>
        <v>134.001</v>
      </c>
      <c r="T90" s="32">
        <v>11.866</v>
      </c>
      <c r="U90" s="29">
        <v>422.09619786934377</v>
      </c>
    </row>
    <row r="91" spans="1:21" ht="12.75">
      <c r="A91" s="1">
        <v>36335</v>
      </c>
      <c r="B91" s="25">
        <v>175</v>
      </c>
      <c r="C91" s="2">
        <v>0.736805558</v>
      </c>
      <c r="D91" s="24">
        <v>0.736805558</v>
      </c>
      <c r="E91" s="4">
        <v>817</v>
      </c>
      <c r="F91" s="26">
        <v>0</v>
      </c>
      <c r="G91" s="27">
        <v>1009.5</v>
      </c>
      <c r="H91" s="30">
        <f t="shared" si="8"/>
        <v>965.5</v>
      </c>
      <c r="I91" s="28">
        <f t="shared" si="9"/>
        <v>400.8496994865309</v>
      </c>
      <c r="J91" s="28">
        <f t="shared" si="10"/>
        <v>429.9908994865309</v>
      </c>
      <c r="K91" s="28">
        <f t="shared" si="6"/>
        <v>419.36109948653086</v>
      </c>
      <c r="L91" s="29">
        <f t="shared" si="7"/>
        <v>424.6759994865309</v>
      </c>
      <c r="M91" s="30">
        <v>22.1</v>
      </c>
      <c r="N91" s="30">
        <v>59</v>
      </c>
      <c r="O91" s="31">
        <v>0.656</v>
      </c>
      <c r="P91" s="30">
        <f t="shared" si="11"/>
        <v>56.60000000000001</v>
      </c>
      <c r="Q91" s="31">
        <v>2.768</v>
      </c>
      <c r="R91" s="25">
        <v>125.195</v>
      </c>
      <c r="S91" s="25">
        <f t="shared" si="12"/>
        <v>136.98383333333334</v>
      </c>
      <c r="T91" s="32">
        <v>12.23</v>
      </c>
      <c r="U91" s="29">
        <v>424.6759994865309</v>
      </c>
    </row>
    <row r="92" spans="1:21" ht="12.75">
      <c r="A92" s="1">
        <v>36335</v>
      </c>
      <c r="B92" s="25">
        <v>175</v>
      </c>
      <c r="C92" s="2">
        <v>0.73692131</v>
      </c>
      <c r="D92" s="24">
        <v>0.73692131</v>
      </c>
      <c r="E92" s="4">
        <v>827</v>
      </c>
      <c r="F92" s="26">
        <v>0</v>
      </c>
      <c r="G92" s="27">
        <v>1011.4</v>
      </c>
      <c r="H92" s="30">
        <f t="shared" si="8"/>
        <v>967.4</v>
      </c>
      <c r="I92" s="28">
        <f t="shared" si="9"/>
        <v>384.524475534477</v>
      </c>
      <c r="J92" s="28">
        <f t="shared" si="10"/>
        <v>413.66567553447703</v>
      </c>
      <c r="K92" s="28">
        <f t="shared" si="6"/>
        <v>403.035875534477</v>
      </c>
      <c r="L92" s="29">
        <f t="shared" si="7"/>
        <v>408.350775534477</v>
      </c>
      <c r="M92" s="30">
        <v>22.4</v>
      </c>
      <c r="N92" s="30">
        <v>59.3</v>
      </c>
      <c r="O92" s="31">
        <v>0.67</v>
      </c>
      <c r="P92" s="30">
        <f t="shared" si="11"/>
        <v>58</v>
      </c>
      <c r="Q92" s="31">
        <v>3.092</v>
      </c>
      <c r="R92" s="25">
        <v>187.737</v>
      </c>
      <c r="S92" s="25">
        <f t="shared" si="12"/>
        <v>125.98349999999999</v>
      </c>
      <c r="T92" s="32">
        <v>12.802</v>
      </c>
      <c r="U92" s="29">
        <v>408.350775534477</v>
      </c>
    </row>
    <row r="93" spans="1:21" ht="12.75">
      <c r="A93" s="1">
        <v>36335</v>
      </c>
      <c r="B93" s="25">
        <v>175</v>
      </c>
      <c r="C93" s="2">
        <v>0.737037063</v>
      </c>
      <c r="D93" s="24">
        <v>0.737037063</v>
      </c>
      <c r="E93" s="4">
        <v>837</v>
      </c>
      <c r="F93" s="26">
        <v>0</v>
      </c>
      <c r="G93" s="27">
        <v>1009</v>
      </c>
      <c r="H93" s="30">
        <f t="shared" si="8"/>
        <v>965</v>
      </c>
      <c r="I93" s="28">
        <f t="shared" si="9"/>
        <v>405.15115069486046</v>
      </c>
      <c r="J93" s="28">
        <f t="shared" si="10"/>
        <v>434.2923506948605</v>
      </c>
      <c r="K93" s="28">
        <f t="shared" si="6"/>
        <v>423.66255069486044</v>
      </c>
      <c r="L93" s="29">
        <f t="shared" si="7"/>
        <v>428.97745069486047</v>
      </c>
      <c r="M93" s="30">
        <v>22.2</v>
      </c>
      <c r="N93" s="30">
        <v>63</v>
      </c>
      <c r="O93" s="31">
        <v>0.662</v>
      </c>
      <c r="P93" s="30">
        <f t="shared" si="11"/>
        <v>57.2</v>
      </c>
      <c r="Q93" s="31">
        <v>2.614</v>
      </c>
      <c r="R93" s="25">
        <v>82.228</v>
      </c>
      <c r="S93" s="25">
        <f t="shared" si="12"/>
        <v>128.98316666666665</v>
      </c>
      <c r="T93" s="32">
        <v>12.996</v>
      </c>
      <c r="U93" s="29">
        <v>428.97745069486047</v>
      </c>
    </row>
    <row r="94" spans="1:21" ht="12.75">
      <c r="A94" s="1">
        <v>36335</v>
      </c>
      <c r="B94" s="25">
        <v>175</v>
      </c>
      <c r="C94" s="2">
        <v>0.737152755</v>
      </c>
      <c r="D94" s="24">
        <v>0.737152755</v>
      </c>
      <c r="E94" s="4">
        <v>847</v>
      </c>
      <c r="F94" s="26">
        <v>0</v>
      </c>
      <c r="G94" s="27">
        <v>1008.6</v>
      </c>
      <c r="H94" s="30">
        <f t="shared" si="8"/>
        <v>964.6</v>
      </c>
      <c r="I94" s="28">
        <f t="shared" si="9"/>
        <v>408.5939166529634</v>
      </c>
      <c r="J94" s="28">
        <f t="shared" si="10"/>
        <v>437.7351166529634</v>
      </c>
      <c r="K94" s="28">
        <f t="shared" si="6"/>
        <v>427.1053166529634</v>
      </c>
      <c r="L94" s="29">
        <f t="shared" si="7"/>
        <v>432.4202166529634</v>
      </c>
      <c r="M94" s="30">
        <v>22.2</v>
      </c>
      <c r="N94" s="30">
        <v>61.1</v>
      </c>
      <c r="O94" s="31">
        <v>0.691</v>
      </c>
      <c r="P94" s="30">
        <f t="shared" si="11"/>
        <v>60.099999999999994</v>
      </c>
      <c r="Q94" s="31">
        <v>2.572</v>
      </c>
      <c r="R94" s="25">
        <v>81.668</v>
      </c>
      <c r="S94" s="25">
        <f t="shared" si="12"/>
        <v>117.96583333333332</v>
      </c>
      <c r="T94" s="32">
        <v>13.017</v>
      </c>
      <c r="U94" s="29">
        <v>432.4202166529634</v>
      </c>
    </row>
    <row r="95" spans="1:21" ht="12.75">
      <c r="A95" s="1">
        <v>36335</v>
      </c>
      <c r="B95" s="25">
        <v>175</v>
      </c>
      <c r="C95" s="2">
        <v>0.737268507</v>
      </c>
      <c r="D95" s="24">
        <v>0.737268507</v>
      </c>
      <c r="E95" s="4">
        <v>857</v>
      </c>
      <c r="F95" s="26">
        <v>0</v>
      </c>
      <c r="G95" s="27">
        <v>1009</v>
      </c>
      <c r="H95" s="30">
        <f t="shared" si="8"/>
        <v>965</v>
      </c>
      <c r="I95" s="28">
        <f t="shared" si="9"/>
        <v>405.15115069486046</v>
      </c>
      <c r="J95" s="28">
        <f t="shared" si="10"/>
        <v>434.2923506948605</v>
      </c>
      <c r="K95" s="28">
        <f t="shared" si="6"/>
        <v>423.66255069486044</v>
      </c>
      <c r="L95" s="29">
        <f t="shared" si="7"/>
        <v>428.97745069486047</v>
      </c>
      <c r="M95" s="30">
        <v>22.3</v>
      </c>
      <c r="N95" s="30">
        <v>61.8</v>
      </c>
      <c r="O95" s="31">
        <v>0.664</v>
      </c>
      <c r="P95" s="30">
        <f t="shared" si="11"/>
        <v>57.400000000000006</v>
      </c>
      <c r="Q95" s="31">
        <v>3.46</v>
      </c>
      <c r="R95" s="25">
        <v>270.16</v>
      </c>
      <c r="S95" s="25">
        <f t="shared" si="12"/>
        <v>138.44866666666667</v>
      </c>
      <c r="T95" s="32">
        <v>12.972</v>
      </c>
      <c r="U95" s="29">
        <v>428.97745069486047</v>
      </c>
    </row>
    <row r="96" spans="1:21" ht="12.75">
      <c r="A96" s="1">
        <v>36335</v>
      </c>
      <c r="B96" s="25">
        <v>175</v>
      </c>
      <c r="C96" s="2">
        <v>0.73738426</v>
      </c>
      <c r="D96" s="24">
        <v>0.73738426</v>
      </c>
      <c r="E96" s="4">
        <v>867</v>
      </c>
      <c r="F96" s="26">
        <v>0</v>
      </c>
      <c r="G96" s="27">
        <v>1007.2</v>
      </c>
      <c r="H96" s="30">
        <f t="shared" si="8"/>
        <v>963.2</v>
      </c>
      <c r="I96" s="28">
        <f t="shared" si="9"/>
        <v>420.65485032298244</v>
      </c>
      <c r="J96" s="28">
        <f t="shared" si="10"/>
        <v>449.79605032298247</v>
      </c>
      <c r="K96" s="28">
        <f t="shared" si="6"/>
        <v>439.1662503229824</v>
      </c>
      <c r="L96" s="29">
        <f t="shared" si="7"/>
        <v>444.48115032298244</v>
      </c>
      <c r="M96" s="30">
        <v>22.3</v>
      </c>
      <c r="N96" s="30">
        <v>62.5</v>
      </c>
      <c r="O96" s="31">
        <v>0.681</v>
      </c>
      <c r="P96" s="30">
        <f t="shared" si="11"/>
        <v>59.10000000000001</v>
      </c>
      <c r="Q96" s="31">
        <v>2.858</v>
      </c>
      <c r="R96" s="25">
        <v>143.702</v>
      </c>
      <c r="S96" s="25">
        <f t="shared" si="12"/>
        <v>148.44833333333335</v>
      </c>
      <c r="T96" s="32">
        <v>12.819</v>
      </c>
      <c r="U96" s="29">
        <v>444.48115032298244</v>
      </c>
    </row>
    <row r="97" spans="1:21" ht="12.75">
      <c r="A97" s="1">
        <v>36335</v>
      </c>
      <c r="B97" s="25">
        <v>175</v>
      </c>
      <c r="C97" s="2">
        <v>0.737500012</v>
      </c>
      <c r="D97" s="24">
        <v>0.737500012</v>
      </c>
      <c r="E97" s="4">
        <v>877</v>
      </c>
      <c r="F97" s="26">
        <v>0</v>
      </c>
      <c r="G97" s="27">
        <v>1008.7</v>
      </c>
      <c r="H97" s="30">
        <f t="shared" si="8"/>
        <v>964.7</v>
      </c>
      <c r="I97" s="28">
        <f t="shared" si="9"/>
        <v>407.73309134021457</v>
      </c>
      <c r="J97" s="28">
        <f t="shared" si="10"/>
        <v>436.8742913402146</v>
      </c>
      <c r="K97" s="28">
        <f t="shared" si="6"/>
        <v>426.24449134021455</v>
      </c>
      <c r="L97" s="29">
        <f t="shared" si="7"/>
        <v>431.5593913402146</v>
      </c>
      <c r="M97" s="30">
        <v>22.5</v>
      </c>
      <c r="N97" s="30">
        <v>58.3</v>
      </c>
      <c r="O97" s="31">
        <v>0.676</v>
      </c>
      <c r="P97" s="30">
        <f t="shared" si="11"/>
        <v>58.60000000000001</v>
      </c>
      <c r="Q97" s="31">
        <v>2.471</v>
      </c>
      <c r="R97" s="25">
        <v>59.142</v>
      </c>
      <c r="S97" s="25">
        <f t="shared" si="12"/>
        <v>137.4395</v>
      </c>
      <c r="T97" s="32">
        <v>12.236</v>
      </c>
      <c r="U97" s="29">
        <v>431.5593913402146</v>
      </c>
    </row>
    <row r="98" spans="1:21" ht="12.75">
      <c r="A98" s="1">
        <v>36335</v>
      </c>
      <c r="B98" s="25">
        <v>175</v>
      </c>
      <c r="C98" s="2">
        <v>0.737615764</v>
      </c>
      <c r="D98" s="24">
        <v>0.737615764</v>
      </c>
      <c r="E98" s="4">
        <v>887</v>
      </c>
      <c r="F98" s="26">
        <v>0</v>
      </c>
      <c r="G98" s="27">
        <v>1008.7</v>
      </c>
      <c r="H98" s="30">
        <f t="shared" si="8"/>
        <v>964.7</v>
      </c>
      <c r="I98" s="28">
        <f t="shared" si="9"/>
        <v>407.73309134021457</v>
      </c>
      <c r="J98" s="28">
        <f t="shared" si="10"/>
        <v>436.8742913402146</v>
      </c>
      <c r="K98" s="28">
        <f t="shared" si="6"/>
        <v>426.24449134021455</v>
      </c>
      <c r="L98" s="29">
        <f t="shared" si="7"/>
        <v>431.5593913402146</v>
      </c>
      <c r="M98" s="30">
        <v>22.7</v>
      </c>
      <c r="N98" s="30">
        <v>58.1</v>
      </c>
      <c r="O98" s="31">
        <v>0.671</v>
      </c>
      <c r="P98" s="30">
        <f t="shared" si="11"/>
        <v>58.10000000000001</v>
      </c>
      <c r="Q98" s="31">
        <v>3.058</v>
      </c>
      <c r="R98" s="25">
        <v>184.633</v>
      </c>
      <c r="S98" s="25">
        <f t="shared" si="12"/>
        <v>136.9221666666667</v>
      </c>
      <c r="T98" s="32">
        <v>11.891</v>
      </c>
      <c r="U98" s="29">
        <v>431.5593913402146</v>
      </c>
    </row>
    <row r="99" spans="1:21" ht="12.75">
      <c r="A99" s="1">
        <v>36335</v>
      </c>
      <c r="B99" s="25">
        <v>175</v>
      </c>
      <c r="C99" s="2">
        <v>0.737731457</v>
      </c>
      <c r="D99" s="24">
        <v>0.737731457</v>
      </c>
      <c r="E99" s="4">
        <v>897</v>
      </c>
      <c r="F99" s="26">
        <v>0</v>
      </c>
      <c r="G99" s="27">
        <v>1010</v>
      </c>
      <c r="H99" s="30">
        <f t="shared" si="8"/>
        <v>966</v>
      </c>
      <c r="I99" s="28">
        <f t="shared" si="9"/>
        <v>396.5504752786688</v>
      </c>
      <c r="J99" s="28">
        <f t="shared" si="10"/>
        <v>425.6916752786688</v>
      </c>
      <c r="K99" s="28">
        <f t="shared" si="6"/>
        <v>415.06187527866877</v>
      </c>
      <c r="L99" s="29">
        <f t="shared" si="7"/>
        <v>420.3767752786688</v>
      </c>
      <c r="M99" s="30">
        <v>22.8</v>
      </c>
      <c r="N99" s="30">
        <v>61.7</v>
      </c>
      <c r="O99" s="31">
        <v>0.666</v>
      </c>
      <c r="P99" s="30">
        <f t="shared" si="11"/>
        <v>57.60000000000001</v>
      </c>
      <c r="Q99" s="31">
        <v>2.511</v>
      </c>
      <c r="R99" s="25">
        <v>58.175</v>
      </c>
      <c r="S99" s="25">
        <f t="shared" si="12"/>
        <v>132.91333333333333</v>
      </c>
      <c r="T99" s="32">
        <v>11.896</v>
      </c>
      <c r="U99" s="29">
        <v>420.3767752786688</v>
      </c>
    </row>
    <row r="100" spans="1:21" ht="12.75">
      <c r="A100" s="1">
        <v>36335</v>
      </c>
      <c r="B100" s="25">
        <v>175</v>
      </c>
      <c r="C100" s="2">
        <v>0.737847209</v>
      </c>
      <c r="D100" s="24">
        <v>0.737847209</v>
      </c>
      <c r="E100" s="4">
        <v>907</v>
      </c>
      <c r="F100" s="26">
        <v>0</v>
      </c>
      <c r="G100" s="27">
        <v>1009.8</v>
      </c>
      <c r="H100" s="30">
        <f t="shared" si="8"/>
        <v>965.8</v>
      </c>
      <c r="I100" s="28">
        <f t="shared" si="9"/>
        <v>398.26989786934377</v>
      </c>
      <c r="J100" s="28">
        <f t="shared" si="10"/>
        <v>427.4110978693438</v>
      </c>
      <c r="K100" s="28">
        <f t="shared" si="6"/>
        <v>416.78129786934375</v>
      </c>
      <c r="L100" s="29">
        <f t="shared" si="7"/>
        <v>422.09619786934377</v>
      </c>
      <c r="M100" s="30">
        <v>22.7</v>
      </c>
      <c r="N100" s="30">
        <v>60</v>
      </c>
      <c r="O100" s="31">
        <v>0.671</v>
      </c>
      <c r="P100" s="30">
        <f t="shared" si="11"/>
        <v>58.10000000000001</v>
      </c>
      <c r="Q100" s="31">
        <v>2.934</v>
      </c>
      <c r="R100" s="25">
        <v>141.667</v>
      </c>
      <c r="S100" s="25">
        <f t="shared" si="12"/>
        <v>142.91316666666668</v>
      </c>
      <c r="T100" s="32">
        <v>12.371</v>
      </c>
      <c r="U100" s="29">
        <v>422.09619786934377</v>
      </c>
    </row>
    <row r="101" spans="1:21" ht="12.75">
      <c r="A101" s="1">
        <v>36335</v>
      </c>
      <c r="B101" s="25">
        <v>175</v>
      </c>
      <c r="C101" s="2">
        <v>0.737962961</v>
      </c>
      <c r="D101" s="24">
        <v>0.737962961</v>
      </c>
      <c r="E101" s="4">
        <v>917</v>
      </c>
      <c r="F101" s="26">
        <v>0</v>
      </c>
      <c r="G101" s="27">
        <v>1010.3</v>
      </c>
      <c r="H101" s="30">
        <f t="shared" si="8"/>
        <v>966.3</v>
      </c>
      <c r="I101" s="28">
        <f t="shared" si="9"/>
        <v>393.97200875523447</v>
      </c>
      <c r="J101" s="28">
        <f t="shared" si="10"/>
        <v>423.1132087552345</v>
      </c>
      <c r="K101" s="28">
        <f t="shared" si="6"/>
        <v>412.48340875523445</v>
      </c>
      <c r="L101" s="29">
        <f t="shared" si="7"/>
        <v>417.7983087552345</v>
      </c>
      <c r="M101" s="30">
        <v>22.7</v>
      </c>
      <c r="N101" s="30">
        <v>60.7</v>
      </c>
      <c r="O101" s="31">
        <v>0.644</v>
      </c>
      <c r="P101" s="30">
        <f t="shared" si="11"/>
        <v>55.400000000000006</v>
      </c>
      <c r="Q101" s="31">
        <v>3.32</v>
      </c>
      <c r="R101" s="25">
        <v>225.107</v>
      </c>
      <c r="S101" s="25">
        <f t="shared" si="12"/>
        <v>135.4043333333333</v>
      </c>
      <c r="T101" s="32">
        <v>12.846</v>
      </c>
      <c r="U101" s="29">
        <v>417.7983087552345</v>
      </c>
    </row>
    <row r="102" spans="1:21" ht="12.75">
      <c r="A102" s="1">
        <v>36335</v>
      </c>
      <c r="B102" s="25">
        <v>175</v>
      </c>
      <c r="C102" s="2">
        <v>0.738078713</v>
      </c>
      <c r="D102" s="24">
        <v>0.738078713</v>
      </c>
      <c r="E102" s="4">
        <v>927</v>
      </c>
      <c r="F102" s="26">
        <v>0</v>
      </c>
      <c r="G102" s="27">
        <v>1010.8</v>
      </c>
      <c r="H102" s="30">
        <f t="shared" si="8"/>
        <v>966.8</v>
      </c>
      <c r="I102" s="28">
        <f t="shared" si="9"/>
        <v>389.6763429556483</v>
      </c>
      <c r="J102" s="28">
        <f t="shared" si="10"/>
        <v>418.8175429556483</v>
      </c>
      <c r="K102" s="28">
        <f t="shared" si="6"/>
        <v>408.1877429556483</v>
      </c>
      <c r="L102" s="29">
        <f t="shared" si="7"/>
        <v>413.5026429556483</v>
      </c>
      <c r="M102" s="30">
        <v>22.7</v>
      </c>
      <c r="N102" s="30">
        <v>64.8</v>
      </c>
      <c r="O102" s="31">
        <v>0.671</v>
      </c>
      <c r="P102" s="30">
        <f t="shared" si="11"/>
        <v>58.10000000000001</v>
      </c>
      <c r="Q102" s="31">
        <v>2.974</v>
      </c>
      <c r="R102" s="25">
        <v>161.598</v>
      </c>
      <c r="S102" s="25">
        <f t="shared" si="12"/>
        <v>138.38699999999997</v>
      </c>
      <c r="T102" s="32">
        <v>13.027</v>
      </c>
      <c r="U102" s="29">
        <v>413.5026429556483</v>
      </c>
    </row>
    <row r="103" spans="1:21" ht="12.75">
      <c r="A103" s="1">
        <v>36335</v>
      </c>
      <c r="B103" s="25">
        <v>175</v>
      </c>
      <c r="C103" s="2">
        <v>0.738194466</v>
      </c>
      <c r="D103" s="24">
        <v>0.738194466</v>
      </c>
      <c r="E103" s="4">
        <v>937</v>
      </c>
      <c r="F103" s="26">
        <v>0</v>
      </c>
      <c r="G103" s="27">
        <v>1011.9</v>
      </c>
      <c r="H103" s="30">
        <f t="shared" si="8"/>
        <v>967.9</v>
      </c>
      <c r="I103" s="28">
        <f t="shared" si="9"/>
        <v>380.2336929391374</v>
      </c>
      <c r="J103" s="28">
        <f t="shared" si="10"/>
        <v>409.37489293913745</v>
      </c>
      <c r="K103" s="28">
        <f t="shared" si="6"/>
        <v>398.7450929391374</v>
      </c>
      <c r="L103" s="29">
        <f t="shared" si="7"/>
        <v>404.05999293913743</v>
      </c>
      <c r="M103" s="30">
        <v>22.7</v>
      </c>
      <c r="N103" s="30">
        <v>66.5</v>
      </c>
      <c r="O103" s="31">
        <v>0.666</v>
      </c>
      <c r="P103" s="30">
        <f t="shared" si="11"/>
        <v>57.60000000000001</v>
      </c>
      <c r="Q103" s="31">
        <v>2.338</v>
      </c>
      <c r="R103" s="25">
        <v>14.14</v>
      </c>
      <c r="S103" s="25">
        <f t="shared" si="12"/>
        <v>130.88666666666668</v>
      </c>
      <c r="T103" s="32">
        <v>12.977</v>
      </c>
      <c r="U103" s="29">
        <v>404.05999293913743</v>
      </c>
    </row>
    <row r="104" spans="1:21" ht="12.75">
      <c r="A104" s="1">
        <v>36335</v>
      </c>
      <c r="B104" s="25">
        <v>175</v>
      </c>
      <c r="C104" s="2">
        <v>0.738310158</v>
      </c>
      <c r="D104" s="24">
        <v>0.738310158</v>
      </c>
      <c r="E104" s="4">
        <v>947</v>
      </c>
      <c r="F104" s="26">
        <v>0</v>
      </c>
      <c r="G104" s="27">
        <v>1012.1</v>
      </c>
      <c r="H104" s="30">
        <f t="shared" si="8"/>
        <v>968.1</v>
      </c>
      <c r="I104" s="28">
        <f t="shared" si="9"/>
        <v>378.5180005008037</v>
      </c>
      <c r="J104" s="28">
        <f t="shared" si="10"/>
        <v>407.6592005008037</v>
      </c>
      <c r="K104" s="28">
        <f t="shared" si="6"/>
        <v>397.02940050080366</v>
      </c>
      <c r="L104" s="29">
        <f t="shared" si="7"/>
        <v>402.3443005008037</v>
      </c>
      <c r="M104" s="30">
        <v>22.9</v>
      </c>
      <c r="N104" s="30">
        <v>66.7</v>
      </c>
      <c r="O104" s="31">
        <v>0.704</v>
      </c>
      <c r="P104" s="30">
        <f t="shared" si="11"/>
        <v>61.39999999999999</v>
      </c>
      <c r="Q104" s="31">
        <v>2.786</v>
      </c>
      <c r="R104" s="25">
        <v>118.632</v>
      </c>
      <c r="S104" s="25">
        <f t="shared" si="12"/>
        <v>119.8865</v>
      </c>
      <c r="T104" s="32">
        <v>12.93</v>
      </c>
      <c r="U104" s="29">
        <v>402.3443005008037</v>
      </c>
    </row>
    <row r="105" spans="1:21" ht="12.75">
      <c r="A105" s="1">
        <v>36335</v>
      </c>
      <c r="B105" s="25">
        <v>175</v>
      </c>
      <c r="C105" s="2">
        <v>0.73842591</v>
      </c>
      <c r="D105" s="24">
        <v>0.73842591</v>
      </c>
      <c r="E105" s="4">
        <v>957</v>
      </c>
      <c r="F105" s="26">
        <v>0</v>
      </c>
      <c r="G105" s="27">
        <v>1010.8</v>
      </c>
      <c r="H105" s="30">
        <f t="shared" si="8"/>
        <v>966.8</v>
      </c>
      <c r="I105" s="28">
        <f t="shared" si="9"/>
        <v>389.6763429556483</v>
      </c>
      <c r="J105" s="28">
        <f t="shared" si="10"/>
        <v>418.8175429556483</v>
      </c>
      <c r="K105" s="28">
        <f t="shared" si="6"/>
        <v>408.1877429556483</v>
      </c>
      <c r="L105" s="29">
        <f t="shared" si="7"/>
        <v>413.5026429556483</v>
      </c>
      <c r="M105" s="30">
        <v>22.8</v>
      </c>
      <c r="N105" s="30">
        <v>67.2</v>
      </c>
      <c r="O105" s="31">
        <v>0.679</v>
      </c>
      <c r="P105" s="30">
        <f t="shared" si="11"/>
        <v>58.900000000000006</v>
      </c>
      <c r="Q105" s="31">
        <v>3.245</v>
      </c>
      <c r="R105" s="25">
        <v>202.072</v>
      </c>
      <c r="S105" s="25">
        <f t="shared" si="12"/>
        <v>143.86933333333334</v>
      </c>
      <c r="T105" s="32">
        <v>12.546</v>
      </c>
      <c r="U105" s="29">
        <v>413.5026429556483</v>
      </c>
    </row>
    <row r="106" spans="1:21" ht="12.75">
      <c r="A106" s="1">
        <v>36335</v>
      </c>
      <c r="B106" s="25">
        <v>175</v>
      </c>
      <c r="C106" s="2">
        <v>0.738541663</v>
      </c>
      <c r="D106" s="24">
        <v>0.738541663</v>
      </c>
      <c r="E106" s="4">
        <v>967</v>
      </c>
      <c r="F106" s="26">
        <v>0</v>
      </c>
      <c r="G106" s="27">
        <v>1011.6</v>
      </c>
      <c r="H106" s="30">
        <f t="shared" si="8"/>
        <v>967.6</v>
      </c>
      <c r="I106" s="28">
        <f t="shared" si="9"/>
        <v>382.8078964333762</v>
      </c>
      <c r="J106" s="28">
        <f t="shared" si="10"/>
        <v>411.9490964333762</v>
      </c>
      <c r="K106" s="28">
        <f t="shared" si="6"/>
        <v>401.31929643337617</v>
      </c>
      <c r="L106" s="29">
        <f t="shared" si="7"/>
        <v>406.6341964333762</v>
      </c>
      <c r="M106" s="30">
        <v>22.9</v>
      </c>
      <c r="N106" s="30">
        <v>67.6</v>
      </c>
      <c r="O106" s="31">
        <v>0.696</v>
      </c>
      <c r="P106" s="30">
        <f t="shared" si="11"/>
        <v>60.599999999999994</v>
      </c>
      <c r="Q106" s="31">
        <v>2.667</v>
      </c>
      <c r="R106" s="25">
        <v>96.563</v>
      </c>
      <c r="S106" s="25">
        <f t="shared" si="12"/>
        <v>136.352</v>
      </c>
      <c r="T106" s="32">
        <v>12.058</v>
      </c>
      <c r="U106" s="29">
        <v>406.6341964333762</v>
      </c>
    </row>
    <row r="107" spans="1:21" ht="12.75">
      <c r="A107" s="1">
        <v>36335</v>
      </c>
      <c r="B107" s="25">
        <v>175</v>
      </c>
      <c r="C107" s="2">
        <v>0.738657415</v>
      </c>
      <c r="D107" s="24">
        <v>0.738657415</v>
      </c>
      <c r="E107" s="4">
        <v>977</v>
      </c>
      <c r="F107" s="26">
        <v>0</v>
      </c>
      <c r="G107" s="27">
        <v>1011.3</v>
      </c>
      <c r="H107" s="30">
        <f t="shared" si="8"/>
        <v>967.3</v>
      </c>
      <c r="I107" s="28">
        <f t="shared" si="9"/>
        <v>385.38289817151525</v>
      </c>
      <c r="J107" s="28">
        <f t="shared" si="10"/>
        <v>414.5240981715153</v>
      </c>
      <c r="K107" s="28">
        <f t="shared" si="6"/>
        <v>403.89429817151523</v>
      </c>
      <c r="L107" s="29">
        <f t="shared" si="7"/>
        <v>409.20919817151525</v>
      </c>
      <c r="M107" s="30">
        <v>22.9</v>
      </c>
      <c r="N107" s="30">
        <v>68.4</v>
      </c>
      <c r="O107" s="31">
        <v>0.701</v>
      </c>
      <c r="P107" s="30">
        <f t="shared" si="11"/>
        <v>61.099999999999994</v>
      </c>
      <c r="Q107" s="31">
        <v>2.635</v>
      </c>
      <c r="R107" s="25">
        <v>75.105</v>
      </c>
      <c r="S107" s="25">
        <f t="shared" si="12"/>
        <v>111.35166666666667</v>
      </c>
      <c r="T107" s="32">
        <v>11.871</v>
      </c>
      <c r="U107" s="29">
        <v>409.20919817151525</v>
      </c>
    </row>
    <row r="108" spans="1:21" ht="12.75">
      <c r="A108" s="1">
        <v>36335</v>
      </c>
      <c r="B108" s="25">
        <v>175</v>
      </c>
      <c r="C108" s="2">
        <v>0.738773167</v>
      </c>
      <c r="D108" s="24">
        <v>0.738773167</v>
      </c>
      <c r="E108" s="4">
        <v>987</v>
      </c>
      <c r="F108" s="26">
        <v>0</v>
      </c>
      <c r="G108" s="27">
        <v>1009.7</v>
      </c>
      <c r="H108" s="30">
        <f t="shared" si="8"/>
        <v>965.7</v>
      </c>
      <c r="I108" s="28">
        <f t="shared" si="9"/>
        <v>399.12974269247826</v>
      </c>
      <c r="J108" s="28">
        <f t="shared" si="10"/>
        <v>428.2709426924783</v>
      </c>
      <c r="K108" s="28">
        <f t="shared" si="6"/>
        <v>417.64114269247824</v>
      </c>
      <c r="L108" s="29">
        <f t="shared" si="7"/>
        <v>422.95604269247826</v>
      </c>
      <c r="M108" s="30">
        <v>22.8</v>
      </c>
      <c r="N108" s="30">
        <v>66.5</v>
      </c>
      <c r="O108" s="31">
        <v>0.739</v>
      </c>
      <c r="P108" s="30">
        <f t="shared" si="11"/>
        <v>64.9</v>
      </c>
      <c r="Q108" s="31">
        <v>3.076</v>
      </c>
      <c r="R108" s="25">
        <v>179.596</v>
      </c>
      <c r="S108" s="25">
        <f t="shared" si="12"/>
        <v>114.35133333333333</v>
      </c>
      <c r="T108" s="32">
        <v>12.033</v>
      </c>
      <c r="U108" s="29">
        <v>422.95604269247826</v>
      </c>
    </row>
    <row r="109" spans="1:21" ht="12.75">
      <c r="A109" s="1">
        <v>36335</v>
      </c>
      <c r="B109" s="25">
        <v>175</v>
      </c>
      <c r="C109" s="2">
        <v>0.73888886</v>
      </c>
      <c r="D109" s="24">
        <v>0.73888886</v>
      </c>
      <c r="E109" s="4">
        <v>997</v>
      </c>
      <c r="F109" s="26">
        <v>0</v>
      </c>
      <c r="G109" s="27">
        <v>1010.8</v>
      </c>
      <c r="H109" s="30">
        <f t="shared" si="8"/>
        <v>966.8</v>
      </c>
      <c r="I109" s="28">
        <f t="shared" si="9"/>
        <v>389.6763429556483</v>
      </c>
      <c r="J109" s="28">
        <f t="shared" si="10"/>
        <v>418.8175429556483</v>
      </c>
      <c r="K109" s="28">
        <f t="shared" si="6"/>
        <v>408.1877429556483</v>
      </c>
      <c r="L109" s="29">
        <f t="shared" si="7"/>
        <v>413.5026429556483</v>
      </c>
      <c r="M109" s="30">
        <v>23.1</v>
      </c>
      <c r="N109" s="30">
        <v>68.3</v>
      </c>
      <c r="O109" s="31">
        <v>0.736</v>
      </c>
      <c r="P109" s="30">
        <f t="shared" si="11"/>
        <v>64.6</v>
      </c>
      <c r="Q109" s="31">
        <v>2.577</v>
      </c>
      <c r="R109" s="25">
        <v>74.037</v>
      </c>
      <c r="S109" s="25">
        <f t="shared" si="12"/>
        <v>124.33416666666669</v>
      </c>
      <c r="T109" s="32">
        <v>12.575</v>
      </c>
      <c r="U109" s="29">
        <v>413.5026429556483</v>
      </c>
    </row>
    <row r="110" spans="1:21" ht="12.75">
      <c r="A110" s="1">
        <v>36335</v>
      </c>
      <c r="B110" s="25">
        <v>175</v>
      </c>
      <c r="C110" s="2">
        <v>0.739004612</v>
      </c>
      <c r="D110" s="24">
        <v>0.739004612</v>
      </c>
      <c r="E110" s="4">
        <v>1007</v>
      </c>
      <c r="F110" s="26">
        <v>0</v>
      </c>
      <c r="G110" s="27">
        <v>1009.7</v>
      </c>
      <c r="H110" s="30">
        <f t="shared" si="8"/>
        <v>965.7</v>
      </c>
      <c r="I110" s="28">
        <f t="shared" si="9"/>
        <v>399.12974269247826</v>
      </c>
      <c r="J110" s="28">
        <f t="shared" si="10"/>
        <v>428.2709426924783</v>
      </c>
      <c r="K110" s="28">
        <f t="shared" si="6"/>
        <v>417.64114269247824</v>
      </c>
      <c r="L110" s="29">
        <f t="shared" si="7"/>
        <v>422.95604269247826</v>
      </c>
      <c r="M110" s="30">
        <v>22.9</v>
      </c>
      <c r="N110" s="30">
        <v>68.4</v>
      </c>
      <c r="O110" s="31">
        <v>0.766</v>
      </c>
      <c r="P110" s="30">
        <f t="shared" si="11"/>
        <v>67.6</v>
      </c>
      <c r="Q110" s="31">
        <v>2.759</v>
      </c>
      <c r="S110" s="25">
        <f t="shared" si="12"/>
        <v>125.47460000000001</v>
      </c>
      <c r="T110" s="32">
        <v>0.044</v>
      </c>
      <c r="U110" s="29">
        <v>422.95604269247826</v>
      </c>
    </row>
    <row r="111" spans="1:21" ht="12.75">
      <c r="A111" s="1">
        <v>36335</v>
      </c>
      <c r="B111" s="25">
        <v>175</v>
      </c>
      <c r="C111" s="2">
        <v>0.739120364</v>
      </c>
      <c r="D111" s="24">
        <v>0.739120364</v>
      </c>
      <c r="E111" s="4">
        <v>1017</v>
      </c>
      <c r="F111" s="26">
        <v>0</v>
      </c>
      <c r="G111" s="27">
        <v>1008.7</v>
      </c>
      <c r="H111" s="30">
        <f t="shared" si="8"/>
        <v>964.7</v>
      </c>
      <c r="I111" s="28">
        <f t="shared" si="9"/>
        <v>407.73309134021457</v>
      </c>
      <c r="J111" s="28">
        <f t="shared" si="10"/>
        <v>436.8742913402146</v>
      </c>
      <c r="K111" s="28">
        <f t="shared" si="6"/>
        <v>426.24449134021455</v>
      </c>
      <c r="L111" s="29">
        <f t="shared" si="7"/>
        <v>431.5593913402146</v>
      </c>
      <c r="M111" s="30">
        <v>23</v>
      </c>
      <c r="N111" s="30">
        <v>64.9</v>
      </c>
      <c r="O111" s="31">
        <v>0.744</v>
      </c>
      <c r="P111" s="30">
        <f t="shared" si="11"/>
        <v>65.4</v>
      </c>
      <c r="Q111" s="31">
        <v>2.252</v>
      </c>
      <c r="S111" s="25">
        <f t="shared" si="12"/>
        <v>106.32525000000001</v>
      </c>
      <c r="T111" s="32">
        <v>0.028</v>
      </c>
      <c r="U111" s="29">
        <v>431.5593913402146</v>
      </c>
    </row>
    <row r="112" spans="1:21" ht="12.75">
      <c r="A112" s="1">
        <v>36335</v>
      </c>
      <c r="B112" s="25">
        <v>175</v>
      </c>
      <c r="C112" s="2">
        <v>0.739236116</v>
      </c>
      <c r="D112" s="24">
        <v>0.739236116</v>
      </c>
      <c r="E112" s="4">
        <v>1027</v>
      </c>
      <c r="F112" s="26">
        <v>0</v>
      </c>
      <c r="G112" s="27">
        <v>1009.3</v>
      </c>
      <c r="H112" s="30">
        <f t="shared" si="8"/>
        <v>965.3</v>
      </c>
      <c r="I112" s="28">
        <f t="shared" si="9"/>
        <v>402.5700126006182</v>
      </c>
      <c r="J112" s="28">
        <f t="shared" si="10"/>
        <v>431.71121260061824</v>
      </c>
      <c r="K112" s="28">
        <f t="shared" si="6"/>
        <v>421.0814126006182</v>
      </c>
      <c r="L112" s="29">
        <f t="shared" si="7"/>
        <v>426.3963126006182</v>
      </c>
      <c r="M112" s="30">
        <v>23</v>
      </c>
      <c r="N112" s="30">
        <v>64.2</v>
      </c>
      <c r="O112" s="31">
        <v>0.742</v>
      </c>
      <c r="P112" s="30">
        <f t="shared" si="11"/>
        <v>65.2</v>
      </c>
      <c r="Q112" s="31">
        <v>2.221</v>
      </c>
      <c r="S112" s="25">
        <f t="shared" si="12"/>
        <v>109.57933333333335</v>
      </c>
      <c r="T112" s="32">
        <v>0.021</v>
      </c>
      <c r="U112" s="29">
        <v>426.3963126006182</v>
      </c>
    </row>
    <row r="113" spans="1:21" ht="12.75">
      <c r="A113" s="1">
        <v>36335</v>
      </c>
      <c r="B113" s="25">
        <v>175</v>
      </c>
      <c r="C113" s="2">
        <v>0.739351869</v>
      </c>
      <c r="D113" s="24">
        <v>0.739351869</v>
      </c>
      <c r="E113" s="4">
        <v>1037</v>
      </c>
      <c r="F113" s="26">
        <v>0</v>
      </c>
      <c r="G113" s="27">
        <v>1011.1</v>
      </c>
      <c r="H113" s="30">
        <f t="shared" si="8"/>
        <v>967.1</v>
      </c>
      <c r="I113" s="28">
        <f t="shared" si="9"/>
        <v>387.10000971030496</v>
      </c>
      <c r="J113" s="28">
        <f t="shared" si="10"/>
        <v>416.241209710305</v>
      </c>
      <c r="K113" s="28">
        <f t="shared" si="6"/>
        <v>405.61140971030494</v>
      </c>
      <c r="L113" s="29">
        <f t="shared" si="7"/>
        <v>410.92630971030496</v>
      </c>
      <c r="M113" s="30">
        <v>23</v>
      </c>
      <c r="N113" s="30">
        <v>62.9</v>
      </c>
      <c r="O113" s="31">
        <v>0.745</v>
      </c>
      <c r="P113" s="30">
        <f t="shared" si="11"/>
        <v>65.5</v>
      </c>
      <c r="Q113" s="31">
        <v>2.399</v>
      </c>
      <c r="T113" s="32">
        <v>0.056</v>
      </c>
      <c r="U113" s="29">
        <v>410.92630971030496</v>
      </c>
    </row>
    <row r="114" spans="1:21" ht="12.75">
      <c r="A114" s="1">
        <v>36335</v>
      </c>
      <c r="B114" s="25">
        <v>175</v>
      </c>
      <c r="C114" s="2">
        <v>0.739467621</v>
      </c>
      <c r="D114" s="24">
        <v>0.739467621</v>
      </c>
      <c r="E114" s="4">
        <v>1047</v>
      </c>
      <c r="F114" s="26">
        <v>0</v>
      </c>
      <c r="G114" s="27">
        <v>1014.5</v>
      </c>
      <c r="H114" s="30">
        <f t="shared" si="8"/>
        <v>970.5</v>
      </c>
      <c r="I114" s="28">
        <f t="shared" si="9"/>
        <v>357.95729331569817</v>
      </c>
      <c r="J114" s="28">
        <f t="shared" si="10"/>
        <v>387.0984933156982</v>
      </c>
      <c r="K114" s="28">
        <f t="shared" si="6"/>
        <v>376.46869331569815</v>
      </c>
      <c r="L114" s="29">
        <f t="shared" si="7"/>
        <v>381.78359331569817</v>
      </c>
      <c r="M114" s="30">
        <v>23.1</v>
      </c>
      <c r="N114" s="30">
        <v>62.1</v>
      </c>
      <c r="O114" s="31">
        <v>0.756</v>
      </c>
      <c r="P114" s="30">
        <f t="shared" si="11"/>
        <v>66.6</v>
      </c>
      <c r="Q114" s="31">
        <v>2.2</v>
      </c>
      <c r="T114" s="32">
        <v>0.021</v>
      </c>
      <c r="U114" s="29">
        <v>381.78359331569817</v>
      </c>
    </row>
    <row r="115" spans="1:21" ht="12.75">
      <c r="A115" s="1">
        <v>36335</v>
      </c>
      <c r="B115" s="25">
        <v>175</v>
      </c>
      <c r="C115" s="2">
        <v>0.739583313</v>
      </c>
      <c r="D115" s="24">
        <v>0.739583313</v>
      </c>
      <c r="E115" s="4">
        <v>1057</v>
      </c>
      <c r="F115" s="26">
        <v>0</v>
      </c>
      <c r="G115" s="27">
        <v>1020.1</v>
      </c>
      <c r="H115" s="30">
        <f t="shared" si="8"/>
        <v>976.1</v>
      </c>
      <c r="I115" s="28">
        <f t="shared" si="9"/>
        <v>310.1793667069065</v>
      </c>
      <c r="J115" s="28">
        <f t="shared" si="10"/>
        <v>339.3205667069065</v>
      </c>
      <c r="K115" s="28">
        <f t="shared" si="6"/>
        <v>328.69076670690646</v>
      </c>
      <c r="L115" s="29">
        <f t="shared" si="7"/>
        <v>334.0056667069065</v>
      </c>
      <c r="M115" s="30">
        <v>23.8</v>
      </c>
      <c r="N115" s="30">
        <v>60.5</v>
      </c>
      <c r="O115" s="31">
        <v>0.741</v>
      </c>
      <c r="P115" s="30">
        <f t="shared" si="11"/>
        <v>65.1</v>
      </c>
      <c r="Q115" s="31">
        <v>2.252</v>
      </c>
      <c r="T115" s="32">
        <v>0.042</v>
      </c>
      <c r="U115" s="29">
        <v>334.0056667069065</v>
      </c>
    </row>
    <row r="116" spans="1:21" ht="12.75">
      <c r="A116" s="1">
        <v>36335</v>
      </c>
      <c r="B116" s="25">
        <v>175</v>
      </c>
      <c r="C116" s="2">
        <v>0.739699066</v>
      </c>
      <c r="D116" s="24">
        <v>0.739699066</v>
      </c>
      <c r="E116" s="4">
        <v>1067</v>
      </c>
      <c r="F116" s="26">
        <v>0</v>
      </c>
      <c r="G116" s="27">
        <v>1022.6</v>
      </c>
      <c r="H116" s="30">
        <f t="shared" si="8"/>
        <v>978.6</v>
      </c>
      <c r="I116" s="28">
        <f t="shared" si="9"/>
        <v>288.9383683445896</v>
      </c>
      <c r="J116" s="28">
        <f t="shared" si="10"/>
        <v>318.07956834458963</v>
      </c>
      <c r="K116" s="28">
        <f t="shared" si="6"/>
        <v>307.4497683445896</v>
      </c>
      <c r="L116" s="29">
        <f t="shared" si="7"/>
        <v>312.7646683445896</v>
      </c>
      <c r="M116" s="30">
        <v>24.1</v>
      </c>
      <c r="N116" s="30">
        <v>57.1</v>
      </c>
      <c r="O116" s="31">
        <v>0.71</v>
      </c>
      <c r="P116" s="30">
        <f t="shared" si="11"/>
        <v>62</v>
      </c>
      <c r="Q116" s="31">
        <v>2.221</v>
      </c>
      <c r="T116" s="32">
        <v>0.024</v>
      </c>
      <c r="U116" s="29">
        <v>312.7646683445896</v>
      </c>
    </row>
    <row r="117" spans="1:21" ht="12.75">
      <c r="A117" s="1">
        <v>36335</v>
      </c>
      <c r="B117" s="25">
        <v>175</v>
      </c>
      <c r="C117" s="2">
        <v>0.739814818</v>
      </c>
      <c r="D117" s="24">
        <v>0.739814818</v>
      </c>
      <c r="E117" s="4">
        <v>1077</v>
      </c>
      <c r="F117" s="26">
        <v>0</v>
      </c>
      <c r="G117" s="27">
        <v>1026.9</v>
      </c>
      <c r="H117" s="30">
        <f t="shared" si="8"/>
        <v>982.9000000000001</v>
      </c>
      <c r="I117" s="28">
        <f t="shared" si="9"/>
        <v>252.53046816689672</v>
      </c>
      <c r="J117" s="28">
        <f t="shared" si="10"/>
        <v>281.6716681668967</v>
      </c>
      <c r="K117" s="28">
        <f t="shared" si="6"/>
        <v>271.04186816689673</v>
      </c>
      <c r="L117" s="29">
        <f t="shared" si="7"/>
        <v>276.3567681668967</v>
      </c>
      <c r="M117" s="30">
        <v>24.3</v>
      </c>
      <c r="N117" s="30">
        <v>54.7</v>
      </c>
      <c r="O117" s="31">
        <v>0.678</v>
      </c>
      <c r="P117" s="30">
        <f t="shared" si="11"/>
        <v>58.80000000000001</v>
      </c>
      <c r="Q117" s="31">
        <v>2.399</v>
      </c>
      <c r="T117" s="32">
        <v>0.037</v>
      </c>
      <c r="U117" s="29">
        <v>276.3567681668967</v>
      </c>
    </row>
    <row r="118" spans="1:21" ht="12.75">
      <c r="A118" s="1">
        <v>36335</v>
      </c>
      <c r="B118" s="25">
        <v>175</v>
      </c>
      <c r="C118" s="2">
        <v>0.73993057</v>
      </c>
      <c r="D118" s="24">
        <v>0.73993057</v>
      </c>
      <c r="E118" s="4">
        <v>1087</v>
      </c>
      <c r="F118" s="26">
        <v>0</v>
      </c>
      <c r="G118" s="27">
        <v>1032.9</v>
      </c>
      <c r="H118" s="30">
        <f t="shared" si="8"/>
        <v>988.9000000000001</v>
      </c>
      <c r="I118" s="28">
        <f t="shared" si="9"/>
        <v>201.9940425558619</v>
      </c>
      <c r="J118" s="28">
        <f t="shared" si="10"/>
        <v>231.1352425558619</v>
      </c>
      <c r="K118" s="28">
        <f t="shared" si="6"/>
        <v>220.50544255586192</v>
      </c>
      <c r="L118" s="29">
        <f t="shared" si="7"/>
        <v>225.8203425558619</v>
      </c>
      <c r="M118" s="30">
        <v>24.7</v>
      </c>
      <c r="N118" s="30">
        <v>52.7</v>
      </c>
      <c r="O118" s="31">
        <v>0.662</v>
      </c>
      <c r="P118" s="30">
        <f t="shared" si="11"/>
        <v>57.2</v>
      </c>
      <c r="Q118" s="31">
        <v>2.2</v>
      </c>
      <c r="T118" s="32">
        <v>0.032</v>
      </c>
      <c r="U118" s="29">
        <v>225.8203425558619</v>
      </c>
    </row>
    <row r="119" spans="1:21" ht="12.75">
      <c r="A119" s="1">
        <v>36335</v>
      </c>
      <c r="B119" s="25">
        <v>175</v>
      </c>
      <c r="C119" s="2">
        <v>0.740046322</v>
      </c>
      <c r="D119" s="24">
        <v>0.740046322</v>
      </c>
      <c r="E119" s="4">
        <v>1097</v>
      </c>
      <c r="F119" s="26">
        <v>0</v>
      </c>
      <c r="G119" s="27">
        <v>1038.3</v>
      </c>
      <c r="H119" s="30">
        <f t="shared" si="8"/>
        <v>994.3</v>
      </c>
      <c r="I119" s="28">
        <f t="shared" si="9"/>
        <v>156.77273534764123</v>
      </c>
      <c r="J119" s="28">
        <f t="shared" si="10"/>
        <v>185.91393534764123</v>
      </c>
      <c r="K119" s="28">
        <f t="shared" si="6"/>
        <v>175.28413534764124</v>
      </c>
      <c r="L119" s="29">
        <f t="shared" si="7"/>
        <v>180.59903534764123</v>
      </c>
      <c r="M119" s="30">
        <v>25.2</v>
      </c>
      <c r="N119" s="30">
        <v>53.1</v>
      </c>
      <c r="O119" s="31">
        <v>0.656</v>
      </c>
      <c r="P119" s="30">
        <f t="shared" si="11"/>
        <v>56.60000000000001</v>
      </c>
      <c r="Q119" s="31">
        <v>2.252</v>
      </c>
      <c r="T119" s="32">
        <v>0.016</v>
      </c>
      <c r="U119" s="29">
        <v>180.59903534764123</v>
      </c>
    </row>
    <row r="120" spans="1:21" ht="12.75">
      <c r="A120" s="1">
        <v>36335</v>
      </c>
      <c r="B120" s="25">
        <v>175</v>
      </c>
      <c r="C120" s="2">
        <v>0.740162015</v>
      </c>
      <c r="D120" s="24">
        <v>0.740162015</v>
      </c>
      <c r="E120" s="4">
        <v>1107</v>
      </c>
      <c r="F120" s="26">
        <v>0</v>
      </c>
      <c r="G120" s="27">
        <v>1042.3</v>
      </c>
      <c r="H120" s="30">
        <f t="shared" si="8"/>
        <v>998.3</v>
      </c>
      <c r="I120" s="28">
        <f t="shared" si="9"/>
        <v>123.43353018312698</v>
      </c>
      <c r="J120" s="28">
        <f t="shared" si="10"/>
        <v>152.57473018312697</v>
      </c>
      <c r="K120" s="28">
        <f t="shared" si="6"/>
        <v>141.94493018312698</v>
      </c>
      <c r="L120" s="29">
        <f t="shared" si="7"/>
        <v>147.25983018312698</v>
      </c>
      <c r="M120" s="30">
        <v>25.6</v>
      </c>
      <c r="N120" s="30">
        <v>54.2</v>
      </c>
      <c r="O120" s="31">
        <v>0.636</v>
      </c>
      <c r="P120" s="30">
        <f t="shared" si="11"/>
        <v>54.6</v>
      </c>
      <c r="Q120" s="31">
        <v>2.221</v>
      </c>
      <c r="T120" s="32">
        <v>0.028</v>
      </c>
      <c r="U120" s="29">
        <v>147.25983018312698</v>
      </c>
    </row>
    <row r="121" spans="1:21" ht="12.75">
      <c r="A121" s="1">
        <v>36335</v>
      </c>
      <c r="B121" s="25">
        <v>175</v>
      </c>
      <c r="C121" s="2">
        <v>0.740277767</v>
      </c>
      <c r="D121" s="24">
        <v>0.740277767</v>
      </c>
      <c r="E121" s="4">
        <v>1117</v>
      </c>
      <c r="F121" s="26">
        <v>0</v>
      </c>
      <c r="G121" s="27">
        <v>1047.3</v>
      </c>
      <c r="H121" s="30">
        <f t="shared" si="8"/>
        <v>1003.3</v>
      </c>
      <c r="I121" s="28">
        <f t="shared" si="9"/>
        <v>81.94687628466302</v>
      </c>
      <c r="J121" s="28">
        <f t="shared" si="10"/>
        <v>111.08807628466302</v>
      </c>
      <c r="K121" s="28">
        <f t="shared" si="6"/>
        <v>100.45827628466301</v>
      </c>
      <c r="L121" s="29">
        <f t="shared" si="7"/>
        <v>105.77317628466301</v>
      </c>
      <c r="M121" s="30">
        <v>26.2</v>
      </c>
      <c r="N121" s="30">
        <v>53.7</v>
      </c>
      <c r="O121" s="31">
        <v>0.591</v>
      </c>
      <c r="P121" s="30">
        <f t="shared" si="11"/>
        <v>50.099999999999994</v>
      </c>
      <c r="Q121" s="31">
        <v>2.399</v>
      </c>
      <c r="T121" s="32">
        <v>0.016</v>
      </c>
      <c r="U121" s="29">
        <v>105.77317628466301</v>
      </c>
    </row>
    <row r="122" spans="1:21" ht="12.75">
      <c r="A122" s="1">
        <v>36335</v>
      </c>
      <c r="B122" s="25">
        <v>175</v>
      </c>
      <c r="C122" s="2">
        <v>0.740393519</v>
      </c>
      <c r="D122" s="24">
        <v>0.740393519</v>
      </c>
      <c r="E122" s="4">
        <v>1127</v>
      </c>
      <c r="F122" s="26">
        <v>0</v>
      </c>
      <c r="G122" s="27">
        <v>1050.1</v>
      </c>
      <c r="H122" s="30">
        <f t="shared" si="8"/>
        <v>1006.0999999999999</v>
      </c>
      <c r="I122" s="28">
        <f t="shared" si="9"/>
        <v>58.80456625129989</v>
      </c>
      <c r="J122" s="28">
        <f t="shared" si="10"/>
        <v>87.94576625129989</v>
      </c>
      <c r="K122" s="28">
        <f t="shared" si="6"/>
        <v>77.31596625129988</v>
      </c>
      <c r="L122" s="29">
        <f t="shared" si="7"/>
        <v>82.63086625129989</v>
      </c>
      <c r="M122" s="30">
        <v>26.5</v>
      </c>
      <c r="N122" s="30">
        <v>53.5</v>
      </c>
      <c r="O122" s="31">
        <v>0.566</v>
      </c>
      <c r="P122" s="30">
        <f t="shared" si="11"/>
        <v>47.599999999999994</v>
      </c>
      <c r="Q122" s="31">
        <v>2.2</v>
      </c>
      <c r="T122" s="32">
        <v>0.027</v>
      </c>
      <c r="U122" s="29">
        <v>82.63086625129989</v>
      </c>
    </row>
    <row r="123" spans="1:21" ht="12.75">
      <c r="A123" s="1">
        <v>36335</v>
      </c>
      <c r="B123" s="25">
        <v>175</v>
      </c>
      <c r="C123" s="2">
        <v>0.740509272</v>
      </c>
      <c r="D123" s="24">
        <v>0.740509272</v>
      </c>
      <c r="E123" s="4">
        <v>1137</v>
      </c>
      <c r="F123" s="26">
        <v>0</v>
      </c>
      <c r="G123" s="27">
        <v>1052</v>
      </c>
      <c r="H123" s="30">
        <f t="shared" si="8"/>
        <v>1008</v>
      </c>
      <c r="I123" s="28">
        <f t="shared" si="9"/>
        <v>43.137506733915934</v>
      </c>
      <c r="J123" s="28">
        <f t="shared" si="10"/>
        <v>72.27870673391594</v>
      </c>
      <c r="K123" s="28">
        <f t="shared" si="6"/>
        <v>61.648906733915936</v>
      </c>
      <c r="L123" s="29">
        <f t="shared" si="7"/>
        <v>66.96380673391593</v>
      </c>
      <c r="M123" s="30">
        <v>26.8</v>
      </c>
      <c r="N123" s="30">
        <v>53.3</v>
      </c>
      <c r="O123" s="31">
        <v>0.541</v>
      </c>
      <c r="P123" s="30">
        <f t="shared" si="11"/>
        <v>45.1</v>
      </c>
      <c r="Q123" s="31">
        <v>2.491</v>
      </c>
      <c r="T123" s="32">
        <v>12.244</v>
      </c>
      <c r="U123" s="29">
        <v>66.96380673391593</v>
      </c>
    </row>
    <row r="124" spans="1:21" ht="12.75">
      <c r="A124" s="1">
        <v>36335</v>
      </c>
      <c r="B124" s="25">
        <v>175</v>
      </c>
      <c r="C124" s="2">
        <v>0.740625024</v>
      </c>
      <c r="D124" s="24">
        <v>0.740625024</v>
      </c>
      <c r="E124" s="4">
        <v>1147</v>
      </c>
      <c r="F124" s="26">
        <v>0</v>
      </c>
      <c r="G124" s="27">
        <v>1051</v>
      </c>
      <c r="H124" s="30">
        <f t="shared" si="8"/>
        <v>1007</v>
      </c>
      <c r="I124" s="28">
        <f t="shared" si="9"/>
        <v>51.37964276739776</v>
      </c>
      <c r="J124" s="28">
        <f t="shared" si="10"/>
        <v>80.52084276739777</v>
      </c>
      <c r="K124" s="28">
        <f t="shared" si="6"/>
        <v>69.89104276739776</v>
      </c>
      <c r="L124" s="29">
        <f t="shared" si="7"/>
        <v>75.20594276739777</v>
      </c>
      <c r="M124" s="30">
        <v>26.4</v>
      </c>
      <c r="N124" s="30">
        <v>54.6</v>
      </c>
      <c r="O124" s="31">
        <v>0.581</v>
      </c>
      <c r="P124" s="30">
        <f t="shared" si="11"/>
        <v>49.099999999999994</v>
      </c>
      <c r="Q124" s="31">
        <v>2.956</v>
      </c>
      <c r="T124" s="32">
        <v>11.918</v>
      </c>
      <c r="U124" s="29">
        <v>75.20594276739777</v>
      </c>
    </row>
    <row r="125" spans="1:21" ht="12.75">
      <c r="A125" s="1">
        <v>36335</v>
      </c>
      <c r="B125" s="25">
        <v>175</v>
      </c>
      <c r="C125" s="2">
        <v>0.740740716</v>
      </c>
      <c r="D125" s="24">
        <v>0.740740716</v>
      </c>
      <c r="E125" s="4">
        <v>1157</v>
      </c>
      <c r="F125" s="26">
        <v>0</v>
      </c>
      <c r="G125" s="27">
        <v>1047.9</v>
      </c>
      <c r="H125" s="30">
        <f t="shared" si="8"/>
        <v>1003.9000000000001</v>
      </c>
      <c r="I125" s="28">
        <f t="shared" si="9"/>
        <v>76.98237750865509</v>
      </c>
      <c r="J125" s="28">
        <f t="shared" si="10"/>
        <v>106.12357750865509</v>
      </c>
      <c r="K125" s="28">
        <f t="shared" si="6"/>
        <v>95.49377750865509</v>
      </c>
      <c r="L125" s="29">
        <f t="shared" si="7"/>
        <v>100.80867750865508</v>
      </c>
      <c r="M125" s="30">
        <v>26.4</v>
      </c>
      <c r="N125" s="30">
        <v>55.1</v>
      </c>
      <c r="O125" s="31">
        <v>0.605</v>
      </c>
      <c r="P125" s="30">
        <f t="shared" si="11"/>
        <v>51.5</v>
      </c>
      <c r="Q125" s="31">
        <v>2.076</v>
      </c>
      <c r="T125" s="32">
        <v>11.93</v>
      </c>
      <c r="U125" s="29">
        <v>100.80867750865508</v>
      </c>
    </row>
    <row r="126" spans="1:21" ht="12.75">
      <c r="A126" s="1">
        <v>36335</v>
      </c>
      <c r="B126" s="25">
        <v>175</v>
      </c>
      <c r="C126" s="2">
        <v>0.740856469</v>
      </c>
      <c r="D126" s="24">
        <v>0.740856469</v>
      </c>
      <c r="E126" s="4">
        <v>1167</v>
      </c>
      <c r="F126" s="26">
        <v>0</v>
      </c>
      <c r="G126" s="27">
        <v>1044.8</v>
      </c>
      <c r="H126" s="30">
        <f t="shared" si="8"/>
        <v>1000.8</v>
      </c>
      <c r="I126" s="28">
        <f t="shared" si="9"/>
        <v>102.66429477500854</v>
      </c>
      <c r="J126" s="28">
        <f t="shared" si="10"/>
        <v>131.80549477500855</v>
      </c>
      <c r="K126" s="28">
        <f t="shared" si="6"/>
        <v>121.17569477500854</v>
      </c>
      <c r="L126" s="29">
        <f t="shared" si="7"/>
        <v>126.49059477500855</v>
      </c>
      <c r="M126" s="30">
        <v>25.9</v>
      </c>
      <c r="N126" s="30">
        <v>54</v>
      </c>
      <c r="O126" s="31">
        <v>0.651</v>
      </c>
      <c r="P126" s="30">
        <f t="shared" si="11"/>
        <v>56.10000000000001</v>
      </c>
      <c r="Q126" s="31">
        <v>2.319</v>
      </c>
      <c r="T126" s="32">
        <v>12.029</v>
      </c>
      <c r="U126" s="29">
        <v>126.49059477500855</v>
      </c>
    </row>
    <row r="127" spans="1:21" ht="12.75">
      <c r="A127" s="1">
        <v>36335</v>
      </c>
      <c r="B127" s="25">
        <v>175</v>
      </c>
      <c r="C127" s="2">
        <v>0.740972221</v>
      </c>
      <c r="D127" s="24">
        <v>0.740972221</v>
      </c>
      <c r="E127" s="4">
        <v>1177</v>
      </c>
      <c r="F127" s="26">
        <v>0</v>
      </c>
      <c r="G127" s="27">
        <v>1042.8</v>
      </c>
      <c r="H127" s="30">
        <f t="shared" si="8"/>
        <v>998.8</v>
      </c>
      <c r="I127" s="28">
        <f t="shared" si="9"/>
        <v>119.27552530330124</v>
      </c>
      <c r="J127" s="28">
        <f t="shared" si="10"/>
        <v>148.41672530330123</v>
      </c>
      <c r="K127" s="28">
        <f t="shared" si="6"/>
        <v>137.78692530330125</v>
      </c>
      <c r="L127" s="29">
        <f t="shared" si="7"/>
        <v>143.10182530330124</v>
      </c>
      <c r="M127" s="30">
        <v>25.9</v>
      </c>
      <c r="N127" s="30">
        <v>54.9</v>
      </c>
      <c r="O127" s="31">
        <v>0.646</v>
      </c>
      <c r="P127" s="30">
        <f t="shared" si="11"/>
        <v>55.60000000000001</v>
      </c>
      <c r="Q127" s="31">
        <v>2.186</v>
      </c>
      <c r="T127" s="32">
        <v>12.703</v>
      </c>
      <c r="U127" s="29">
        <v>143.10182530330124</v>
      </c>
    </row>
    <row r="128" spans="1:21" ht="12.75">
      <c r="A128" s="1">
        <v>36335</v>
      </c>
      <c r="B128" s="25">
        <v>175</v>
      </c>
      <c r="C128" s="2">
        <v>0.741087973</v>
      </c>
      <c r="D128" s="24">
        <v>0.741087973</v>
      </c>
      <c r="E128" s="4">
        <v>1187</v>
      </c>
      <c r="F128" s="26">
        <v>0</v>
      </c>
      <c r="G128" s="27">
        <v>1037.5</v>
      </c>
      <c r="H128" s="30">
        <f t="shared" si="8"/>
        <v>993.5</v>
      </c>
      <c r="I128" s="28">
        <f t="shared" si="9"/>
        <v>163.45666879795286</v>
      </c>
      <c r="J128" s="28">
        <f t="shared" si="10"/>
        <v>192.59786879795286</v>
      </c>
      <c r="K128" s="28">
        <f t="shared" si="6"/>
        <v>181.96806879795287</v>
      </c>
      <c r="L128" s="29">
        <f t="shared" si="7"/>
        <v>187.28296879795286</v>
      </c>
      <c r="M128" s="30">
        <v>25.6</v>
      </c>
      <c r="N128" s="30">
        <v>55.9</v>
      </c>
      <c r="O128" s="31">
        <v>0.676</v>
      </c>
      <c r="P128" s="30">
        <f t="shared" si="11"/>
        <v>58.60000000000001</v>
      </c>
      <c r="Q128" s="31">
        <v>2.096</v>
      </c>
      <c r="T128" s="32">
        <v>12.984</v>
      </c>
      <c r="U128" s="29">
        <v>187.28296879795286</v>
      </c>
    </row>
    <row r="129" spans="1:21" ht="12.75">
      <c r="A129" s="1">
        <v>36335</v>
      </c>
      <c r="B129" s="25">
        <v>175</v>
      </c>
      <c r="C129" s="2">
        <v>0.741203725</v>
      </c>
      <c r="D129" s="24">
        <v>0.741203725</v>
      </c>
      <c r="E129" s="4">
        <v>1197</v>
      </c>
      <c r="F129" s="26">
        <v>0</v>
      </c>
      <c r="G129" s="27">
        <v>1031.2</v>
      </c>
      <c r="H129" s="30">
        <f t="shared" si="8"/>
        <v>987.2</v>
      </c>
      <c r="I129" s="28">
        <f t="shared" si="9"/>
        <v>216.2814984689359</v>
      </c>
      <c r="J129" s="28">
        <f t="shared" si="10"/>
        <v>245.4226984689359</v>
      </c>
      <c r="K129" s="28">
        <f t="shared" si="6"/>
        <v>234.7928984689359</v>
      </c>
      <c r="L129" s="29">
        <f t="shared" si="7"/>
        <v>240.1077984689359</v>
      </c>
      <c r="M129" s="30">
        <v>24.7</v>
      </c>
      <c r="N129" s="30">
        <v>50.4</v>
      </c>
      <c r="O129" s="31">
        <v>0.659</v>
      </c>
      <c r="P129" s="30">
        <f t="shared" si="11"/>
        <v>56.900000000000006</v>
      </c>
      <c r="Q129" s="31">
        <v>2.851</v>
      </c>
      <c r="R129" s="25">
        <v>134.229</v>
      </c>
      <c r="S129" s="25">
        <f aca="true" t="shared" si="13" ref="S129:S192">AVERAGE(R124:R129)</f>
        <v>134.229</v>
      </c>
      <c r="T129" s="32">
        <v>13.001</v>
      </c>
      <c r="U129" s="29">
        <v>240.1077984689359</v>
      </c>
    </row>
    <row r="130" spans="1:21" ht="12.75">
      <c r="A130" s="1">
        <v>36335</v>
      </c>
      <c r="B130" s="25">
        <v>175</v>
      </c>
      <c r="C130" s="2">
        <v>0.741319418</v>
      </c>
      <c r="D130" s="24">
        <v>0.741319418</v>
      </c>
      <c r="E130" s="4">
        <v>1207</v>
      </c>
      <c r="F130" s="26">
        <v>0</v>
      </c>
      <c r="G130" s="27">
        <v>1029.2</v>
      </c>
      <c r="H130" s="30">
        <f t="shared" si="8"/>
        <v>985.2</v>
      </c>
      <c r="I130" s="28">
        <f t="shared" si="9"/>
        <v>233.12180310895474</v>
      </c>
      <c r="J130" s="28">
        <f t="shared" si="10"/>
        <v>262.26300310895476</v>
      </c>
      <c r="K130" s="28">
        <f t="shared" si="6"/>
        <v>251.63320310895475</v>
      </c>
      <c r="L130" s="29">
        <f t="shared" si="7"/>
        <v>256.94810310895474</v>
      </c>
      <c r="M130" s="30">
        <v>24.5</v>
      </c>
      <c r="N130" s="30">
        <v>56.3</v>
      </c>
      <c r="O130" s="31">
        <v>0.706</v>
      </c>
      <c r="P130" s="30">
        <f t="shared" si="11"/>
        <v>61.599999999999994</v>
      </c>
      <c r="Q130" s="31">
        <v>2.196</v>
      </c>
      <c r="R130" s="25">
        <v>-12.572</v>
      </c>
      <c r="S130" s="25">
        <f t="shared" si="13"/>
        <v>60.828500000000005</v>
      </c>
      <c r="T130" s="32">
        <v>12.953</v>
      </c>
      <c r="U130" s="29">
        <v>256.94810310895474</v>
      </c>
    </row>
    <row r="131" spans="1:21" ht="12.75">
      <c r="A131" s="1">
        <v>36335</v>
      </c>
      <c r="B131" s="25">
        <v>175</v>
      </c>
      <c r="C131" s="2">
        <v>0.74143517</v>
      </c>
      <c r="D131" s="24">
        <v>0.74143517</v>
      </c>
      <c r="E131" s="4">
        <v>1217</v>
      </c>
      <c r="F131" s="26">
        <v>0</v>
      </c>
      <c r="G131" s="27">
        <v>1025.4</v>
      </c>
      <c r="H131" s="30">
        <f t="shared" si="8"/>
        <v>981.4000000000001</v>
      </c>
      <c r="I131" s="28">
        <f t="shared" si="9"/>
        <v>265.2127768561514</v>
      </c>
      <c r="J131" s="28">
        <f t="shared" si="10"/>
        <v>294.3539768561514</v>
      </c>
      <c r="K131" s="28">
        <f t="shared" si="6"/>
        <v>283.72417685615136</v>
      </c>
      <c r="L131" s="29">
        <f t="shared" si="7"/>
        <v>289.0390768561514</v>
      </c>
      <c r="M131" s="30">
        <v>24.2</v>
      </c>
      <c r="N131" s="30">
        <v>55.8</v>
      </c>
      <c r="O131" s="31">
        <v>0.706</v>
      </c>
      <c r="P131" s="30">
        <f t="shared" si="11"/>
        <v>61.599999999999994</v>
      </c>
      <c r="Q131" s="31">
        <v>2.714</v>
      </c>
      <c r="R131" s="25">
        <v>92.649</v>
      </c>
      <c r="S131" s="25">
        <f t="shared" si="13"/>
        <v>71.43533333333333</v>
      </c>
      <c r="T131" s="32">
        <v>12.69</v>
      </c>
      <c r="U131" s="29">
        <v>289.0390768561514</v>
      </c>
    </row>
    <row r="132" spans="1:21" ht="12.75">
      <c r="A132" s="1">
        <v>36335</v>
      </c>
      <c r="B132" s="25">
        <v>175</v>
      </c>
      <c r="C132" s="2">
        <v>0.741550922</v>
      </c>
      <c r="D132" s="24">
        <v>0.741550922</v>
      </c>
      <c r="E132" s="4">
        <v>1227</v>
      </c>
      <c r="F132" s="26">
        <v>0</v>
      </c>
      <c r="G132" s="27">
        <v>1023.4</v>
      </c>
      <c r="H132" s="30">
        <f t="shared" si="8"/>
        <v>979.4</v>
      </c>
      <c r="I132" s="28">
        <f t="shared" si="9"/>
        <v>282.1527080103053</v>
      </c>
      <c r="J132" s="28">
        <f t="shared" si="10"/>
        <v>311.2939080103053</v>
      </c>
      <c r="K132" s="28">
        <f t="shared" si="6"/>
        <v>300.66410801030526</v>
      </c>
      <c r="L132" s="29">
        <f t="shared" si="7"/>
        <v>305.9790080103053</v>
      </c>
      <c r="M132" s="30">
        <v>23.8</v>
      </c>
      <c r="N132" s="30">
        <v>56.8</v>
      </c>
      <c r="O132" s="31">
        <v>0.716</v>
      </c>
      <c r="P132" s="30">
        <f t="shared" si="11"/>
        <v>62.599999999999994</v>
      </c>
      <c r="Q132" s="31">
        <v>2.471</v>
      </c>
      <c r="R132" s="25">
        <v>50.892</v>
      </c>
      <c r="S132" s="25">
        <f t="shared" si="13"/>
        <v>66.29950000000001</v>
      </c>
      <c r="T132" s="32">
        <v>12.141</v>
      </c>
      <c r="U132" s="29">
        <v>305.9790080103053</v>
      </c>
    </row>
    <row r="133" spans="1:21" ht="12.75">
      <c r="A133" s="1">
        <v>36335</v>
      </c>
      <c r="B133" s="25">
        <v>175</v>
      </c>
      <c r="C133" s="2">
        <v>0.741666675</v>
      </c>
      <c r="D133" s="24">
        <v>0.741666675</v>
      </c>
      <c r="E133" s="4">
        <v>1237</v>
      </c>
      <c r="F133" s="26">
        <v>0</v>
      </c>
      <c r="G133" s="27">
        <v>1021</v>
      </c>
      <c r="H133" s="30">
        <f t="shared" si="8"/>
        <v>977</v>
      </c>
      <c r="I133" s="28">
        <f t="shared" si="9"/>
        <v>302.5263466221356</v>
      </c>
      <c r="J133" s="28">
        <f t="shared" si="10"/>
        <v>331.6675466221356</v>
      </c>
      <c r="K133" s="28">
        <f t="shared" si="6"/>
        <v>321.03774662213556</v>
      </c>
      <c r="L133" s="29">
        <f t="shared" si="7"/>
        <v>326.3526466221356</v>
      </c>
      <c r="M133" s="30">
        <v>23.6</v>
      </c>
      <c r="N133" s="30">
        <v>56.8</v>
      </c>
      <c r="O133" s="31">
        <v>0.677</v>
      </c>
      <c r="P133" s="30">
        <f t="shared" si="11"/>
        <v>58.7</v>
      </c>
      <c r="Q133" s="31">
        <v>2.539</v>
      </c>
      <c r="R133" s="25">
        <v>51.112</v>
      </c>
      <c r="S133" s="25">
        <f t="shared" si="13"/>
        <v>63.262000000000015</v>
      </c>
      <c r="T133" s="32">
        <v>11.881</v>
      </c>
      <c r="U133" s="29">
        <v>326.3526466221356</v>
      </c>
    </row>
    <row r="134" spans="1:21" ht="12.75">
      <c r="A134" s="1">
        <v>36335</v>
      </c>
      <c r="B134" s="25">
        <v>175</v>
      </c>
      <c r="C134" s="2">
        <v>0.741782427</v>
      </c>
      <c r="D134" s="24">
        <v>0.741782427</v>
      </c>
      <c r="E134" s="4">
        <v>1247</v>
      </c>
      <c r="F134" s="26">
        <v>0</v>
      </c>
      <c r="G134" s="27">
        <v>1015.8</v>
      </c>
      <c r="H134" s="30">
        <f t="shared" si="8"/>
        <v>971.8</v>
      </c>
      <c r="I134" s="28">
        <f t="shared" si="9"/>
        <v>346.84146322190793</v>
      </c>
      <c r="J134" s="28">
        <f t="shared" si="10"/>
        <v>375.98266322190796</v>
      </c>
      <c r="K134" s="28">
        <f t="shared" si="6"/>
        <v>365.3528632219079</v>
      </c>
      <c r="L134" s="29">
        <f t="shared" si="7"/>
        <v>370.66776322190793</v>
      </c>
      <c r="M134" s="30">
        <v>23.4</v>
      </c>
      <c r="N134" s="30">
        <v>57</v>
      </c>
      <c r="O134" s="31">
        <v>0.695</v>
      </c>
      <c r="P134" s="30">
        <f t="shared" si="11"/>
        <v>60.5</v>
      </c>
      <c r="Q134" s="31">
        <v>2.857</v>
      </c>
      <c r="R134" s="25">
        <v>135.311</v>
      </c>
      <c r="S134" s="25">
        <f t="shared" si="13"/>
        <v>75.27016666666668</v>
      </c>
      <c r="T134" s="32">
        <v>11.953</v>
      </c>
      <c r="U134" s="29">
        <v>370.66776322190793</v>
      </c>
    </row>
    <row r="135" spans="1:21" ht="12.75">
      <c r="A135" s="1">
        <v>36335</v>
      </c>
      <c r="B135" s="25">
        <v>175</v>
      </c>
      <c r="C135" s="2">
        <v>0.741898119</v>
      </c>
      <c r="D135" s="24">
        <v>0.741898119</v>
      </c>
      <c r="E135" s="4">
        <v>1257</v>
      </c>
      <c r="F135" s="26">
        <v>0</v>
      </c>
      <c r="G135" s="27">
        <v>1012.1</v>
      </c>
      <c r="H135" s="30">
        <f t="shared" si="8"/>
        <v>968.1</v>
      </c>
      <c r="I135" s="28">
        <f t="shared" si="9"/>
        <v>378.5180005008037</v>
      </c>
      <c r="J135" s="28">
        <f t="shared" si="10"/>
        <v>407.6592005008037</v>
      </c>
      <c r="K135" s="28">
        <f t="shared" si="6"/>
        <v>397.02940050080366</v>
      </c>
      <c r="L135" s="29">
        <f t="shared" si="7"/>
        <v>402.3443005008037</v>
      </c>
      <c r="M135" s="30">
        <v>23</v>
      </c>
      <c r="N135" s="30">
        <v>56.8</v>
      </c>
      <c r="O135" s="31">
        <v>0.658</v>
      </c>
      <c r="P135" s="30">
        <f t="shared" si="11"/>
        <v>56.8</v>
      </c>
      <c r="Q135" s="31">
        <v>2.419</v>
      </c>
      <c r="R135" s="25">
        <v>30.532</v>
      </c>
      <c r="S135" s="25">
        <f t="shared" si="13"/>
        <v>57.98733333333333</v>
      </c>
      <c r="T135" s="32">
        <v>12.417</v>
      </c>
      <c r="U135" s="29">
        <v>402.3443005008037</v>
      </c>
    </row>
    <row r="136" spans="1:21" ht="12.75">
      <c r="A136" s="1">
        <v>36335</v>
      </c>
      <c r="B136" s="25">
        <v>175</v>
      </c>
      <c r="C136" s="2">
        <v>0.742013872</v>
      </c>
      <c r="D136" s="24">
        <v>0.742013872</v>
      </c>
      <c r="E136" s="4">
        <v>1267</v>
      </c>
      <c r="F136" s="26">
        <v>0</v>
      </c>
      <c r="G136" s="27">
        <v>1010.5</v>
      </c>
      <c r="H136" s="30">
        <f t="shared" si="8"/>
        <v>966.5</v>
      </c>
      <c r="I136" s="28">
        <f t="shared" si="9"/>
        <v>392.2534757664838</v>
      </c>
      <c r="J136" s="28">
        <f t="shared" si="10"/>
        <v>421.39467576648383</v>
      </c>
      <c r="K136" s="28">
        <f t="shared" si="6"/>
        <v>410.7648757664838</v>
      </c>
      <c r="L136" s="29">
        <f t="shared" si="7"/>
        <v>416.0797757664838</v>
      </c>
      <c r="M136" s="30">
        <v>22.7</v>
      </c>
      <c r="N136" s="30">
        <v>56.3</v>
      </c>
      <c r="O136" s="31">
        <v>0.628</v>
      </c>
      <c r="P136" s="30">
        <f t="shared" si="11"/>
        <v>53.8</v>
      </c>
      <c r="Q136" s="31">
        <v>2.499</v>
      </c>
      <c r="R136" s="25">
        <v>51.775</v>
      </c>
      <c r="S136" s="25">
        <f t="shared" si="13"/>
        <v>68.71183333333333</v>
      </c>
      <c r="T136" s="32">
        <v>12.892</v>
      </c>
      <c r="U136" s="29">
        <v>416.0797757664838</v>
      </c>
    </row>
    <row r="137" spans="1:21" ht="12.75">
      <c r="A137" s="1">
        <v>36335</v>
      </c>
      <c r="B137" s="25">
        <v>175</v>
      </c>
      <c r="C137" s="2">
        <v>0.742129624</v>
      </c>
      <c r="D137" s="24">
        <v>0.742129624</v>
      </c>
      <c r="E137" s="4">
        <v>1277</v>
      </c>
      <c r="F137" s="26">
        <v>0</v>
      </c>
      <c r="G137" s="27">
        <v>1009.6</v>
      </c>
      <c r="H137" s="30">
        <f t="shared" si="8"/>
        <v>965.6</v>
      </c>
      <c r="I137" s="28">
        <f t="shared" si="9"/>
        <v>399.9896765587255</v>
      </c>
      <c r="J137" s="28">
        <f t="shared" si="10"/>
        <v>429.1308765587255</v>
      </c>
      <c r="K137" s="28">
        <f aca="true" t="shared" si="14" ref="K137:K200">(I137+18.5114)</f>
        <v>418.50107655872546</v>
      </c>
      <c r="L137" s="29">
        <f aca="true" t="shared" si="15" ref="L137:L200">AVERAGE(J137:K137)</f>
        <v>423.8159765587255</v>
      </c>
      <c r="M137" s="30">
        <v>22.6</v>
      </c>
      <c r="N137" s="30">
        <v>56</v>
      </c>
      <c r="O137" s="31">
        <v>0.649</v>
      </c>
      <c r="P137" s="30">
        <f t="shared" si="11"/>
        <v>55.900000000000006</v>
      </c>
      <c r="Q137" s="31">
        <v>2.935</v>
      </c>
      <c r="R137" s="25">
        <v>135.995</v>
      </c>
      <c r="S137" s="25">
        <f t="shared" si="13"/>
        <v>75.93616666666667</v>
      </c>
      <c r="T137" s="32">
        <v>13.012</v>
      </c>
      <c r="U137" s="29">
        <v>423.8159765587255</v>
      </c>
    </row>
    <row r="138" spans="1:21" ht="12.75">
      <c r="A138" s="1">
        <v>36335</v>
      </c>
      <c r="B138" s="25">
        <v>175</v>
      </c>
      <c r="C138" s="2">
        <v>0.742245376</v>
      </c>
      <c r="D138" s="24">
        <v>0.742245376</v>
      </c>
      <c r="E138" s="4">
        <v>1287</v>
      </c>
      <c r="F138" s="26">
        <v>0</v>
      </c>
      <c r="G138" s="27">
        <v>1005.7</v>
      </c>
      <c r="H138" s="30">
        <f aca="true" t="shared" si="16" ref="H138:H201">(G138-44)</f>
        <v>961.7</v>
      </c>
      <c r="I138" s="28">
        <f aca="true" t="shared" si="17" ref="I138:I201">(8303.951372*LN(1013.25/H138))</f>
        <v>433.5967481662778</v>
      </c>
      <c r="J138" s="28">
        <f aca="true" t="shared" si="18" ref="J138:J201">(I138+29.1412)</f>
        <v>462.7379481662778</v>
      </c>
      <c r="K138" s="28">
        <f t="shared" si="14"/>
        <v>452.1081481662778</v>
      </c>
      <c r="L138" s="29">
        <f t="shared" si="15"/>
        <v>457.4230481662778</v>
      </c>
      <c r="M138" s="30">
        <v>22.6</v>
      </c>
      <c r="N138" s="30">
        <v>57.5</v>
      </c>
      <c r="O138" s="31">
        <v>0.65</v>
      </c>
      <c r="P138" s="30">
        <f aca="true" t="shared" si="19" ref="P138:P201">((O138*100)-9)</f>
        <v>56</v>
      </c>
      <c r="Q138" s="31">
        <v>2.806</v>
      </c>
      <c r="R138" s="25">
        <v>115.194</v>
      </c>
      <c r="S138" s="25">
        <f t="shared" si="13"/>
        <v>86.65316666666666</v>
      </c>
      <c r="T138" s="32">
        <v>12.972</v>
      </c>
      <c r="U138" s="29">
        <v>457.4230481662778</v>
      </c>
    </row>
    <row r="139" spans="1:21" ht="12.75">
      <c r="A139" s="1">
        <v>36335</v>
      </c>
      <c r="B139" s="25">
        <v>175</v>
      </c>
      <c r="C139" s="2">
        <v>0.742361128</v>
      </c>
      <c r="D139" s="24">
        <v>0.742361128</v>
      </c>
      <c r="E139" s="4">
        <v>1297</v>
      </c>
      <c r="F139" s="26">
        <v>0</v>
      </c>
      <c r="G139" s="27">
        <v>1002.6</v>
      </c>
      <c r="H139" s="30">
        <f t="shared" si="16"/>
        <v>958.6</v>
      </c>
      <c r="I139" s="28">
        <f t="shared" si="17"/>
        <v>460.40742526384247</v>
      </c>
      <c r="J139" s="28">
        <f t="shared" si="18"/>
        <v>489.5486252638425</v>
      </c>
      <c r="K139" s="28">
        <f t="shared" si="14"/>
        <v>478.91882526384245</v>
      </c>
      <c r="L139" s="29">
        <f t="shared" si="15"/>
        <v>484.2337252638425</v>
      </c>
      <c r="M139" s="30">
        <v>22</v>
      </c>
      <c r="N139" s="30">
        <v>57.2</v>
      </c>
      <c r="O139" s="31">
        <v>0.606</v>
      </c>
      <c r="P139" s="30">
        <f t="shared" si="19"/>
        <v>51.6</v>
      </c>
      <c r="Q139" s="31">
        <v>2.581</v>
      </c>
      <c r="R139" s="25">
        <v>73.415</v>
      </c>
      <c r="S139" s="25">
        <f t="shared" si="13"/>
        <v>90.37033333333335</v>
      </c>
      <c r="T139" s="32">
        <v>12.854</v>
      </c>
      <c r="U139" s="29">
        <v>484.2337252638425</v>
      </c>
    </row>
    <row r="140" spans="1:21" ht="12.75">
      <c r="A140" s="1">
        <v>36335</v>
      </c>
      <c r="B140" s="25">
        <v>175</v>
      </c>
      <c r="C140" s="2">
        <v>0.742476881</v>
      </c>
      <c r="D140" s="24">
        <v>0.742476881</v>
      </c>
      <c r="E140" s="4">
        <v>1307</v>
      </c>
      <c r="F140" s="26">
        <v>0</v>
      </c>
      <c r="G140" s="27">
        <v>1001.4</v>
      </c>
      <c r="H140" s="30">
        <f t="shared" si="16"/>
        <v>957.4</v>
      </c>
      <c r="I140" s="28">
        <f t="shared" si="17"/>
        <v>470.8090358581172</v>
      </c>
      <c r="J140" s="28">
        <f t="shared" si="18"/>
        <v>499.95023585811725</v>
      </c>
      <c r="K140" s="28">
        <f t="shared" si="14"/>
        <v>489.3204358581172</v>
      </c>
      <c r="L140" s="29">
        <f t="shared" si="15"/>
        <v>494.63533585811723</v>
      </c>
      <c r="M140" s="30">
        <v>21.9</v>
      </c>
      <c r="N140" s="30">
        <v>55.1</v>
      </c>
      <c r="O140" s="31">
        <v>0.608</v>
      </c>
      <c r="P140" s="30">
        <f t="shared" si="19"/>
        <v>51.8</v>
      </c>
      <c r="Q140" s="31">
        <v>2.539</v>
      </c>
      <c r="R140" s="25">
        <v>52.658</v>
      </c>
      <c r="S140" s="25">
        <f t="shared" si="13"/>
        <v>76.59483333333334</v>
      </c>
      <c r="T140" s="32">
        <v>12.511</v>
      </c>
      <c r="U140" s="29">
        <v>494.63533585811723</v>
      </c>
    </row>
    <row r="141" spans="1:21" ht="12.75">
      <c r="A141" s="1">
        <v>36335</v>
      </c>
      <c r="B141" s="25">
        <v>175</v>
      </c>
      <c r="C141" s="2">
        <v>0.742592573</v>
      </c>
      <c r="D141" s="24">
        <v>0.742592573</v>
      </c>
      <c r="E141" s="4">
        <v>1317</v>
      </c>
      <c r="F141" s="26">
        <v>0</v>
      </c>
      <c r="G141" s="27">
        <v>1000.6</v>
      </c>
      <c r="H141" s="30">
        <f t="shared" si="16"/>
        <v>956.6</v>
      </c>
      <c r="I141" s="28">
        <f t="shared" si="17"/>
        <v>477.75068840195945</v>
      </c>
      <c r="J141" s="28">
        <f t="shared" si="18"/>
        <v>506.8918884019595</v>
      </c>
      <c r="K141" s="28">
        <f t="shared" si="14"/>
        <v>496.26208840195943</v>
      </c>
      <c r="L141" s="29">
        <f t="shared" si="15"/>
        <v>501.57698840195945</v>
      </c>
      <c r="M141" s="30">
        <v>21.9</v>
      </c>
      <c r="N141" s="30">
        <v>53.4</v>
      </c>
      <c r="O141" s="31">
        <v>0.629</v>
      </c>
      <c r="P141" s="30">
        <f t="shared" si="19"/>
        <v>53.9</v>
      </c>
      <c r="Q141" s="31">
        <v>2.599</v>
      </c>
      <c r="R141" s="25">
        <v>73.878</v>
      </c>
      <c r="S141" s="25">
        <f t="shared" si="13"/>
        <v>83.81916666666667</v>
      </c>
      <c r="T141" s="32">
        <v>12.087</v>
      </c>
      <c r="U141" s="29">
        <v>501.57698840195945</v>
      </c>
    </row>
    <row r="142" spans="1:21" ht="12.75">
      <c r="A142" s="1">
        <v>36335</v>
      </c>
      <c r="B142" s="25">
        <v>175</v>
      </c>
      <c r="C142" s="2">
        <v>0.742708325</v>
      </c>
      <c r="D142" s="24">
        <v>0.742708325</v>
      </c>
      <c r="E142" s="4">
        <v>1327</v>
      </c>
      <c r="F142" s="26">
        <v>0</v>
      </c>
      <c r="G142" s="27">
        <v>998.4</v>
      </c>
      <c r="H142" s="30">
        <f t="shared" si="16"/>
        <v>954.4</v>
      </c>
      <c r="I142" s="28">
        <f t="shared" si="17"/>
        <v>496.8702081184312</v>
      </c>
      <c r="J142" s="28">
        <f t="shared" si="18"/>
        <v>526.0114081184312</v>
      </c>
      <c r="K142" s="28">
        <f t="shared" si="14"/>
        <v>515.3816081184312</v>
      </c>
      <c r="L142" s="29">
        <f t="shared" si="15"/>
        <v>520.6965081184312</v>
      </c>
      <c r="M142" s="30">
        <v>21.9</v>
      </c>
      <c r="N142" s="30">
        <v>55.3</v>
      </c>
      <c r="O142" s="31">
        <v>0.65</v>
      </c>
      <c r="P142" s="30">
        <f t="shared" si="19"/>
        <v>56</v>
      </c>
      <c r="Q142" s="31">
        <v>2.43</v>
      </c>
      <c r="R142" s="25">
        <v>32.077</v>
      </c>
      <c r="S142" s="25">
        <f t="shared" si="13"/>
        <v>80.53616666666667</v>
      </c>
      <c r="T142" s="32">
        <v>11.87</v>
      </c>
      <c r="U142" s="29">
        <v>520.6965081184312</v>
      </c>
    </row>
    <row r="143" spans="1:21" ht="12.75">
      <c r="A143" s="1">
        <v>36335</v>
      </c>
      <c r="B143" s="25">
        <v>175</v>
      </c>
      <c r="C143" s="2">
        <v>0.742824078</v>
      </c>
      <c r="D143" s="24">
        <v>0.742824078</v>
      </c>
      <c r="E143" s="4">
        <v>1337</v>
      </c>
      <c r="F143" s="26">
        <v>0</v>
      </c>
      <c r="G143" s="27">
        <v>996.2</v>
      </c>
      <c r="H143" s="30">
        <f t="shared" si="16"/>
        <v>952.2</v>
      </c>
      <c r="I143" s="28">
        <f t="shared" si="17"/>
        <v>516.0338513853777</v>
      </c>
      <c r="J143" s="28">
        <f t="shared" si="18"/>
        <v>545.1750513853777</v>
      </c>
      <c r="K143" s="28">
        <f t="shared" si="14"/>
        <v>534.5452513853777</v>
      </c>
      <c r="L143" s="29">
        <f t="shared" si="15"/>
        <v>539.8601513853778</v>
      </c>
      <c r="M143" s="30">
        <v>21.5</v>
      </c>
      <c r="N143" s="30">
        <v>55.8</v>
      </c>
      <c r="O143" s="31">
        <v>0.643</v>
      </c>
      <c r="P143" s="30">
        <f t="shared" si="19"/>
        <v>55.3</v>
      </c>
      <c r="Q143" s="31">
        <v>2.41</v>
      </c>
      <c r="R143" s="25">
        <v>32.298</v>
      </c>
      <c r="S143" s="25">
        <f t="shared" si="13"/>
        <v>63.25333333333333</v>
      </c>
      <c r="T143" s="32">
        <v>11.998</v>
      </c>
      <c r="U143" s="29">
        <v>539.8601513853778</v>
      </c>
    </row>
    <row r="144" spans="1:21" ht="12.75">
      <c r="A144" s="1">
        <v>36335</v>
      </c>
      <c r="B144" s="25">
        <v>175</v>
      </c>
      <c r="C144" s="2">
        <v>0.74293983</v>
      </c>
      <c r="D144" s="24">
        <v>0.74293983</v>
      </c>
      <c r="E144" s="4">
        <v>1347</v>
      </c>
      <c r="F144" s="26">
        <v>0</v>
      </c>
      <c r="G144" s="27">
        <v>993.3</v>
      </c>
      <c r="H144" s="30">
        <f t="shared" si="16"/>
        <v>949.3</v>
      </c>
      <c r="I144" s="28">
        <f t="shared" si="17"/>
        <v>541.3627787056098</v>
      </c>
      <c r="J144" s="28">
        <f t="shared" si="18"/>
        <v>570.5039787056098</v>
      </c>
      <c r="K144" s="28">
        <f t="shared" si="14"/>
        <v>559.8741787056098</v>
      </c>
      <c r="L144" s="29">
        <f t="shared" si="15"/>
        <v>565.1890787056097</v>
      </c>
      <c r="M144" s="30">
        <v>21.4</v>
      </c>
      <c r="N144" s="30">
        <v>57.8</v>
      </c>
      <c r="O144" s="31">
        <v>0.632</v>
      </c>
      <c r="P144" s="30">
        <f t="shared" si="19"/>
        <v>54.2</v>
      </c>
      <c r="Q144" s="31">
        <v>3.28</v>
      </c>
      <c r="R144" s="25">
        <v>221.541</v>
      </c>
      <c r="S144" s="25">
        <f t="shared" si="13"/>
        <v>80.97783333333334</v>
      </c>
      <c r="T144" s="32">
        <v>12.536</v>
      </c>
      <c r="U144" s="29">
        <v>565.1890787056097</v>
      </c>
    </row>
    <row r="145" spans="1:21" ht="12.75">
      <c r="A145" s="1">
        <v>36335</v>
      </c>
      <c r="B145" s="25">
        <v>175</v>
      </c>
      <c r="C145" s="2">
        <v>0.743055582</v>
      </c>
      <c r="D145" s="24">
        <v>0.743055582</v>
      </c>
      <c r="E145" s="4">
        <v>1357</v>
      </c>
      <c r="F145" s="26">
        <v>0</v>
      </c>
      <c r="G145" s="27">
        <v>992.1</v>
      </c>
      <c r="H145" s="30">
        <f t="shared" si="16"/>
        <v>948.1</v>
      </c>
      <c r="I145" s="28">
        <f t="shared" si="17"/>
        <v>551.8663551523103</v>
      </c>
      <c r="J145" s="28">
        <f t="shared" si="18"/>
        <v>581.0075551523104</v>
      </c>
      <c r="K145" s="28">
        <f t="shared" si="14"/>
        <v>570.3777551523103</v>
      </c>
      <c r="L145" s="29">
        <f t="shared" si="15"/>
        <v>575.6926551523104</v>
      </c>
      <c r="M145" s="30">
        <v>21.3</v>
      </c>
      <c r="N145" s="30">
        <v>58.1</v>
      </c>
      <c r="O145" s="31">
        <v>0.599</v>
      </c>
      <c r="P145" s="30">
        <f t="shared" si="19"/>
        <v>50.9</v>
      </c>
      <c r="Q145" s="31">
        <v>2.756</v>
      </c>
      <c r="R145" s="25">
        <v>116.761</v>
      </c>
      <c r="S145" s="25">
        <f t="shared" si="13"/>
        <v>88.20216666666666</v>
      </c>
      <c r="T145" s="32">
        <v>12.936</v>
      </c>
      <c r="U145" s="29">
        <v>575.6926551523104</v>
      </c>
    </row>
    <row r="146" spans="1:21" ht="12.75">
      <c r="A146" s="1">
        <v>36335</v>
      </c>
      <c r="B146" s="25">
        <v>175</v>
      </c>
      <c r="C146" s="2">
        <v>0.743171275</v>
      </c>
      <c r="D146" s="24">
        <v>0.743171275</v>
      </c>
      <c r="E146" s="4">
        <v>1367</v>
      </c>
      <c r="F146" s="26">
        <v>0</v>
      </c>
      <c r="G146" s="27">
        <v>989.5</v>
      </c>
      <c r="H146" s="30">
        <f t="shared" si="16"/>
        <v>945.5</v>
      </c>
      <c r="I146" s="28">
        <f t="shared" si="17"/>
        <v>574.669784741392</v>
      </c>
      <c r="J146" s="28">
        <f t="shared" si="18"/>
        <v>603.8109847413921</v>
      </c>
      <c r="K146" s="28">
        <f t="shared" si="14"/>
        <v>593.181184741392</v>
      </c>
      <c r="L146" s="29">
        <f t="shared" si="15"/>
        <v>598.496084741392</v>
      </c>
      <c r="M146" s="30">
        <v>21.1</v>
      </c>
      <c r="N146" s="30">
        <v>59.6</v>
      </c>
      <c r="O146" s="31">
        <v>0.624</v>
      </c>
      <c r="P146" s="30">
        <f t="shared" si="19"/>
        <v>53.4</v>
      </c>
      <c r="Q146" s="31">
        <v>2.638</v>
      </c>
      <c r="R146" s="25">
        <v>74.96</v>
      </c>
      <c r="S146" s="25">
        <f t="shared" si="13"/>
        <v>91.91916666666667</v>
      </c>
      <c r="T146" s="32">
        <v>13.026</v>
      </c>
      <c r="U146" s="29">
        <v>598.496084741392</v>
      </c>
    </row>
    <row r="147" spans="1:21" ht="12.75">
      <c r="A147" s="1">
        <v>36335</v>
      </c>
      <c r="B147" s="25">
        <v>175</v>
      </c>
      <c r="C147" s="2">
        <v>0.743287027</v>
      </c>
      <c r="D147" s="24">
        <v>0.743287027</v>
      </c>
      <c r="E147" s="4">
        <v>1377</v>
      </c>
      <c r="F147" s="26">
        <v>0</v>
      </c>
      <c r="G147" s="27">
        <v>987.9</v>
      </c>
      <c r="H147" s="30">
        <f t="shared" si="16"/>
        <v>943.9</v>
      </c>
      <c r="I147" s="28">
        <f t="shared" si="17"/>
        <v>588.733853092367</v>
      </c>
      <c r="J147" s="28">
        <f t="shared" si="18"/>
        <v>617.875053092367</v>
      </c>
      <c r="K147" s="28">
        <f t="shared" si="14"/>
        <v>607.245253092367</v>
      </c>
      <c r="L147" s="29">
        <f t="shared" si="15"/>
        <v>612.560153092367</v>
      </c>
      <c r="M147" s="30">
        <v>21</v>
      </c>
      <c r="N147" s="30">
        <v>60.8</v>
      </c>
      <c r="O147" s="31">
        <v>0.615</v>
      </c>
      <c r="P147" s="30">
        <f t="shared" si="19"/>
        <v>52.5</v>
      </c>
      <c r="Q147" s="31">
        <v>2.974</v>
      </c>
      <c r="R147" s="25">
        <v>159.181</v>
      </c>
      <c r="S147" s="25">
        <f t="shared" si="13"/>
        <v>106.13633333333333</v>
      </c>
      <c r="T147" s="32">
        <v>12.989</v>
      </c>
      <c r="U147" s="29">
        <v>612.560153092367</v>
      </c>
    </row>
    <row r="148" spans="1:21" ht="12.75">
      <c r="A148" s="1">
        <v>36335</v>
      </c>
      <c r="B148" s="25">
        <v>175</v>
      </c>
      <c r="C148" s="2">
        <v>0.743402779</v>
      </c>
      <c r="D148" s="24">
        <v>0.743402779</v>
      </c>
      <c r="E148" s="4">
        <v>1387</v>
      </c>
      <c r="F148" s="26">
        <v>0</v>
      </c>
      <c r="G148" s="27">
        <v>982.3</v>
      </c>
      <c r="H148" s="30">
        <f t="shared" si="16"/>
        <v>938.3</v>
      </c>
      <c r="I148" s="28">
        <f t="shared" si="17"/>
        <v>638.1465243251703</v>
      </c>
      <c r="J148" s="28">
        <f t="shared" si="18"/>
        <v>667.2877243251703</v>
      </c>
      <c r="K148" s="28">
        <f t="shared" si="14"/>
        <v>656.6579243251703</v>
      </c>
      <c r="L148" s="29">
        <f t="shared" si="15"/>
        <v>661.9728243251702</v>
      </c>
      <c r="M148" s="30">
        <v>20.5</v>
      </c>
      <c r="N148" s="30">
        <v>63.7</v>
      </c>
      <c r="O148" s="31">
        <v>0.645</v>
      </c>
      <c r="P148" s="30">
        <f t="shared" si="19"/>
        <v>55.5</v>
      </c>
      <c r="Q148" s="31">
        <v>2.285</v>
      </c>
      <c r="R148" s="25">
        <v>12.424</v>
      </c>
      <c r="S148" s="25">
        <f t="shared" si="13"/>
        <v>102.86083333333333</v>
      </c>
      <c r="T148" s="32">
        <v>12.872</v>
      </c>
      <c r="U148" s="29">
        <v>661.9728243251702</v>
      </c>
    </row>
    <row r="149" spans="1:21" ht="12.75">
      <c r="A149" s="1">
        <v>36335</v>
      </c>
      <c r="B149" s="25">
        <v>175</v>
      </c>
      <c r="C149" s="2">
        <v>0.743518531</v>
      </c>
      <c r="D149" s="24">
        <v>0.743518531</v>
      </c>
      <c r="E149" s="4">
        <v>1397</v>
      </c>
      <c r="F149" s="26">
        <v>0</v>
      </c>
      <c r="G149" s="27">
        <v>980.5</v>
      </c>
      <c r="H149" s="30">
        <f t="shared" si="16"/>
        <v>936.5</v>
      </c>
      <c r="I149" s="28">
        <f t="shared" si="17"/>
        <v>654.0918166895123</v>
      </c>
      <c r="J149" s="28">
        <f t="shared" si="18"/>
        <v>683.2330166895123</v>
      </c>
      <c r="K149" s="28">
        <f t="shared" si="14"/>
        <v>672.6032166895122</v>
      </c>
      <c r="L149" s="29">
        <f t="shared" si="15"/>
        <v>677.9181166895123</v>
      </c>
      <c r="M149" s="30">
        <v>20.3</v>
      </c>
      <c r="N149" s="30">
        <v>65</v>
      </c>
      <c r="O149" s="31">
        <v>0.624</v>
      </c>
      <c r="P149" s="30">
        <f t="shared" si="19"/>
        <v>53.4</v>
      </c>
      <c r="Q149" s="31">
        <v>3.223</v>
      </c>
      <c r="R149" s="25">
        <v>201.644</v>
      </c>
      <c r="S149" s="25">
        <f t="shared" si="13"/>
        <v>131.08516666666665</v>
      </c>
      <c r="T149" s="32">
        <v>12.468</v>
      </c>
      <c r="U149" s="29">
        <v>677.9181166895123</v>
      </c>
    </row>
    <row r="150" spans="1:21" ht="12.75">
      <c r="A150" s="1">
        <v>36335</v>
      </c>
      <c r="B150" s="25">
        <v>175</v>
      </c>
      <c r="C150" s="2">
        <v>0.743634284</v>
      </c>
      <c r="D150" s="24">
        <v>0.743634284</v>
      </c>
      <c r="E150" s="4">
        <v>1407</v>
      </c>
      <c r="F150" s="26">
        <v>0</v>
      </c>
      <c r="G150" s="27">
        <v>978.7</v>
      </c>
      <c r="H150" s="30">
        <f t="shared" si="16"/>
        <v>934.7</v>
      </c>
      <c r="I150" s="28">
        <f t="shared" si="17"/>
        <v>670.0677862064258</v>
      </c>
      <c r="J150" s="28">
        <f t="shared" si="18"/>
        <v>699.2089862064258</v>
      </c>
      <c r="K150" s="28">
        <f t="shared" si="14"/>
        <v>688.5791862064258</v>
      </c>
      <c r="L150" s="29">
        <f t="shared" si="15"/>
        <v>693.8940862064258</v>
      </c>
      <c r="M150" s="30">
        <v>20.4</v>
      </c>
      <c r="N150" s="30">
        <v>64.1</v>
      </c>
      <c r="O150" s="31">
        <v>0.653</v>
      </c>
      <c r="P150" s="30">
        <f t="shared" si="19"/>
        <v>56.3</v>
      </c>
      <c r="Q150" s="31">
        <v>2.636</v>
      </c>
      <c r="R150" s="25">
        <v>75.843</v>
      </c>
      <c r="S150" s="25">
        <f t="shared" si="13"/>
        <v>106.80216666666666</v>
      </c>
      <c r="T150" s="32">
        <v>12.028</v>
      </c>
      <c r="U150" s="29">
        <v>693.8940862064258</v>
      </c>
    </row>
    <row r="151" spans="1:21" ht="12.75">
      <c r="A151" s="1">
        <v>36335</v>
      </c>
      <c r="B151" s="25">
        <v>175</v>
      </c>
      <c r="C151" s="2">
        <v>0.743749976</v>
      </c>
      <c r="D151" s="24">
        <v>0.743749976</v>
      </c>
      <c r="E151" s="4">
        <v>1417</v>
      </c>
      <c r="F151" s="26">
        <v>0</v>
      </c>
      <c r="G151" s="27">
        <v>975.7</v>
      </c>
      <c r="H151" s="30">
        <f t="shared" si="16"/>
        <v>931.7</v>
      </c>
      <c r="I151" s="28">
        <f t="shared" si="17"/>
        <v>696.762895047517</v>
      </c>
      <c r="J151" s="28">
        <f t="shared" si="18"/>
        <v>725.904095047517</v>
      </c>
      <c r="K151" s="28">
        <f t="shared" si="14"/>
        <v>715.274295047517</v>
      </c>
      <c r="L151" s="29">
        <f t="shared" si="15"/>
        <v>720.589195047517</v>
      </c>
      <c r="M151" s="30">
        <v>20</v>
      </c>
      <c r="N151" s="30">
        <v>64.6</v>
      </c>
      <c r="O151" s="31">
        <v>0.662</v>
      </c>
      <c r="P151" s="30">
        <f t="shared" si="19"/>
        <v>57.2</v>
      </c>
      <c r="Q151" s="31">
        <v>2.549</v>
      </c>
      <c r="R151" s="25">
        <v>55.064</v>
      </c>
      <c r="S151" s="25">
        <f t="shared" si="13"/>
        <v>96.51933333333334</v>
      </c>
      <c r="T151" s="32">
        <v>11.86</v>
      </c>
      <c r="U151" s="29">
        <v>720.589195047517</v>
      </c>
    </row>
    <row r="152" spans="1:21" ht="12.75">
      <c r="A152" s="1">
        <v>36335</v>
      </c>
      <c r="B152" s="25">
        <v>175</v>
      </c>
      <c r="C152" s="2">
        <v>0.743865728</v>
      </c>
      <c r="D152" s="24">
        <v>0.743865728</v>
      </c>
      <c r="E152" s="4">
        <v>1427</v>
      </c>
      <c r="F152" s="26">
        <v>0</v>
      </c>
      <c r="G152" s="27">
        <v>974.5</v>
      </c>
      <c r="H152" s="30">
        <f t="shared" si="16"/>
        <v>930.5</v>
      </c>
      <c r="I152" s="28">
        <f t="shared" si="17"/>
        <v>707.465014074138</v>
      </c>
      <c r="J152" s="28">
        <f t="shared" si="18"/>
        <v>736.606214074138</v>
      </c>
      <c r="K152" s="28">
        <f t="shared" si="14"/>
        <v>725.976414074138</v>
      </c>
      <c r="L152" s="29">
        <f t="shared" si="15"/>
        <v>731.291314074138</v>
      </c>
      <c r="M152" s="30">
        <v>20</v>
      </c>
      <c r="N152" s="30">
        <v>66.9</v>
      </c>
      <c r="O152" s="31">
        <v>0.703</v>
      </c>
      <c r="P152" s="30">
        <f t="shared" si="19"/>
        <v>61.3</v>
      </c>
      <c r="Q152" s="31">
        <v>2.54</v>
      </c>
      <c r="R152" s="25">
        <v>55.307</v>
      </c>
      <c r="S152" s="25">
        <f t="shared" si="13"/>
        <v>93.24383333333334</v>
      </c>
      <c r="T152" s="32">
        <v>12.075</v>
      </c>
      <c r="U152" s="29">
        <v>731.291314074138</v>
      </c>
    </row>
    <row r="153" spans="1:21" ht="12.75">
      <c r="A153" s="1">
        <v>36335</v>
      </c>
      <c r="B153" s="25">
        <v>175</v>
      </c>
      <c r="C153" s="2">
        <v>0.743981481</v>
      </c>
      <c r="D153" s="24">
        <v>0.743981481</v>
      </c>
      <c r="E153" s="4">
        <v>1437</v>
      </c>
      <c r="F153" s="26">
        <v>0</v>
      </c>
      <c r="G153" s="27">
        <v>969.4</v>
      </c>
      <c r="H153" s="30">
        <f t="shared" si="16"/>
        <v>925.4</v>
      </c>
      <c r="I153" s="28">
        <f t="shared" si="17"/>
        <v>753.1035275711793</v>
      </c>
      <c r="J153" s="28">
        <f t="shared" si="18"/>
        <v>782.2447275711793</v>
      </c>
      <c r="K153" s="28">
        <f t="shared" si="14"/>
        <v>771.6149275711792</v>
      </c>
      <c r="L153" s="29">
        <f t="shared" si="15"/>
        <v>776.9298275711792</v>
      </c>
      <c r="M153" s="30">
        <v>19.6</v>
      </c>
      <c r="N153" s="30">
        <v>66.1</v>
      </c>
      <c r="O153" s="31">
        <v>0.679</v>
      </c>
      <c r="P153" s="30">
        <f t="shared" si="19"/>
        <v>58.900000000000006</v>
      </c>
      <c r="Q153" s="31">
        <v>3.036</v>
      </c>
      <c r="R153" s="25">
        <v>160.505</v>
      </c>
      <c r="S153" s="25">
        <f t="shared" si="13"/>
        <v>93.4645</v>
      </c>
      <c r="T153" s="32">
        <v>12.642</v>
      </c>
      <c r="U153" s="29">
        <v>776.9298275711792</v>
      </c>
    </row>
    <row r="154" spans="1:21" ht="12.75">
      <c r="A154" s="1">
        <v>36335</v>
      </c>
      <c r="B154" s="25">
        <v>175</v>
      </c>
      <c r="C154" s="2">
        <v>0.744097233</v>
      </c>
      <c r="D154" s="24">
        <v>0.744097233</v>
      </c>
      <c r="E154" s="4">
        <v>1447</v>
      </c>
      <c r="F154" s="26">
        <v>0</v>
      </c>
      <c r="G154" s="27">
        <v>967.9</v>
      </c>
      <c r="H154" s="30">
        <f t="shared" si="16"/>
        <v>923.9</v>
      </c>
      <c r="I154" s="28">
        <f t="shared" si="17"/>
        <v>766.5744947367402</v>
      </c>
      <c r="J154" s="28">
        <f t="shared" si="18"/>
        <v>795.7156947367403</v>
      </c>
      <c r="K154" s="28">
        <f t="shared" si="14"/>
        <v>785.0858947367402</v>
      </c>
      <c r="L154" s="29">
        <f t="shared" si="15"/>
        <v>790.4007947367402</v>
      </c>
      <c r="M154" s="30">
        <v>19.5</v>
      </c>
      <c r="N154" s="30">
        <v>64.3</v>
      </c>
      <c r="O154" s="31">
        <v>0.695</v>
      </c>
      <c r="P154" s="30">
        <f t="shared" si="19"/>
        <v>60.5</v>
      </c>
      <c r="Q154" s="31">
        <v>2.621</v>
      </c>
      <c r="R154" s="25">
        <v>76.726</v>
      </c>
      <c r="S154" s="25">
        <f t="shared" si="13"/>
        <v>104.18150000000001</v>
      </c>
      <c r="T154" s="32">
        <v>12.947</v>
      </c>
      <c r="U154" s="29">
        <v>790.4007947367402</v>
      </c>
    </row>
    <row r="155" spans="1:21" ht="12.75">
      <c r="A155" s="1">
        <v>36335</v>
      </c>
      <c r="B155" s="25">
        <v>175</v>
      </c>
      <c r="C155" s="2">
        <v>0.744212985</v>
      </c>
      <c r="D155" s="24">
        <v>0.744212985</v>
      </c>
      <c r="E155" s="4">
        <v>1457</v>
      </c>
      <c r="F155" s="26">
        <v>0</v>
      </c>
      <c r="G155" s="27">
        <v>964.9</v>
      </c>
      <c r="H155" s="30">
        <f t="shared" si="16"/>
        <v>920.9</v>
      </c>
      <c r="I155" s="28">
        <f t="shared" si="17"/>
        <v>793.5821661112541</v>
      </c>
      <c r="J155" s="28">
        <f t="shared" si="18"/>
        <v>822.7233661112541</v>
      </c>
      <c r="K155" s="28">
        <f t="shared" si="14"/>
        <v>812.0935661112541</v>
      </c>
      <c r="L155" s="29">
        <f t="shared" si="15"/>
        <v>817.408466111254</v>
      </c>
      <c r="M155" s="30">
        <v>19.2</v>
      </c>
      <c r="N155" s="30">
        <v>66.7</v>
      </c>
      <c r="O155" s="31">
        <v>0.664</v>
      </c>
      <c r="P155" s="30">
        <f t="shared" si="19"/>
        <v>57.400000000000006</v>
      </c>
      <c r="Q155" s="31">
        <v>2.856</v>
      </c>
      <c r="R155" s="25">
        <v>139.947</v>
      </c>
      <c r="S155" s="25">
        <f t="shared" si="13"/>
        <v>93.89866666666667</v>
      </c>
      <c r="T155" s="32">
        <v>13.018</v>
      </c>
      <c r="U155" s="29">
        <v>817.408466111254</v>
      </c>
    </row>
    <row r="156" spans="1:21" ht="12.75">
      <c r="A156" s="1">
        <v>36335</v>
      </c>
      <c r="B156" s="25">
        <v>175</v>
      </c>
      <c r="C156" s="2">
        <v>0.744328678</v>
      </c>
      <c r="D156" s="24">
        <v>0.744328678</v>
      </c>
      <c r="E156" s="4">
        <v>1467</v>
      </c>
      <c r="F156" s="26">
        <v>0</v>
      </c>
      <c r="G156" s="27">
        <v>962.7</v>
      </c>
      <c r="H156" s="30">
        <f t="shared" si="16"/>
        <v>918.7</v>
      </c>
      <c r="I156" s="28">
        <f t="shared" si="17"/>
        <v>813.4437683375406</v>
      </c>
      <c r="J156" s="28">
        <f t="shared" si="18"/>
        <v>842.5849683375407</v>
      </c>
      <c r="K156" s="28">
        <f t="shared" si="14"/>
        <v>831.9551683375406</v>
      </c>
      <c r="L156" s="29">
        <f t="shared" si="15"/>
        <v>837.2700683375406</v>
      </c>
      <c r="M156" s="30">
        <v>18.8</v>
      </c>
      <c r="N156" s="30">
        <v>67.9</v>
      </c>
      <c r="O156" s="31">
        <v>0.718</v>
      </c>
      <c r="P156" s="30">
        <f t="shared" si="19"/>
        <v>62.8</v>
      </c>
      <c r="Q156" s="31">
        <v>3.094</v>
      </c>
      <c r="R156" s="25">
        <v>182.19</v>
      </c>
      <c r="S156" s="25">
        <f t="shared" si="13"/>
        <v>111.62316666666668</v>
      </c>
      <c r="T156" s="32">
        <v>12.972</v>
      </c>
      <c r="U156" s="29">
        <v>837.2700683375406</v>
      </c>
    </row>
    <row r="157" spans="1:21" ht="12.75">
      <c r="A157" s="1">
        <v>36335</v>
      </c>
      <c r="B157" s="25">
        <v>175</v>
      </c>
      <c r="C157" s="2">
        <v>0.74444443</v>
      </c>
      <c r="D157" s="24">
        <v>0.74444443</v>
      </c>
      <c r="E157" s="4">
        <v>1477</v>
      </c>
      <c r="F157" s="26">
        <v>0</v>
      </c>
      <c r="G157" s="27">
        <v>961.3</v>
      </c>
      <c r="H157" s="30">
        <f t="shared" si="16"/>
        <v>917.3</v>
      </c>
      <c r="I157" s="28">
        <f t="shared" si="17"/>
        <v>826.1077489192561</v>
      </c>
      <c r="J157" s="28">
        <f t="shared" si="18"/>
        <v>855.2489489192561</v>
      </c>
      <c r="K157" s="28">
        <f t="shared" si="14"/>
        <v>844.6191489192561</v>
      </c>
      <c r="L157" s="29">
        <f t="shared" si="15"/>
        <v>849.9340489192562</v>
      </c>
      <c r="M157" s="30">
        <v>18.6</v>
      </c>
      <c r="N157" s="30">
        <v>69</v>
      </c>
      <c r="O157" s="31">
        <v>0.704</v>
      </c>
      <c r="P157" s="30">
        <f t="shared" si="19"/>
        <v>61.39999999999999</v>
      </c>
      <c r="Q157" s="31">
        <v>2.531</v>
      </c>
      <c r="R157" s="25">
        <v>56.388</v>
      </c>
      <c r="S157" s="25">
        <f t="shared" si="13"/>
        <v>111.84383333333334</v>
      </c>
      <c r="T157" s="32">
        <v>12.771</v>
      </c>
      <c r="U157" s="29">
        <v>849.9340489192562</v>
      </c>
    </row>
    <row r="158" spans="1:21" ht="12.75">
      <c r="A158" s="1">
        <v>36335</v>
      </c>
      <c r="B158" s="25">
        <v>175</v>
      </c>
      <c r="C158" s="2">
        <v>0.744560182</v>
      </c>
      <c r="D158" s="24">
        <v>0.744560182</v>
      </c>
      <c r="E158" s="4">
        <v>1487</v>
      </c>
      <c r="F158" s="26">
        <v>0</v>
      </c>
      <c r="G158" s="27">
        <v>957.7</v>
      </c>
      <c r="H158" s="30">
        <f t="shared" si="16"/>
        <v>913.7</v>
      </c>
      <c r="I158" s="28">
        <f t="shared" si="17"/>
        <v>858.7612316718546</v>
      </c>
      <c r="J158" s="28">
        <f t="shared" si="18"/>
        <v>887.9024316718546</v>
      </c>
      <c r="K158" s="28">
        <f t="shared" si="14"/>
        <v>877.2726316718546</v>
      </c>
      <c r="L158" s="29">
        <f t="shared" si="15"/>
        <v>882.5875316718545</v>
      </c>
      <c r="M158" s="30">
        <v>18.5</v>
      </c>
      <c r="N158" s="30">
        <v>69.4</v>
      </c>
      <c r="O158" s="31">
        <v>0.728</v>
      </c>
      <c r="P158" s="30">
        <f t="shared" si="19"/>
        <v>63.8</v>
      </c>
      <c r="Q158" s="31">
        <v>2.896</v>
      </c>
      <c r="R158" s="25">
        <v>140.609</v>
      </c>
      <c r="S158" s="25">
        <f t="shared" si="13"/>
        <v>126.06083333333333</v>
      </c>
      <c r="T158" s="32">
        <v>12.25</v>
      </c>
      <c r="U158" s="29">
        <v>882.5875316718545</v>
      </c>
    </row>
    <row r="159" spans="1:21" ht="12.75">
      <c r="A159" s="1">
        <v>36335</v>
      </c>
      <c r="B159" s="25">
        <v>175</v>
      </c>
      <c r="C159" s="2">
        <v>0.744675934</v>
      </c>
      <c r="D159" s="24">
        <v>0.744675934</v>
      </c>
      <c r="E159" s="4">
        <v>1497</v>
      </c>
      <c r="F159" s="26">
        <v>0</v>
      </c>
      <c r="G159" s="27">
        <v>955.4</v>
      </c>
      <c r="H159" s="30">
        <f t="shared" si="16"/>
        <v>911.4</v>
      </c>
      <c r="I159" s="28">
        <f t="shared" si="17"/>
        <v>879.6906035047793</v>
      </c>
      <c r="J159" s="28">
        <f t="shared" si="18"/>
        <v>908.8318035047794</v>
      </c>
      <c r="K159" s="28">
        <f t="shared" si="14"/>
        <v>898.2020035047793</v>
      </c>
      <c r="L159" s="29">
        <f t="shared" si="15"/>
        <v>903.5169035047793</v>
      </c>
      <c r="M159" s="30">
        <v>18.1</v>
      </c>
      <c r="N159" s="30">
        <v>70.2</v>
      </c>
      <c r="O159" s="31">
        <v>0.704</v>
      </c>
      <c r="P159" s="30">
        <f t="shared" si="19"/>
        <v>61.39999999999999</v>
      </c>
      <c r="Q159" s="31">
        <v>2.35</v>
      </c>
      <c r="R159" s="25">
        <v>14.852</v>
      </c>
      <c r="S159" s="25">
        <f t="shared" si="13"/>
        <v>101.78533333333333</v>
      </c>
      <c r="T159" s="32">
        <v>11.911</v>
      </c>
      <c r="U159" s="29">
        <v>903.5169035047793</v>
      </c>
    </row>
    <row r="160" spans="1:21" ht="12.75">
      <c r="A160" s="1">
        <v>36335</v>
      </c>
      <c r="B160" s="25">
        <v>175</v>
      </c>
      <c r="C160" s="2">
        <v>0.744791687</v>
      </c>
      <c r="D160" s="24">
        <v>0.744791687</v>
      </c>
      <c r="E160" s="4">
        <v>1507</v>
      </c>
      <c r="F160" s="26">
        <v>0</v>
      </c>
      <c r="G160" s="27">
        <v>953.8</v>
      </c>
      <c r="H160" s="30">
        <f t="shared" si="16"/>
        <v>909.8</v>
      </c>
      <c r="I160" s="28">
        <f t="shared" si="17"/>
        <v>894.2813410552815</v>
      </c>
      <c r="J160" s="28">
        <f t="shared" si="18"/>
        <v>923.4225410552815</v>
      </c>
      <c r="K160" s="28">
        <f t="shared" si="14"/>
        <v>912.7927410552815</v>
      </c>
      <c r="L160" s="29">
        <f t="shared" si="15"/>
        <v>918.1076410552814</v>
      </c>
      <c r="M160" s="30">
        <v>18</v>
      </c>
      <c r="N160" s="30">
        <v>71.1</v>
      </c>
      <c r="O160" s="31">
        <v>0.686</v>
      </c>
      <c r="P160" s="30">
        <f t="shared" si="19"/>
        <v>59.60000000000001</v>
      </c>
      <c r="Q160" s="31">
        <v>3.174</v>
      </c>
      <c r="R160" s="25">
        <v>204.073</v>
      </c>
      <c r="S160" s="25">
        <f t="shared" si="13"/>
        <v>123.00983333333333</v>
      </c>
      <c r="T160" s="32">
        <v>11.899</v>
      </c>
      <c r="U160" s="29">
        <v>918.1076410552814</v>
      </c>
    </row>
    <row r="161" spans="1:21" ht="12.75">
      <c r="A161" s="1">
        <v>36335</v>
      </c>
      <c r="B161" s="25">
        <v>175</v>
      </c>
      <c r="C161" s="2">
        <v>0.744907379</v>
      </c>
      <c r="D161" s="24">
        <v>0.744907379</v>
      </c>
      <c r="E161" s="4">
        <v>1517</v>
      </c>
      <c r="F161" s="26">
        <v>0</v>
      </c>
      <c r="G161" s="27">
        <v>950</v>
      </c>
      <c r="H161" s="30">
        <f t="shared" si="16"/>
        <v>906</v>
      </c>
      <c r="I161" s="28">
        <f t="shared" si="17"/>
        <v>929.0374389509609</v>
      </c>
      <c r="J161" s="28">
        <f t="shared" si="18"/>
        <v>958.1786389509609</v>
      </c>
      <c r="K161" s="28">
        <f t="shared" si="14"/>
        <v>947.5488389509609</v>
      </c>
      <c r="L161" s="29">
        <f t="shared" si="15"/>
        <v>952.8637389509609</v>
      </c>
      <c r="M161" s="30">
        <v>17.5</v>
      </c>
      <c r="N161" s="30">
        <v>72.3</v>
      </c>
      <c r="O161" s="31">
        <v>0.677</v>
      </c>
      <c r="P161" s="30">
        <f t="shared" si="19"/>
        <v>58.7</v>
      </c>
      <c r="Q161" s="31">
        <v>2.864</v>
      </c>
      <c r="R161" s="25">
        <v>141.271</v>
      </c>
      <c r="S161" s="25">
        <f t="shared" si="13"/>
        <v>123.23049999999999</v>
      </c>
      <c r="T161" s="32">
        <v>12.281</v>
      </c>
      <c r="U161" s="29">
        <v>952.8637389509609</v>
      </c>
    </row>
    <row r="162" spans="1:21" ht="12.75">
      <c r="A162" s="1">
        <v>36335</v>
      </c>
      <c r="B162" s="25">
        <v>175</v>
      </c>
      <c r="C162" s="2">
        <v>0.745023131</v>
      </c>
      <c r="D162" s="24">
        <v>0.745023131</v>
      </c>
      <c r="E162" s="4">
        <v>1527</v>
      </c>
      <c r="F162" s="26">
        <v>0</v>
      </c>
      <c r="G162" s="27">
        <v>949.1</v>
      </c>
      <c r="H162" s="30">
        <f t="shared" si="16"/>
        <v>905.1</v>
      </c>
      <c r="I162" s="28">
        <f t="shared" si="17"/>
        <v>937.2904971476212</v>
      </c>
      <c r="J162" s="28">
        <f t="shared" si="18"/>
        <v>966.4316971476212</v>
      </c>
      <c r="K162" s="28">
        <f t="shared" si="14"/>
        <v>955.8018971476212</v>
      </c>
      <c r="L162" s="29">
        <f t="shared" si="15"/>
        <v>961.1167971476211</v>
      </c>
      <c r="M162" s="30">
        <v>17.6</v>
      </c>
      <c r="N162" s="30">
        <v>73.6</v>
      </c>
      <c r="O162" s="31">
        <v>0.698</v>
      </c>
      <c r="P162" s="30">
        <f t="shared" si="19"/>
        <v>60.8</v>
      </c>
      <c r="Q162" s="31">
        <v>2.766</v>
      </c>
      <c r="R162" s="25">
        <v>120.492</v>
      </c>
      <c r="S162" s="25">
        <f t="shared" si="13"/>
        <v>112.94749999999999</v>
      </c>
      <c r="T162" s="32">
        <v>12.774</v>
      </c>
      <c r="U162" s="29">
        <v>961.1167971476211</v>
      </c>
    </row>
    <row r="163" spans="1:21" ht="12.75">
      <c r="A163" s="1">
        <v>36335</v>
      </c>
      <c r="B163" s="25">
        <v>175</v>
      </c>
      <c r="C163" s="2">
        <v>0.745138884</v>
      </c>
      <c r="D163" s="24">
        <v>0.745138884</v>
      </c>
      <c r="E163" s="4">
        <v>1537</v>
      </c>
      <c r="F163" s="26">
        <v>0</v>
      </c>
      <c r="G163" s="27">
        <v>947.7</v>
      </c>
      <c r="H163" s="30">
        <f t="shared" si="16"/>
        <v>903.7</v>
      </c>
      <c r="I163" s="28">
        <f t="shared" si="17"/>
        <v>950.1449136030495</v>
      </c>
      <c r="J163" s="28">
        <f t="shared" si="18"/>
        <v>979.2861136030496</v>
      </c>
      <c r="K163" s="28">
        <f t="shared" si="14"/>
        <v>968.6563136030495</v>
      </c>
      <c r="L163" s="29">
        <f t="shared" si="15"/>
        <v>973.9712136030496</v>
      </c>
      <c r="M163" s="30">
        <v>17.5</v>
      </c>
      <c r="N163" s="30">
        <v>71</v>
      </c>
      <c r="O163" s="31">
        <v>0.649</v>
      </c>
      <c r="P163" s="30">
        <f t="shared" si="19"/>
        <v>55.900000000000006</v>
      </c>
      <c r="Q163" s="31">
        <v>2.984</v>
      </c>
      <c r="R163" s="25">
        <v>162.735</v>
      </c>
      <c r="S163" s="25">
        <f t="shared" si="13"/>
        <v>130.672</v>
      </c>
      <c r="T163" s="32">
        <v>13.003</v>
      </c>
      <c r="U163" s="29">
        <v>973.9712136030496</v>
      </c>
    </row>
    <row r="164" spans="1:21" ht="12.75">
      <c r="A164" s="1">
        <v>36335</v>
      </c>
      <c r="B164" s="25">
        <v>175</v>
      </c>
      <c r="C164" s="2">
        <v>0.745254636</v>
      </c>
      <c r="D164" s="24">
        <v>0.745254636</v>
      </c>
      <c r="E164" s="4">
        <v>1547</v>
      </c>
      <c r="F164" s="26">
        <v>0</v>
      </c>
      <c r="G164" s="27">
        <v>946.5</v>
      </c>
      <c r="H164" s="30">
        <f t="shared" si="16"/>
        <v>902.5</v>
      </c>
      <c r="I164" s="28">
        <f t="shared" si="17"/>
        <v>961.1788446323276</v>
      </c>
      <c r="J164" s="28">
        <f t="shared" si="18"/>
        <v>990.3200446323276</v>
      </c>
      <c r="K164" s="28">
        <f t="shared" si="14"/>
        <v>979.6902446323276</v>
      </c>
      <c r="L164" s="29">
        <f t="shared" si="15"/>
        <v>985.0051446323275</v>
      </c>
      <c r="M164" s="30">
        <v>17.8</v>
      </c>
      <c r="N164" s="30">
        <v>67.8</v>
      </c>
      <c r="O164" s="31">
        <v>0.683</v>
      </c>
      <c r="P164" s="30">
        <f t="shared" si="19"/>
        <v>59.30000000000001</v>
      </c>
      <c r="Q164" s="31">
        <v>2.904</v>
      </c>
      <c r="R164" s="25">
        <v>141.956</v>
      </c>
      <c r="S164" s="25">
        <f t="shared" si="13"/>
        <v>130.8965</v>
      </c>
      <c r="T164" s="32">
        <v>13.023</v>
      </c>
      <c r="U164" s="29">
        <v>985.0051446323275</v>
      </c>
    </row>
    <row r="165" spans="1:21" ht="12.75">
      <c r="A165" s="1">
        <v>36335</v>
      </c>
      <c r="B165" s="25">
        <v>175</v>
      </c>
      <c r="C165" s="2">
        <v>0.745370388</v>
      </c>
      <c r="D165" s="24">
        <v>0.745370388</v>
      </c>
      <c r="E165" s="4">
        <v>1557</v>
      </c>
      <c r="F165" s="26">
        <v>0</v>
      </c>
      <c r="G165" s="27">
        <v>945.2</v>
      </c>
      <c r="H165" s="30">
        <f t="shared" si="16"/>
        <v>901.2</v>
      </c>
      <c r="I165" s="28">
        <f t="shared" si="17"/>
        <v>973.1488381488106</v>
      </c>
      <c r="J165" s="28">
        <f t="shared" si="18"/>
        <v>1002.2900381488106</v>
      </c>
      <c r="K165" s="28">
        <f t="shared" si="14"/>
        <v>991.6602381488105</v>
      </c>
      <c r="L165" s="29">
        <f t="shared" si="15"/>
        <v>996.9751381488106</v>
      </c>
      <c r="M165" s="30">
        <v>17.5</v>
      </c>
      <c r="N165" s="30">
        <v>66.7</v>
      </c>
      <c r="O165" s="31">
        <v>0.673</v>
      </c>
      <c r="P165" s="30">
        <f t="shared" si="19"/>
        <v>58.30000000000001</v>
      </c>
      <c r="Q165" s="31">
        <v>2.745</v>
      </c>
      <c r="R165" s="25">
        <v>100.154</v>
      </c>
      <c r="S165" s="25">
        <f t="shared" si="13"/>
        <v>145.11350000000002</v>
      </c>
      <c r="T165" s="32">
        <v>12.938</v>
      </c>
      <c r="U165" s="29">
        <v>996.9751381488106</v>
      </c>
    </row>
    <row r="166" spans="1:21" ht="12.75">
      <c r="A166" s="1">
        <v>36335</v>
      </c>
      <c r="B166" s="25">
        <v>175</v>
      </c>
      <c r="C166" s="2">
        <v>0.74548614</v>
      </c>
      <c r="D166" s="24">
        <v>0.74548614</v>
      </c>
      <c r="E166" s="4">
        <v>1567</v>
      </c>
      <c r="F166" s="26">
        <v>0</v>
      </c>
      <c r="G166" s="27">
        <v>942.9</v>
      </c>
      <c r="H166" s="30">
        <f t="shared" si="16"/>
        <v>898.9</v>
      </c>
      <c r="I166" s="28">
        <f t="shared" si="17"/>
        <v>994.3688798675137</v>
      </c>
      <c r="J166" s="28">
        <f t="shared" si="18"/>
        <v>1023.5100798675137</v>
      </c>
      <c r="K166" s="28">
        <f t="shared" si="14"/>
        <v>1012.8802798675137</v>
      </c>
      <c r="L166" s="29">
        <f t="shared" si="15"/>
        <v>1018.1951798675136</v>
      </c>
      <c r="M166" s="30">
        <v>17.4</v>
      </c>
      <c r="N166" s="30">
        <v>65.6</v>
      </c>
      <c r="O166" s="31">
        <v>0.659</v>
      </c>
      <c r="P166" s="30">
        <f t="shared" si="19"/>
        <v>56.900000000000006</v>
      </c>
      <c r="Q166" s="31">
        <v>3.024</v>
      </c>
      <c r="R166" s="25">
        <v>163.375</v>
      </c>
      <c r="S166" s="25">
        <f t="shared" si="13"/>
        <v>138.3305</v>
      </c>
      <c r="T166" s="32">
        <v>12.772</v>
      </c>
      <c r="U166" s="29">
        <v>1018.1951798675136</v>
      </c>
    </row>
    <row r="167" spans="1:21" ht="12.75">
      <c r="A167" s="1">
        <v>36335</v>
      </c>
      <c r="B167" s="25">
        <v>175</v>
      </c>
      <c r="C167" s="2">
        <v>0.745601833</v>
      </c>
      <c r="D167" s="24">
        <v>0.745601833</v>
      </c>
      <c r="E167" s="4">
        <v>1577</v>
      </c>
      <c r="F167" s="26">
        <v>0</v>
      </c>
      <c r="G167" s="27">
        <v>940</v>
      </c>
      <c r="H167" s="30">
        <f t="shared" si="16"/>
        <v>896</v>
      </c>
      <c r="I167" s="28">
        <f t="shared" si="17"/>
        <v>1021.2021072710668</v>
      </c>
      <c r="J167" s="28">
        <f t="shared" si="18"/>
        <v>1050.3433072710668</v>
      </c>
      <c r="K167" s="28">
        <f t="shared" si="14"/>
        <v>1039.7135072710669</v>
      </c>
      <c r="L167" s="29">
        <f t="shared" si="15"/>
        <v>1045.028407271067</v>
      </c>
      <c r="M167" s="30">
        <v>17</v>
      </c>
      <c r="N167" s="30">
        <v>64.5</v>
      </c>
      <c r="O167" s="31">
        <v>0.679</v>
      </c>
      <c r="P167" s="30">
        <f t="shared" si="19"/>
        <v>58.900000000000006</v>
      </c>
      <c r="Q167" s="31">
        <v>2.856</v>
      </c>
      <c r="R167" s="25">
        <v>142.618</v>
      </c>
      <c r="S167" s="25">
        <f t="shared" si="13"/>
        <v>138.55499999999998</v>
      </c>
      <c r="T167" s="32">
        <v>12.281</v>
      </c>
      <c r="U167" s="29">
        <v>1045.028407271067</v>
      </c>
    </row>
    <row r="168" spans="1:21" ht="12.75">
      <c r="A168" s="1">
        <v>36335</v>
      </c>
      <c r="B168" s="25">
        <v>175</v>
      </c>
      <c r="C168" s="2">
        <v>0.745717585</v>
      </c>
      <c r="D168" s="24">
        <v>0.745717585</v>
      </c>
      <c r="E168" s="4">
        <v>1587</v>
      </c>
      <c r="F168" s="26">
        <v>0</v>
      </c>
      <c r="G168" s="27">
        <v>937.1</v>
      </c>
      <c r="H168" s="30">
        <f t="shared" si="16"/>
        <v>893.1</v>
      </c>
      <c r="I168" s="28">
        <f t="shared" si="17"/>
        <v>1048.1223242174663</v>
      </c>
      <c r="J168" s="28">
        <f t="shared" si="18"/>
        <v>1077.2635242174663</v>
      </c>
      <c r="K168" s="28">
        <f t="shared" si="14"/>
        <v>1066.6337242174664</v>
      </c>
      <c r="L168" s="29">
        <f t="shared" si="15"/>
        <v>1071.9486242174662</v>
      </c>
      <c r="M168" s="30">
        <v>16.7</v>
      </c>
      <c r="N168" s="30">
        <v>63.1</v>
      </c>
      <c r="O168" s="31">
        <v>0.708</v>
      </c>
      <c r="P168" s="30">
        <f t="shared" si="19"/>
        <v>61.8</v>
      </c>
      <c r="Q168" s="31">
        <v>2.824</v>
      </c>
      <c r="R168" s="25">
        <v>121.838</v>
      </c>
      <c r="S168" s="25">
        <f t="shared" si="13"/>
        <v>138.7793333333333</v>
      </c>
      <c r="T168" s="32">
        <v>11.902</v>
      </c>
      <c r="U168" s="29">
        <v>1071.9486242174662</v>
      </c>
    </row>
    <row r="169" spans="1:21" ht="12.75">
      <c r="A169" s="1">
        <v>36335</v>
      </c>
      <c r="B169" s="25">
        <v>175</v>
      </c>
      <c r="C169" s="2">
        <v>0.745833337</v>
      </c>
      <c r="D169" s="24">
        <v>0.745833337</v>
      </c>
      <c r="E169" s="4">
        <v>1597</v>
      </c>
      <c r="F169" s="26">
        <v>0</v>
      </c>
      <c r="G169" s="27">
        <v>934.5</v>
      </c>
      <c r="H169" s="30">
        <f t="shared" si="16"/>
        <v>890.5</v>
      </c>
      <c r="I169" s="28">
        <f t="shared" si="17"/>
        <v>1072.3321121296428</v>
      </c>
      <c r="J169" s="28">
        <f t="shared" si="18"/>
        <v>1101.4733121296429</v>
      </c>
      <c r="K169" s="28">
        <f t="shared" si="14"/>
        <v>1090.843512129643</v>
      </c>
      <c r="L169" s="29">
        <f t="shared" si="15"/>
        <v>1096.1584121296428</v>
      </c>
      <c r="M169" s="30">
        <v>16.7</v>
      </c>
      <c r="N169" s="30">
        <v>61</v>
      </c>
      <c r="O169" s="31">
        <v>0.674</v>
      </c>
      <c r="P169" s="30">
        <f t="shared" si="19"/>
        <v>58.400000000000006</v>
      </c>
      <c r="Q169" s="31">
        <v>2.549</v>
      </c>
      <c r="R169" s="25">
        <v>59.037</v>
      </c>
      <c r="S169" s="25">
        <f t="shared" si="13"/>
        <v>121.49633333333334</v>
      </c>
      <c r="T169" s="32">
        <v>11.874</v>
      </c>
      <c r="U169" s="29">
        <v>1096.1584121296428</v>
      </c>
    </row>
    <row r="170" spans="1:21" ht="12.75">
      <c r="A170" s="1">
        <v>36335</v>
      </c>
      <c r="B170" s="25">
        <v>175</v>
      </c>
      <c r="C170" s="2">
        <v>0.74594909</v>
      </c>
      <c r="D170" s="24">
        <v>0.74594909</v>
      </c>
      <c r="E170" s="4">
        <v>1607</v>
      </c>
      <c r="F170" s="26">
        <v>0</v>
      </c>
      <c r="G170" s="27">
        <v>931.9</v>
      </c>
      <c r="H170" s="30">
        <f t="shared" si="16"/>
        <v>887.9</v>
      </c>
      <c r="I170" s="28">
        <f t="shared" si="17"/>
        <v>1096.6126889960847</v>
      </c>
      <c r="J170" s="28">
        <f t="shared" si="18"/>
        <v>1125.7538889960847</v>
      </c>
      <c r="K170" s="28">
        <f t="shared" si="14"/>
        <v>1115.1240889960848</v>
      </c>
      <c r="L170" s="29">
        <f t="shared" si="15"/>
        <v>1120.4389889960848</v>
      </c>
      <c r="M170" s="30">
        <v>16.3</v>
      </c>
      <c r="N170" s="30">
        <v>62.7</v>
      </c>
      <c r="O170" s="31">
        <v>0.669</v>
      </c>
      <c r="P170" s="30">
        <f t="shared" si="19"/>
        <v>57.900000000000006</v>
      </c>
      <c r="Q170" s="31">
        <v>2.965</v>
      </c>
      <c r="R170" s="25">
        <v>164.258</v>
      </c>
      <c r="S170" s="25">
        <f t="shared" si="13"/>
        <v>125.21333333333335</v>
      </c>
      <c r="T170" s="32">
        <v>12.37</v>
      </c>
      <c r="U170" s="29">
        <v>1120.4389889960848</v>
      </c>
    </row>
    <row r="171" spans="1:21" ht="12.75">
      <c r="A171" s="1">
        <v>36335</v>
      </c>
      <c r="B171" s="25">
        <v>175</v>
      </c>
      <c r="C171" s="2">
        <v>0.746064842</v>
      </c>
      <c r="D171" s="24">
        <v>0.746064842</v>
      </c>
      <c r="E171" s="4">
        <v>1617</v>
      </c>
      <c r="F171" s="26">
        <v>0</v>
      </c>
      <c r="G171" s="27">
        <v>931.6</v>
      </c>
      <c r="H171" s="30">
        <f t="shared" si="16"/>
        <v>887.6</v>
      </c>
      <c r="I171" s="28">
        <f t="shared" si="17"/>
        <v>1099.418868027689</v>
      </c>
      <c r="J171" s="28">
        <f t="shared" si="18"/>
        <v>1128.560068027689</v>
      </c>
      <c r="K171" s="28">
        <f t="shared" si="14"/>
        <v>1117.9302680276892</v>
      </c>
      <c r="L171" s="29">
        <f t="shared" si="15"/>
        <v>1123.245168027689</v>
      </c>
      <c r="M171" s="30">
        <v>16.6</v>
      </c>
      <c r="N171" s="30">
        <v>59.8</v>
      </c>
      <c r="O171" s="31">
        <v>0.663</v>
      </c>
      <c r="P171" s="30">
        <f t="shared" si="19"/>
        <v>57.3</v>
      </c>
      <c r="Q171" s="31">
        <v>2.6</v>
      </c>
      <c r="R171" s="25">
        <v>80.501</v>
      </c>
      <c r="S171" s="25">
        <f t="shared" si="13"/>
        <v>121.93783333333333</v>
      </c>
      <c r="T171" s="32">
        <v>12.814</v>
      </c>
      <c r="U171" s="29">
        <v>1123.245168027689</v>
      </c>
    </row>
    <row r="172" spans="1:21" ht="12.75">
      <c r="A172" s="1">
        <v>36335</v>
      </c>
      <c r="B172" s="25">
        <v>175</v>
      </c>
      <c r="C172" s="2">
        <v>0.746180534</v>
      </c>
      <c r="D172" s="24">
        <v>0.746180534</v>
      </c>
      <c r="E172" s="4">
        <v>1627</v>
      </c>
      <c r="F172" s="26">
        <v>0</v>
      </c>
      <c r="G172" s="27">
        <v>928.1</v>
      </c>
      <c r="H172" s="30">
        <f t="shared" si="16"/>
        <v>884.1</v>
      </c>
      <c r="I172" s="28">
        <f t="shared" si="17"/>
        <v>1132.2278849158781</v>
      </c>
      <c r="J172" s="28">
        <f t="shared" si="18"/>
        <v>1161.3690849158781</v>
      </c>
      <c r="K172" s="28">
        <f t="shared" si="14"/>
        <v>1150.7392849158782</v>
      </c>
      <c r="L172" s="29">
        <f t="shared" si="15"/>
        <v>1156.054184915878</v>
      </c>
      <c r="M172" s="30">
        <v>15.8</v>
      </c>
      <c r="N172" s="30">
        <v>66.6</v>
      </c>
      <c r="O172" s="31">
        <v>0.634</v>
      </c>
      <c r="P172" s="30">
        <f t="shared" si="19"/>
        <v>54.4</v>
      </c>
      <c r="Q172" s="31">
        <v>2.665</v>
      </c>
      <c r="R172" s="25">
        <v>101.721</v>
      </c>
      <c r="S172" s="25">
        <f t="shared" si="13"/>
        <v>111.66216666666666</v>
      </c>
      <c r="T172" s="32">
        <v>13.006</v>
      </c>
      <c r="U172" s="29">
        <v>1156.054184915878</v>
      </c>
    </row>
    <row r="173" spans="1:21" ht="12.75">
      <c r="A173" s="1">
        <v>36335</v>
      </c>
      <c r="B173" s="25">
        <v>175</v>
      </c>
      <c r="C173" s="2">
        <v>0.746296287</v>
      </c>
      <c r="D173" s="24">
        <v>0.746296287</v>
      </c>
      <c r="E173" s="4">
        <v>1637</v>
      </c>
      <c r="F173" s="26">
        <v>0</v>
      </c>
      <c r="G173" s="27">
        <v>927.8</v>
      </c>
      <c r="H173" s="30">
        <f t="shared" si="16"/>
        <v>883.8</v>
      </c>
      <c r="I173" s="28">
        <f t="shared" si="17"/>
        <v>1135.0461273905805</v>
      </c>
      <c r="J173" s="28">
        <f t="shared" si="18"/>
        <v>1164.1873273905805</v>
      </c>
      <c r="K173" s="28">
        <f t="shared" si="14"/>
        <v>1153.5575273905806</v>
      </c>
      <c r="L173" s="29">
        <f t="shared" si="15"/>
        <v>1158.8724273905805</v>
      </c>
      <c r="M173" s="30">
        <v>16.4</v>
      </c>
      <c r="N173" s="30">
        <v>62.7</v>
      </c>
      <c r="O173" s="31">
        <v>0.628</v>
      </c>
      <c r="P173" s="30">
        <f t="shared" si="19"/>
        <v>53.8</v>
      </c>
      <c r="Q173" s="31">
        <v>2.725</v>
      </c>
      <c r="R173" s="25">
        <v>101.92</v>
      </c>
      <c r="S173" s="25">
        <f t="shared" si="13"/>
        <v>104.87916666666666</v>
      </c>
      <c r="T173" s="32">
        <v>13.024</v>
      </c>
      <c r="U173" s="29">
        <v>1158.8724273905805</v>
      </c>
    </row>
    <row r="174" spans="1:21" ht="12.75">
      <c r="A174" s="1">
        <v>36335</v>
      </c>
      <c r="B174" s="25">
        <v>175</v>
      </c>
      <c r="C174" s="2">
        <v>0.746412039</v>
      </c>
      <c r="D174" s="24">
        <v>0.746412039</v>
      </c>
      <c r="E174" s="4">
        <v>1647</v>
      </c>
      <c r="F174" s="26">
        <v>0</v>
      </c>
      <c r="G174" s="27">
        <v>925.4</v>
      </c>
      <c r="H174" s="30">
        <f t="shared" si="16"/>
        <v>881.4</v>
      </c>
      <c r="I174" s="28">
        <f t="shared" si="17"/>
        <v>1157.6265665171677</v>
      </c>
      <c r="J174" s="28">
        <f t="shared" si="18"/>
        <v>1186.7677665171677</v>
      </c>
      <c r="K174" s="28">
        <f t="shared" si="14"/>
        <v>1176.1379665171678</v>
      </c>
      <c r="L174" s="29">
        <f t="shared" si="15"/>
        <v>1181.4528665171679</v>
      </c>
      <c r="M174" s="30">
        <v>16.1</v>
      </c>
      <c r="N174" s="30">
        <v>59.8</v>
      </c>
      <c r="O174" s="31">
        <v>0.649</v>
      </c>
      <c r="P174" s="30">
        <f t="shared" si="19"/>
        <v>55.900000000000006</v>
      </c>
      <c r="Q174" s="31">
        <v>2.756</v>
      </c>
      <c r="R174" s="25">
        <v>123.141</v>
      </c>
      <c r="S174" s="25">
        <f t="shared" si="13"/>
        <v>105.09633333333335</v>
      </c>
      <c r="T174" s="32">
        <v>12.971</v>
      </c>
      <c r="U174" s="29">
        <v>1181.4528665171679</v>
      </c>
    </row>
    <row r="175" spans="1:21" ht="12.75">
      <c r="A175" s="1">
        <v>36335</v>
      </c>
      <c r="B175" s="25">
        <v>175</v>
      </c>
      <c r="C175" s="2">
        <v>0.746527791</v>
      </c>
      <c r="D175" s="24">
        <v>0.746527791</v>
      </c>
      <c r="E175" s="4">
        <v>1657</v>
      </c>
      <c r="F175" s="26">
        <v>0</v>
      </c>
      <c r="G175" s="27">
        <v>923</v>
      </c>
      <c r="H175" s="30">
        <f t="shared" si="16"/>
        <v>879</v>
      </c>
      <c r="I175" s="28">
        <f t="shared" si="17"/>
        <v>1180.2685747427822</v>
      </c>
      <c r="J175" s="28">
        <f t="shared" si="18"/>
        <v>1209.4097747427822</v>
      </c>
      <c r="K175" s="28">
        <f t="shared" si="14"/>
        <v>1198.7799747427823</v>
      </c>
      <c r="L175" s="29">
        <f t="shared" si="15"/>
        <v>1204.0948747427824</v>
      </c>
      <c r="M175" s="30">
        <v>16.1</v>
      </c>
      <c r="N175" s="30">
        <v>56.9</v>
      </c>
      <c r="O175" s="31">
        <v>0.649</v>
      </c>
      <c r="P175" s="30">
        <f t="shared" si="19"/>
        <v>55.900000000000006</v>
      </c>
      <c r="Q175" s="31">
        <v>3.004</v>
      </c>
      <c r="R175" s="25">
        <v>165.384</v>
      </c>
      <c r="S175" s="25">
        <f t="shared" si="13"/>
        <v>122.82083333333334</v>
      </c>
      <c r="T175" s="32">
        <v>12.757</v>
      </c>
      <c r="U175" s="29">
        <v>1204.0948747427824</v>
      </c>
    </row>
    <row r="176" spans="1:21" ht="12.75">
      <c r="A176" s="1">
        <v>36335</v>
      </c>
      <c r="B176" s="25">
        <v>175</v>
      </c>
      <c r="C176" s="2">
        <v>0.746643543</v>
      </c>
      <c r="D176" s="24">
        <v>0.746643543</v>
      </c>
      <c r="E176" s="4">
        <v>1667</v>
      </c>
      <c r="F176" s="26">
        <v>0</v>
      </c>
      <c r="G176" s="27">
        <v>921.2</v>
      </c>
      <c r="H176" s="30">
        <f t="shared" si="16"/>
        <v>877.2</v>
      </c>
      <c r="I176" s="28">
        <f t="shared" si="17"/>
        <v>1197.290688059712</v>
      </c>
      <c r="J176" s="28">
        <f t="shared" si="18"/>
        <v>1226.431888059712</v>
      </c>
      <c r="K176" s="28">
        <f t="shared" si="14"/>
        <v>1215.802088059712</v>
      </c>
      <c r="L176" s="29">
        <f t="shared" si="15"/>
        <v>1221.1169880597122</v>
      </c>
      <c r="M176" s="30">
        <v>15.9</v>
      </c>
      <c r="N176" s="30">
        <v>59.3</v>
      </c>
      <c r="O176" s="31">
        <v>0.655</v>
      </c>
      <c r="P176" s="30">
        <f t="shared" si="19"/>
        <v>56.5</v>
      </c>
      <c r="Q176" s="31">
        <v>2.646</v>
      </c>
      <c r="R176" s="25">
        <v>81.604</v>
      </c>
      <c r="S176" s="25">
        <f t="shared" si="13"/>
        <v>109.04516666666667</v>
      </c>
      <c r="T176" s="32">
        <v>12.163</v>
      </c>
      <c r="U176" s="29">
        <v>1221.1169880597122</v>
      </c>
    </row>
    <row r="177" spans="1:21" ht="12.75">
      <c r="A177" s="1">
        <v>36335</v>
      </c>
      <c r="B177" s="25">
        <v>175</v>
      </c>
      <c r="C177" s="2">
        <v>0.746759236</v>
      </c>
      <c r="D177" s="24">
        <v>0.746759236</v>
      </c>
      <c r="E177" s="4">
        <v>1677</v>
      </c>
      <c r="F177" s="26">
        <v>0</v>
      </c>
      <c r="G177" s="27">
        <v>920.2</v>
      </c>
      <c r="H177" s="30">
        <f t="shared" si="16"/>
        <v>876.2</v>
      </c>
      <c r="I177" s="28">
        <f t="shared" si="17"/>
        <v>1206.7625168179293</v>
      </c>
      <c r="J177" s="28">
        <f t="shared" si="18"/>
        <v>1235.9037168179293</v>
      </c>
      <c r="K177" s="28">
        <f t="shared" si="14"/>
        <v>1225.2739168179294</v>
      </c>
      <c r="L177" s="29">
        <f t="shared" si="15"/>
        <v>1230.5888168179295</v>
      </c>
      <c r="M177" s="30">
        <v>16</v>
      </c>
      <c r="N177" s="30">
        <v>56.6</v>
      </c>
      <c r="O177" s="31">
        <v>0.634</v>
      </c>
      <c r="P177" s="30">
        <f t="shared" si="19"/>
        <v>54.4</v>
      </c>
      <c r="Q177" s="31">
        <v>2.696</v>
      </c>
      <c r="R177" s="25">
        <v>102.803</v>
      </c>
      <c r="S177" s="25">
        <f t="shared" si="13"/>
        <v>112.76216666666669</v>
      </c>
      <c r="T177" s="32">
        <v>11.901</v>
      </c>
      <c r="U177" s="29">
        <v>1230.5888168179295</v>
      </c>
    </row>
    <row r="178" spans="1:21" ht="12.75">
      <c r="A178" s="1">
        <v>36335</v>
      </c>
      <c r="B178" s="25">
        <v>175</v>
      </c>
      <c r="C178" s="2">
        <v>0.746874988</v>
      </c>
      <c r="D178" s="24">
        <v>0.746874988</v>
      </c>
      <c r="E178" s="4">
        <v>1687</v>
      </c>
      <c r="F178" s="26">
        <v>0</v>
      </c>
      <c r="G178" s="27">
        <v>918.9</v>
      </c>
      <c r="H178" s="30">
        <f t="shared" si="16"/>
        <v>874.9</v>
      </c>
      <c r="I178" s="28">
        <f t="shared" si="17"/>
        <v>1219.092068261965</v>
      </c>
      <c r="J178" s="28">
        <f t="shared" si="18"/>
        <v>1248.2332682619651</v>
      </c>
      <c r="K178" s="28">
        <f t="shared" si="14"/>
        <v>1237.6034682619652</v>
      </c>
      <c r="L178" s="29">
        <f t="shared" si="15"/>
        <v>1242.918368261965</v>
      </c>
      <c r="M178" s="30">
        <v>15.9</v>
      </c>
      <c r="N178" s="30">
        <v>55.5</v>
      </c>
      <c r="O178" s="31">
        <v>0.649</v>
      </c>
      <c r="P178" s="30">
        <f t="shared" si="19"/>
        <v>55.900000000000006</v>
      </c>
      <c r="Q178" s="31">
        <v>2.725</v>
      </c>
      <c r="R178" s="25">
        <v>103.024</v>
      </c>
      <c r="S178" s="25">
        <f t="shared" si="13"/>
        <v>112.97933333333333</v>
      </c>
      <c r="T178" s="32">
        <v>11.925</v>
      </c>
      <c r="U178" s="29">
        <v>1242.918368261965</v>
      </c>
    </row>
    <row r="179" spans="1:21" ht="12.75">
      <c r="A179" s="1">
        <v>36335</v>
      </c>
      <c r="B179" s="25">
        <v>175</v>
      </c>
      <c r="C179" s="2">
        <v>0.74699074</v>
      </c>
      <c r="D179" s="24">
        <v>0.74699074</v>
      </c>
      <c r="E179" s="4">
        <v>1697</v>
      </c>
      <c r="F179" s="26">
        <v>0</v>
      </c>
      <c r="G179" s="27">
        <v>917.2</v>
      </c>
      <c r="H179" s="30">
        <f t="shared" si="16"/>
        <v>873.2</v>
      </c>
      <c r="I179" s="28">
        <f t="shared" si="17"/>
        <v>1235.2429998821056</v>
      </c>
      <c r="J179" s="28">
        <f t="shared" si="18"/>
        <v>1264.3841998821056</v>
      </c>
      <c r="K179" s="28">
        <f t="shared" si="14"/>
        <v>1253.7543998821056</v>
      </c>
      <c r="L179" s="29">
        <f t="shared" si="15"/>
        <v>1259.0692998821055</v>
      </c>
      <c r="M179" s="30">
        <v>15.9</v>
      </c>
      <c r="N179" s="30">
        <v>54.6</v>
      </c>
      <c r="O179" s="31">
        <v>0.634</v>
      </c>
      <c r="P179" s="30">
        <f t="shared" si="19"/>
        <v>54.4</v>
      </c>
      <c r="Q179" s="31">
        <v>3.134</v>
      </c>
      <c r="R179" s="25">
        <v>187.267</v>
      </c>
      <c r="S179" s="25">
        <f t="shared" si="13"/>
        <v>127.20383333333332</v>
      </c>
      <c r="T179" s="32">
        <v>12.321</v>
      </c>
      <c r="U179" s="29">
        <v>1259.0692998821055</v>
      </c>
    </row>
    <row r="180" spans="1:21" ht="12.75">
      <c r="A180" s="1">
        <v>36335</v>
      </c>
      <c r="B180" s="25">
        <v>175</v>
      </c>
      <c r="C180" s="2">
        <v>0.747106493</v>
      </c>
      <c r="D180" s="24">
        <v>0.747106493</v>
      </c>
      <c r="E180" s="4">
        <v>1707</v>
      </c>
      <c r="F180" s="26">
        <v>0</v>
      </c>
      <c r="G180" s="27">
        <v>915.1</v>
      </c>
      <c r="H180" s="30">
        <f t="shared" si="16"/>
        <v>871.1</v>
      </c>
      <c r="I180" s="28">
        <f t="shared" si="17"/>
        <v>1255.2376181317006</v>
      </c>
      <c r="J180" s="28">
        <f t="shared" si="18"/>
        <v>1284.3788181317007</v>
      </c>
      <c r="K180" s="28">
        <f t="shared" si="14"/>
        <v>1273.7490181317007</v>
      </c>
      <c r="L180" s="29">
        <f t="shared" si="15"/>
        <v>1279.0639181317006</v>
      </c>
      <c r="M180" s="30">
        <v>15.9</v>
      </c>
      <c r="N180" s="30">
        <v>53.2</v>
      </c>
      <c r="O180" s="31">
        <v>0.649</v>
      </c>
      <c r="P180" s="30">
        <f t="shared" si="19"/>
        <v>55.900000000000006</v>
      </c>
      <c r="Q180" s="31">
        <v>2.838</v>
      </c>
      <c r="R180" s="25">
        <v>124.465</v>
      </c>
      <c r="S180" s="25">
        <f t="shared" si="13"/>
        <v>127.42450000000001</v>
      </c>
      <c r="T180" s="32">
        <v>12.781</v>
      </c>
      <c r="U180" s="29">
        <v>1279.0639181317006</v>
      </c>
    </row>
    <row r="181" spans="1:21" ht="12.75">
      <c r="A181" s="1">
        <v>36335</v>
      </c>
      <c r="B181" s="25">
        <v>175</v>
      </c>
      <c r="C181" s="2">
        <v>0.747222245</v>
      </c>
      <c r="D181" s="24">
        <v>0.747222245</v>
      </c>
      <c r="E181" s="4">
        <v>1717</v>
      </c>
      <c r="F181" s="26">
        <v>0</v>
      </c>
      <c r="G181" s="27">
        <v>914</v>
      </c>
      <c r="H181" s="30">
        <f t="shared" si="16"/>
        <v>870</v>
      </c>
      <c r="I181" s="28">
        <f t="shared" si="17"/>
        <v>1265.730235126164</v>
      </c>
      <c r="J181" s="28">
        <f t="shared" si="18"/>
        <v>1294.871435126164</v>
      </c>
      <c r="K181" s="28">
        <f t="shared" si="14"/>
        <v>1284.241635126164</v>
      </c>
      <c r="L181" s="29">
        <f t="shared" si="15"/>
        <v>1289.556535126164</v>
      </c>
      <c r="M181" s="30">
        <v>15.5</v>
      </c>
      <c r="N181" s="30">
        <v>53.8</v>
      </c>
      <c r="O181" s="31">
        <v>0.639</v>
      </c>
      <c r="P181" s="30">
        <f t="shared" si="19"/>
        <v>54.9</v>
      </c>
      <c r="Q181" s="31">
        <v>2.581</v>
      </c>
      <c r="R181" s="25">
        <v>82.686</v>
      </c>
      <c r="S181" s="25">
        <f t="shared" si="13"/>
        <v>113.64150000000001</v>
      </c>
      <c r="T181" s="32">
        <v>13.019</v>
      </c>
      <c r="U181" s="29">
        <v>1289.556535126164</v>
      </c>
    </row>
    <row r="182" spans="1:21" ht="12.75">
      <c r="A182" s="1">
        <v>36335</v>
      </c>
      <c r="B182" s="25">
        <v>175</v>
      </c>
      <c r="C182" s="2">
        <v>0.747337937</v>
      </c>
      <c r="D182" s="24">
        <v>0.747337937</v>
      </c>
      <c r="E182" s="4">
        <v>1727</v>
      </c>
      <c r="F182" s="26">
        <v>0</v>
      </c>
      <c r="G182" s="27">
        <v>911.8</v>
      </c>
      <c r="H182" s="30">
        <f t="shared" si="16"/>
        <v>867.8</v>
      </c>
      <c r="I182" s="28">
        <f t="shared" si="17"/>
        <v>1286.7553275165542</v>
      </c>
      <c r="J182" s="28">
        <f t="shared" si="18"/>
        <v>1315.8965275165542</v>
      </c>
      <c r="K182" s="28">
        <f t="shared" si="14"/>
        <v>1305.2667275165543</v>
      </c>
      <c r="L182" s="29">
        <f t="shared" si="15"/>
        <v>1310.5816275165544</v>
      </c>
      <c r="M182" s="30">
        <v>15.8</v>
      </c>
      <c r="N182" s="30">
        <v>53.7</v>
      </c>
      <c r="O182" s="31">
        <v>0.649</v>
      </c>
      <c r="P182" s="30">
        <f t="shared" si="19"/>
        <v>55.900000000000006</v>
      </c>
      <c r="Q182" s="31">
        <v>2.796</v>
      </c>
      <c r="R182" s="25">
        <v>124.929</v>
      </c>
      <c r="S182" s="25">
        <f t="shared" si="13"/>
        <v>120.86233333333332</v>
      </c>
      <c r="T182" s="32">
        <v>13.028</v>
      </c>
      <c r="U182" s="29">
        <v>1310.5816275165544</v>
      </c>
    </row>
    <row r="183" spans="1:21" ht="12.75">
      <c r="A183" s="1">
        <v>36335</v>
      </c>
      <c r="B183" s="25">
        <v>175</v>
      </c>
      <c r="C183" s="2">
        <v>0.74745369</v>
      </c>
      <c r="D183" s="24">
        <v>0.74745369</v>
      </c>
      <c r="E183" s="4">
        <v>1737</v>
      </c>
      <c r="F183" s="26">
        <v>0</v>
      </c>
      <c r="G183" s="27">
        <v>909.2</v>
      </c>
      <c r="H183" s="30">
        <f t="shared" si="16"/>
        <v>865.2</v>
      </c>
      <c r="I183" s="28">
        <f t="shared" si="17"/>
        <v>1311.6719919899017</v>
      </c>
      <c r="J183" s="28">
        <f t="shared" si="18"/>
        <v>1340.8131919899017</v>
      </c>
      <c r="K183" s="28">
        <f t="shared" si="14"/>
        <v>1330.1833919899018</v>
      </c>
      <c r="L183" s="29">
        <f t="shared" si="15"/>
        <v>1335.4982919899016</v>
      </c>
      <c r="M183" s="30">
        <v>15.7</v>
      </c>
      <c r="N183" s="30">
        <v>51.1</v>
      </c>
      <c r="O183" s="31">
        <v>0.634</v>
      </c>
      <c r="P183" s="30">
        <f t="shared" si="19"/>
        <v>54.4</v>
      </c>
      <c r="Q183" s="31">
        <v>2.619</v>
      </c>
      <c r="R183" s="25">
        <v>83.15</v>
      </c>
      <c r="S183" s="25">
        <f t="shared" si="13"/>
        <v>117.58683333333333</v>
      </c>
      <c r="T183" s="32">
        <v>12.981</v>
      </c>
      <c r="U183" s="29">
        <v>1335.4982919899016</v>
      </c>
    </row>
    <row r="184" spans="1:21" ht="12.75">
      <c r="A184" s="1">
        <v>36335</v>
      </c>
      <c r="B184" s="25">
        <v>175</v>
      </c>
      <c r="C184" s="2">
        <v>0.747569442</v>
      </c>
      <c r="D184" s="24">
        <v>0.747569442</v>
      </c>
      <c r="E184" s="4">
        <v>1747</v>
      </c>
      <c r="F184" s="26">
        <v>0</v>
      </c>
      <c r="G184" s="27">
        <v>907.3</v>
      </c>
      <c r="H184" s="30">
        <f t="shared" si="16"/>
        <v>863.3</v>
      </c>
      <c r="I184" s="28">
        <f t="shared" si="17"/>
        <v>1329.9277211902115</v>
      </c>
      <c r="J184" s="28">
        <f t="shared" si="18"/>
        <v>1359.0689211902115</v>
      </c>
      <c r="K184" s="28">
        <f t="shared" si="14"/>
        <v>1348.4391211902116</v>
      </c>
      <c r="L184" s="29">
        <f t="shared" si="15"/>
        <v>1353.7540211902115</v>
      </c>
      <c r="M184" s="30">
        <v>15.5</v>
      </c>
      <c r="N184" s="30">
        <v>50.6</v>
      </c>
      <c r="O184" s="31">
        <v>0.644</v>
      </c>
      <c r="P184" s="30">
        <f t="shared" si="19"/>
        <v>55.400000000000006</v>
      </c>
      <c r="Q184" s="31">
        <v>2.6</v>
      </c>
      <c r="R184" s="25">
        <v>83.348</v>
      </c>
      <c r="S184" s="25">
        <f t="shared" si="13"/>
        <v>114.30749999999999</v>
      </c>
      <c r="T184" s="32">
        <v>12.725</v>
      </c>
      <c r="U184" s="29">
        <v>1353.7540211902115</v>
      </c>
    </row>
    <row r="185" spans="1:21" ht="12.75">
      <c r="A185" s="1">
        <v>36335</v>
      </c>
      <c r="B185" s="25">
        <v>175</v>
      </c>
      <c r="C185" s="2">
        <v>0.747685194</v>
      </c>
      <c r="D185" s="24">
        <v>0.747685194</v>
      </c>
      <c r="E185" s="4">
        <v>1757</v>
      </c>
      <c r="F185" s="26">
        <v>0</v>
      </c>
      <c r="G185" s="27">
        <v>905.1</v>
      </c>
      <c r="H185" s="30">
        <f t="shared" si="16"/>
        <v>861.1</v>
      </c>
      <c r="I185" s="28">
        <f t="shared" si="17"/>
        <v>1351.1161959411716</v>
      </c>
      <c r="J185" s="28">
        <f t="shared" si="18"/>
        <v>1380.2573959411716</v>
      </c>
      <c r="K185" s="28">
        <f t="shared" si="14"/>
        <v>1369.6275959411716</v>
      </c>
      <c r="L185" s="29">
        <f t="shared" si="15"/>
        <v>1374.9424959411717</v>
      </c>
      <c r="M185" s="30">
        <v>15.3</v>
      </c>
      <c r="N185" s="30">
        <v>51</v>
      </c>
      <c r="O185" s="31">
        <v>0.654</v>
      </c>
      <c r="P185" s="30">
        <f t="shared" si="19"/>
        <v>56.400000000000006</v>
      </c>
      <c r="Q185" s="31">
        <v>2.856</v>
      </c>
      <c r="R185" s="25">
        <v>146.569</v>
      </c>
      <c r="S185" s="25">
        <f t="shared" si="13"/>
        <v>107.5245</v>
      </c>
      <c r="T185" s="32">
        <v>12.249</v>
      </c>
      <c r="U185" s="29">
        <v>1374.9424959411717</v>
      </c>
    </row>
    <row r="186" spans="1:21" ht="12.75">
      <c r="A186" s="1">
        <v>36335</v>
      </c>
      <c r="B186" s="25">
        <v>175</v>
      </c>
      <c r="C186" s="2">
        <v>0.747800946</v>
      </c>
      <c r="D186" s="24">
        <v>0.747800946</v>
      </c>
      <c r="E186" s="4">
        <v>1767</v>
      </c>
      <c r="F186" s="26">
        <v>0</v>
      </c>
      <c r="G186" s="27">
        <v>903.4</v>
      </c>
      <c r="H186" s="30">
        <f t="shared" si="16"/>
        <v>859.4</v>
      </c>
      <c r="I186" s="28">
        <f t="shared" si="17"/>
        <v>1367.5262185235706</v>
      </c>
      <c r="J186" s="28">
        <f t="shared" si="18"/>
        <v>1396.6674185235706</v>
      </c>
      <c r="K186" s="28">
        <f t="shared" si="14"/>
        <v>1386.0376185235707</v>
      </c>
      <c r="L186" s="29">
        <f t="shared" si="15"/>
        <v>1391.3525185235708</v>
      </c>
      <c r="M186" s="30">
        <v>15.1</v>
      </c>
      <c r="N186" s="30">
        <v>52.3</v>
      </c>
      <c r="O186" s="31">
        <v>0.624</v>
      </c>
      <c r="P186" s="30">
        <f t="shared" si="19"/>
        <v>53.4</v>
      </c>
      <c r="Q186" s="31">
        <v>2.696</v>
      </c>
      <c r="R186" s="25">
        <v>104.812</v>
      </c>
      <c r="S186" s="25">
        <f t="shared" si="13"/>
        <v>104.24900000000001</v>
      </c>
      <c r="T186" s="32">
        <v>11.86</v>
      </c>
      <c r="U186" s="29">
        <v>1391.3525185235708</v>
      </c>
    </row>
    <row r="187" spans="1:21" ht="12.75">
      <c r="A187" s="1">
        <v>36335</v>
      </c>
      <c r="B187" s="25">
        <v>175</v>
      </c>
      <c r="C187" s="2">
        <v>0.747916639</v>
      </c>
      <c r="D187" s="24">
        <v>0.747916639</v>
      </c>
      <c r="E187" s="4">
        <v>1777</v>
      </c>
      <c r="F187" s="26">
        <v>0</v>
      </c>
      <c r="G187" s="27">
        <v>901.8</v>
      </c>
      <c r="H187" s="30">
        <f t="shared" si="16"/>
        <v>857.8</v>
      </c>
      <c r="I187" s="28">
        <f t="shared" si="17"/>
        <v>1383.0006257447126</v>
      </c>
      <c r="J187" s="28">
        <f t="shared" si="18"/>
        <v>1412.1418257447126</v>
      </c>
      <c r="K187" s="28">
        <f t="shared" si="14"/>
        <v>1401.5120257447127</v>
      </c>
      <c r="L187" s="29">
        <f t="shared" si="15"/>
        <v>1406.8269257447128</v>
      </c>
      <c r="M187" s="30">
        <v>15</v>
      </c>
      <c r="N187" s="30">
        <v>52.1</v>
      </c>
      <c r="O187" s="31">
        <v>0.643</v>
      </c>
      <c r="P187" s="30">
        <f t="shared" si="19"/>
        <v>55.3</v>
      </c>
      <c r="Q187" s="31">
        <v>2.855</v>
      </c>
      <c r="R187" s="25">
        <v>147.033</v>
      </c>
      <c r="S187" s="25">
        <f t="shared" si="13"/>
        <v>114.9735</v>
      </c>
      <c r="T187" s="32">
        <v>11.928</v>
      </c>
      <c r="U187" s="29">
        <v>1406.8269257447128</v>
      </c>
    </row>
    <row r="188" spans="1:21" ht="12.75">
      <c r="A188" s="1">
        <v>36335</v>
      </c>
      <c r="B188" s="25">
        <v>175</v>
      </c>
      <c r="C188" s="2">
        <v>0.748032391</v>
      </c>
      <c r="D188" s="24">
        <v>0.748032391</v>
      </c>
      <c r="E188" s="4">
        <v>1787</v>
      </c>
      <c r="F188" s="26">
        <v>0</v>
      </c>
      <c r="G188" s="27">
        <v>899.8</v>
      </c>
      <c r="H188" s="30">
        <f t="shared" si="16"/>
        <v>855.8</v>
      </c>
      <c r="I188" s="28">
        <f t="shared" si="17"/>
        <v>1402.3842745368515</v>
      </c>
      <c r="J188" s="28">
        <f t="shared" si="18"/>
        <v>1431.5254745368516</v>
      </c>
      <c r="K188" s="28">
        <f t="shared" si="14"/>
        <v>1420.8956745368516</v>
      </c>
      <c r="L188" s="29">
        <f t="shared" si="15"/>
        <v>1426.2105745368517</v>
      </c>
      <c r="M188" s="30">
        <v>14.9</v>
      </c>
      <c r="N188" s="30">
        <v>51.9</v>
      </c>
      <c r="O188" s="31">
        <v>0.679</v>
      </c>
      <c r="P188" s="30">
        <f t="shared" si="19"/>
        <v>58.900000000000006</v>
      </c>
      <c r="Q188" s="31">
        <v>2.529</v>
      </c>
      <c r="R188" s="25">
        <v>63.231</v>
      </c>
      <c r="S188" s="25">
        <f t="shared" si="13"/>
        <v>104.6905</v>
      </c>
      <c r="T188" s="32">
        <v>12.217</v>
      </c>
      <c r="U188" s="29">
        <v>1426.2105745368517</v>
      </c>
    </row>
    <row r="189" spans="1:21" ht="12.75">
      <c r="A189" s="1">
        <v>36335</v>
      </c>
      <c r="B189" s="25">
        <v>175</v>
      </c>
      <c r="C189" s="2">
        <v>0.748148143</v>
      </c>
      <c r="D189" s="24">
        <v>0.748148143</v>
      </c>
      <c r="E189" s="4">
        <v>1797</v>
      </c>
      <c r="F189" s="26">
        <v>0</v>
      </c>
      <c r="G189" s="27">
        <v>898.1</v>
      </c>
      <c r="H189" s="30">
        <f t="shared" si="16"/>
        <v>854.1</v>
      </c>
      <c r="I189" s="28">
        <f t="shared" si="17"/>
        <v>1418.8960260821398</v>
      </c>
      <c r="J189" s="28">
        <f t="shared" si="18"/>
        <v>1448.0372260821398</v>
      </c>
      <c r="K189" s="28">
        <f t="shared" si="14"/>
        <v>1437.4074260821399</v>
      </c>
      <c r="L189" s="29">
        <f t="shared" si="15"/>
        <v>1442.7223260821397</v>
      </c>
      <c r="M189" s="30">
        <v>15</v>
      </c>
      <c r="N189" s="30">
        <v>50.1</v>
      </c>
      <c r="O189" s="31">
        <v>0.629</v>
      </c>
      <c r="P189" s="30">
        <f t="shared" si="19"/>
        <v>53.9</v>
      </c>
      <c r="Q189" s="31">
        <v>2.936</v>
      </c>
      <c r="R189" s="25">
        <v>147.452</v>
      </c>
      <c r="S189" s="25">
        <f t="shared" si="13"/>
        <v>115.40749999999998</v>
      </c>
      <c r="T189" s="32">
        <v>12.811</v>
      </c>
      <c r="U189" s="29">
        <v>1442.7223260821397</v>
      </c>
    </row>
    <row r="190" spans="1:21" ht="12.75">
      <c r="A190" s="1">
        <v>36335</v>
      </c>
      <c r="B190" s="25">
        <v>175</v>
      </c>
      <c r="C190" s="2">
        <v>0.748263896</v>
      </c>
      <c r="D190" s="24">
        <v>0.748263896</v>
      </c>
      <c r="E190" s="4">
        <v>1807</v>
      </c>
      <c r="F190" s="26">
        <v>0</v>
      </c>
      <c r="G190" s="27">
        <v>896.3</v>
      </c>
      <c r="H190" s="30">
        <f t="shared" si="16"/>
        <v>852.3</v>
      </c>
      <c r="I190" s="28">
        <f t="shared" si="17"/>
        <v>1436.414917331032</v>
      </c>
      <c r="J190" s="28">
        <f t="shared" si="18"/>
        <v>1465.556117331032</v>
      </c>
      <c r="K190" s="28">
        <f t="shared" si="14"/>
        <v>1454.9263173310321</v>
      </c>
      <c r="L190" s="29">
        <f t="shared" si="15"/>
        <v>1460.2412173310322</v>
      </c>
      <c r="M190" s="30">
        <v>14.7</v>
      </c>
      <c r="N190" s="30">
        <v>50.9</v>
      </c>
      <c r="O190" s="31">
        <v>0.639</v>
      </c>
      <c r="P190" s="30">
        <f t="shared" si="19"/>
        <v>54.9</v>
      </c>
      <c r="Q190" s="31">
        <v>2.796</v>
      </c>
      <c r="R190" s="25">
        <v>126.695</v>
      </c>
      <c r="S190" s="25">
        <f t="shared" si="13"/>
        <v>122.63199999999999</v>
      </c>
      <c r="T190" s="32">
        <v>13.026</v>
      </c>
      <c r="U190" s="29">
        <v>1460.2412173310322</v>
      </c>
    </row>
    <row r="191" spans="1:21" ht="12.75">
      <c r="A191" s="1">
        <v>36335</v>
      </c>
      <c r="B191" s="25">
        <v>175</v>
      </c>
      <c r="C191" s="2">
        <v>0.748379648</v>
      </c>
      <c r="D191" s="24">
        <v>0.748379648</v>
      </c>
      <c r="E191" s="4">
        <v>1817</v>
      </c>
      <c r="F191" s="26">
        <v>0</v>
      </c>
      <c r="G191" s="27">
        <v>894.1</v>
      </c>
      <c r="H191" s="30">
        <f t="shared" si="16"/>
        <v>850.1</v>
      </c>
      <c r="I191" s="28">
        <f t="shared" si="17"/>
        <v>1457.8772096103023</v>
      </c>
      <c r="J191" s="28">
        <f t="shared" si="18"/>
        <v>1487.0184096103023</v>
      </c>
      <c r="K191" s="28">
        <f t="shared" si="14"/>
        <v>1476.3886096103024</v>
      </c>
      <c r="L191" s="29">
        <f t="shared" si="15"/>
        <v>1481.7035096103023</v>
      </c>
      <c r="M191" s="30">
        <v>15.1</v>
      </c>
      <c r="N191" s="30">
        <v>48.3</v>
      </c>
      <c r="O191" s="31">
        <v>0.651</v>
      </c>
      <c r="P191" s="30">
        <f t="shared" si="19"/>
        <v>56.10000000000001</v>
      </c>
      <c r="Q191" s="31">
        <v>2.646</v>
      </c>
      <c r="R191" s="25">
        <v>84.916</v>
      </c>
      <c r="S191" s="25">
        <f t="shared" si="13"/>
        <v>112.35649999999998</v>
      </c>
      <c r="T191" s="32">
        <v>12.983</v>
      </c>
      <c r="U191" s="29">
        <v>1481.7035096103023</v>
      </c>
    </row>
    <row r="192" spans="1:21" ht="12.75">
      <c r="A192" s="1">
        <v>36335</v>
      </c>
      <c r="B192" s="25">
        <v>175</v>
      </c>
      <c r="C192" s="2">
        <v>0.7484954</v>
      </c>
      <c r="D192" s="24">
        <v>0.7484954</v>
      </c>
      <c r="E192" s="4">
        <v>1827</v>
      </c>
      <c r="F192" s="26">
        <v>0</v>
      </c>
      <c r="G192" s="27">
        <v>892.8</v>
      </c>
      <c r="H192" s="30">
        <f t="shared" si="16"/>
        <v>848.8</v>
      </c>
      <c r="I192" s="28">
        <f t="shared" si="17"/>
        <v>1470.5855960845731</v>
      </c>
      <c r="J192" s="28">
        <f t="shared" si="18"/>
        <v>1499.7267960845732</v>
      </c>
      <c r="K192" s="28">
        <f t="shared" si="14"/>
        <v>1489.0969960845732</v>
      </c>
      <c r="L192" s="29">
        <f t="shared" si="15"/>
        <v>1494.411896084573</v>
      </c>
      <c r="M192" s="30">
        <v>14.2</v>
      </c>
      <c r="N192" s="30">
        <v>49.7</v>
      </c>
      <c r="O192" s="31">
        <v>0.677</v>
      </c>
      <c r="P192" s="30">
        <f t="shared" si="19"/>
        <v>58.7</v>
      </c>
      <c r="Q192" s="31">
        <v>2.716</v>
      </c>
      <c r="R192" s="25">
        <v>106.114</v>
      </c>
      <c r="S192" s="25">
        <f t="shared" si="13"/>
        <v>112.57350000000001</v>
      </c>
      <c r="T192" s="32">
        <v>12.968</v>
      </c>
      <c r="U192" s="29">
        <v>1494.411896084573</v>
      </c>
    </row>
    <row r="193" spans="1:21" ht="12.75">
      <c r="A193" s="1">
        <v>36335</v>
      </c>
      <c r="B193" s="25">
        <v>175</v>
      </c>
      <c r="C193" s="2">
        <v>0.748611093</v>
      </c>
      <c r="D193" s="24">
        <v>0.748611093</v>
      </c>
      <c r="E193" s="4">
        <v>1837</v>
      </c>
      <c r="F193" s="26">
        <v>0</v>
      </c>
      <c r="G193" s="27">
        <v>891.9</v>
      </c>
      <c r="H193" s="30">
        <f t="shared" si="16"/>
        <v>847.9</v>
      </c>
      <c r="I193" s="28">
        <f t="shared" si="17"/>
        <v>1479.3951168433866</v>
      </c>
      <c r="J193" s="28">
        <f t="shared" si="18"/>
        <v>1508.5363168433867</v>
      </c>
      <c r="K193" s="28">
        <f t="shared" si="14"/>
        <v>1497.9065168433867</v>
      </c>
      <c r="L193" s="29">
        <f t="shared" si="15"/>
        <v>1503.2214168433866</v>
      </c>
      <c r="M193" s="30">
        <v>14.4</v>
      </c>
      <c r="N193" s="30">
        <v>50.1</v>
      </c>
      <c r="O193" s="31">
        <v>0.662</v>
      </c>
      <c r="P193" s="30">
        <f t="shared" si="19"/>
        <v>57.2</v>
      </c>
      <c r="Q193" s="31">
        <v>2.924</v>
      </c>
      <c r="R193" s="25">
        <v>148.335</v>
      </c>
      <c r="S193" s="25">
        <f aca="true" t="shared" si="20" ref="S193:S206">AVERAGE(R188:R193)</f>
        <v>112.79050000000001</v>
      </c>
      <c r="T193" s="32">
        <v>12.801</v>
      </c>
      <c r="U193" s="29">
        <v>1503.2214168433866</v>
      </c>
    </row>
    <row r="194" spans="1:21" ht="12.75">
      <c r="A194" s="1">
        <v>36335</v>
      </c>
      <c r="B194" s="25">
        <v>175</v>
      </c>
      <c r="C194" s="2">
        <v>0.748726845</v>
      </c>
      <c r="D194" s="24">
        <v>0.748726845</v>
      </c>
      <c r="E194" s="4">
        <v>1847</v>
      </c>
      <c r="F194" s="26">
        <v>0</v>
      </c>
      <c r="G194" s="27">
        <v>888.6</v>
      </c>
      <c r="H194" s="30">
        <f t="shared" si="16"/>
        <v>844.6</v>
      </c>
      <c r="I194" s="28">
        <f t="shared" si="17"/>
        <v>1511.7768884866825</v>
      </c>
      <c r="J194" s="28">
        <f t="shared" si="18"/>
        <v>1540.9180884866826</v>
      </c>
      <c r="K194" s="28">
        <f t="shared" si="14"/>
        <v>1530.2882884866826</v>
      </c>
      <c r="L194" s="29">
        <f t="shared" si="15"/>
        <v>1535.6031884866825</v>
      </c>
      <c r="M194" s="30">
        <v>14.4</v>
      </c>
      <c r="N194" s="30">
        <v>48.5</v>
      </c>
      <c r="O194" s="31">
        <v>0.67</v>
      </c>
      <c r="P194" s="30">
        <f t="shared" si="19"/>
        <v>58</v>
      </c>
      <c r="Q194" s="31">
        <v>3.036</v>
      </c>
      <c r="R194" s="25">
        <v>169.578</v>
      </c>
      <c r="S194" s="25">
        <f t="shared" si="20"/>
        <v>130.51500000000001</v>
      </c>
      <c r="T194" s="32">
        <v>12.156</v>
      </c>
      <c r="U194" s="29">
        <v>1535.6031884866825</v>
      </c>
    </row>
    <row r="195" spans="1:21" ht="12.75">
      <c r="A195" s="1">
        <v>36335</v>
      </c>
      <c r="B195" s="25">
        <v>175</v>
      </c>
      <c r="C195" s="2">
        <v>0.748842597</v>
      </c>
      <c r="D195" s="24">
        <v>0.748842597</v>
      </c>
      <c r="E195" s="4">
        <v>1857</v>
      </c>
      <c r="F195" s="26">
        <v>0</v>
      </c>
      <c r="G195" s="27">
        <v>887.5</v>
      </c>
      <c r="H195" s="30">
        <f t="shared" si="16"/>
        <v>843.5</v>
      </c>
      <c r="I195" s="28">
        <f t="shared" si="17"/>
        <v>1522.5989343394658</v>
      </c>
      <c r="J195" s="28">
        <f t="shared" si="18"/>
        <v>1551.7401343394658</v>
      </c>
      <c r="K195" s="28">
        <f t="shared" si="14"/>
        <v>1541.110334339466</v>
      </c>
      <c r="L195" s="29">
        <f t="shared" si="15"/>
        <v>1546.425234339466</v>
      </c>
      <c r="M195" s="30">
        <v>14.6</v>
      </c>
      <c r="N195" s="30">
        <v>45.8</v>
      </c>
      <c r="O195" s="31">
        <v>0.675</v>
      </c>
      <c r="P195" s="30">
        <f t="shared" si="19"/>
        <v>58.5</v>
      </c>
      <c r="Q195" s="31">
        <v>2.766</v>
      </c>
      <c r="R195" s="25">
        <v>127.799</v>
      </c>
      <c r="S195" s="25">
        <f t="shared" si="20"/>
        <v>127.2395</v>
      </c>
      <c r="T195" s="32">
        <v>11.866</v>
      </c>
      <c r="U195" s="29">
        <v>1546.425234339466</v>
      </c>
    </row>
    <row r="196" spans="1:21" ht="12.75">
      <c r="A196" s="1">
        <v>36335</v>
      </c>
      <c r="B196" s="25">
        <v>175</v>
      </c>
      <c r="C196" s="2">
        <v>0.748958349</v>
      </c>
      <c r="D196" s="24">
        <v>0.748958349</v>
      </c>
      <c r="E196" s="4">
        <v>1867</v>
      </c>
      <c r="F196" s="26">
        <v>0</v>
      </c>
      <c r="G196" s="27">
        <v>885.5</v>
      </c>
      <c r="H196" s="30">
        <f t="shared" si="16"/>
        <v>841.5</v>
      </c>
      <c r="I196" s="28">
        <f t="shared" si="17"/>
        <v>1542.3115878032909</v>
      </c>
      <c r="J196" s="28">
        <f t="shared" si="18"/>
        <v>1571.452787803291</v>
      </c>
      <c r="K196" s="28">
        <f t="shared" si="14"/>
        <v>1560.822987803291</v>
      </c>
      <c r="L196" s="29">
        <f t="shared" si="15"/>
        <v>1566.137887803291</v>
      </c>
      <c r="M196" s="30">
        <v>14.3</v>
      </c>
      <c r="N196" s="30">
        <v>44.7</v>
      </c>
      <c r="O196" s="31">
        <v>0.688</v>
      </c>
      <c r="P196" s="30">
        <f t="shared" si="19"/>
        <v>59.8</v>
      </c>
      <c r="Q196" s="31">
        <v>2.785</v>
      </c>
      <c r="R196" s="25">
        <v>127.997</v>
      </c>
      <c r="S196" s="25">
        <f t="shared" si="20"/>
        <v>127.45649999999999</v>
      </c>
      <c r="T196" s="32">
        <v>11.954</v>
      </c>
      <c r="U196" s="29">
        <v>1566.137887803291</v>
      </c>
    </row>
    <row r="197" spans="1:21" ht="12.75">
      <c r="A197" s="1">
        <v>36335</v>
      </c>
      <c r="B197" s="25">
        <v>175</v>
      </c>
      <c r="C197" s="2">
        <v>0.749074101</v>
      </c>
      <c r="D197" s="24">
        <v>0.749074101</v>
      </c>
      <c r="E197" s="4">
        <v>1877</v>
      </c>
      <c r="F197" s="26">
        <v>0</v>
      </c>
      <c r="G197" s="27">
        <v>884.4</v>
      </c>
      <c r="H197" s="30">
        <f t="shared" si="16"/>
        <v>840.4</v>
      </c>
      <c r="I197" s="28">
        <f t="shared" si="17"/>
        <v>1553.1735270524632</v>
      </c>
      <c r="J197" s="28">
        <f t="shared" si="18"/>
        <v>1582.3147270524632</v>
      </c>
      <c r="K197" s="28">
        <f t="shared" si="14"/>
        <v>1571.6849270524633</v>
      </c>
      <c r="L197" s="29">
        <f t="shared" si="15"/>
        <v>1576.9998270524634</v>
      </c>
      <c r="M197" s="30">
        <v>13.9</v>
      </c>
      <c r="N197" s="30">
        <v>45.7</v>
      </c>
      <c r="O197" s="31">
        <v>0.699</v>
      </c>
      <c r="P197" s="30">
        <f t="shared" si="19"/>
        <v>60.89999999999999</v>
      </c>
      <c r="Q197" s="31">
        <v>2.686</v>
      </c>
      <c r="R197" s="25">
        <v>107.218</v>
      </c>
      <c r="S197" s="25">
        <f t="shared" si="20"/>
        <v>131.1735</v>
      </c>
      <c r="T197" s="32">
        <v>12.297</v>
      </c>
      <c r="U197" s="29">
        <v>1576.9998270524634</v>
      </c>
    </row>
    <row r="198" spans="1:21" ht="12.75">
      <c r="A198" s="1">
        <v>36335</v>
      </c>
      <c r="B198" s="25">
        <v>175</v>
      </c>
      <c r="C198" s="2">
        <v>0.749189794</v>
      </c>
      <c r="D198" s="24">
        <v>0.749189794</v>
      </c>
      <c r="E198" s="4">
        <v>1887</v>
      </c>
      <c r="F198" s="26">
        <v>0</v>
      </c>
      <c r="G198" s="27">
        <v>882.5</v>
      </c>
      <c r="H198" s="30">
        <f t="shared" si="16"/>
        <v>838.5</v>
      </c>
      <c r="I198" s="28">
        <f t="shared" si="17"/>
        <v>1571.9685885122044</v>
      </c>
      <c r="J198" s="28">
        <f t="shared" si="18"/>
        <v>1601.1097885122044</v>
      </c>
      <c r="K198" s="28">
        <f t="shared" si="14"/>
        <v>1590.4799885122045</v>
      </c>
      <c r="L198" s="29">
        <f t="shared" si="15"/>
        <v>1595.7948885122046</v>
      </c>
      <c r="M198" s="30">
        <v>13.8</v>
      </c>
      <c r="N198" s="30">
        <v>46.5</v>
      </c>
      <c r="O198" s="31">
        <v>0.686</v>
      </c>
      <c r="P198" s="30">
        <f t="shared" si="19"/>
        <v>59.60000000000001</v>
      </c>
      <c r="Q198" s="31">
        <v>2.664</v>
      </c>
      <c r="R198" s="25">
        <v>107.461</v>
      </c>
      <c r="S198" s="25">
        <f t="shared" si="20"/>
        <v>131.398</v>
      </c>
      <c r="T198" s="32">
        <v>12.908</v>
      </c>
      <c r="U198" s="29">
        <v>1595.7948885122046</v>
      </c>
    </row>
    <row r="199" spans="1:21" ht="12.75">
      <c r="A199" s="1">
        <v>36335</v>
      </c>
      <c r="B199" s="25">
        <v>175</v>
      </c>
      <c r="C199" s="2">
        <v>0.749305546</v>
      </c>
      <c r="D199" s="24">
        <v>0.749305546</v>
      </c>
      <c r="E199" s="4">
        <v>1897</v>
      </c>
      <c r="F199" s="26">
        <v>0</v>
      </c>
      <c r="G199" s="27">
        <v>880.1</v>
      </c>
      <c r="H199" s="30">
        <f t="shared" si="16"/>
        <v>836.1</v>
      </c>
      <c r="I199" s="28">
        <f t="shared" si="17"/>
        <v>1595.7706868495566</v>
      </c>
      <c r="J199" s="28">
        <f t="shared" si="18"/>
        <v>1624.9118868495566</v>
      </c>
      <c r="K199" s="28">
        <f t="shared" si="14"/>
        <v>1614.2820868495567</v>
      </c>
      <c r="L199" s="29">
        <f t="shared" si="15"/>
        <v>1619.5969868495567</v>
      </c>
      <c r="M199" s="30">
        <v>13.6</v>
      </c>
      <c r="N199" s="30">
        <v>46</v>
      </c>
      <c r="O199" s="31">
        <v>0.668</v>
      </c>
      <c r="P199" s="30">
        <f t="shared" si="19"/>
        <v>57.8</v>
      </c>
      <c r="Q199" s="31">
        <v>2.726</v>
      </c>
      <c r="R199" s="25">
        <v>107.682</v>
      </c>
      <c r="S199" s="25">
        <f t="shared" si="20"/>
        <v>124.6225</v>
      </c>
      <c r="T199" s="32">
        <v>13.041</v>
      </c>
      <c r="U199" s="29">
        <v>1619.5969868495567</v>
      </c>
    </row>
    <row r="200" spans="1:21" ht="12.75">
      <c r="A200" s="1">
        <v>36335</v>
      </c>
      <c r="B200" s="25">
        <v>175</v>
      </c>
      <c r="C200" s="2">
        <v>0.749421299</v>
      </c>
      <c r="D200" s="24">
        <v>0.749421299</v>
      </c>
      <c r="E200" s="4">
        <v>1907</v>
      </c>
      <c r="F200" s="26">
        <v>0</v>
      </c>
      <c r="G200" s="27">
        <v>878.1</v>
      </c>
      <c r="H200" s="30">
        <f t="shared" si="16"/>
        <v>834.1</v>
      </c>
      <c r="I200" s="28">
        <f t="shared" si="17"/>
        <v>1615.6580185249336</v>
      </c>
      <c r="J200" s="28">
        <f t="shared" si="18"/>
        <v>1644.7992185249336</v>
      </c>
      <c r="K200" s="28">
        <f t="shared" si="14"/>
        <v>1634.1694185249337</v>
      </c>
      <c r="L200" s="29">
        <f t="shared" si="15"/>
        <v>1639.4843185249338</v>
      </c>
      <c r="M200" s="30">
        <v>13.4</v>
      </c>
      <c r="N200" s="30">
        <v>45.4</v>
      </c>
      <c r="O200" s="31">
        <v>0.696</v>
      </c>
      <c r="P200" s="30">
        <f t="shared" si="19"/>
        <v>60.599999999999994</v>
      </c>
      <c r="Q200" s="31">
        <v>2.714</v>
      </c>
      <c r="R200" s="25">
        <v>107.88</v>
      </c>
      <c r="S200" s="25">
        <f t="shared" si="20"/>
        <v>114.3395</v>
      </c>
      <c r="T200" s="32">
        <v>13.038</v>
      </c>
      <c r="U200" s="29">
        <v>1639.4843185249338</v>
      </c>
    </row>
    <row r="201" spans="1:21" ht="12.75">
      <c r="A201" s="1">
        <v>36335</v>
      </c>
      <c r="B201" s="25">
        <v>175</v>
      </c>
      <c r="C201" s="2">
        <v>0.749537051</v>
      </c>
      <c r="D201" s="24">
        <v>0.749537051</v>
      </c>
      <c r="E201" s="4">
        <v>1917</v>
      </c>
      <c r="F201" s="26">
        <v>0</v>
      </c>
      <c r="G201" s="27">
        <v>876.1</v>
      </c>
      <c r="H201" s="30">
        <f t="shared" si="16"/>
        <v>832.1</v>
      </c>
      <c r="I201" s="28">
        <f t="shared" si="17"/>
        <v>1635.5930932101658</v>
      </c>
      <c r="J201" s="28">
        <f t="shared" si="18"/>
        <v>1664.7342932101658</v>
      </c>
      <c r="K201" s="28">
        <f aca="true" t="shared" si="21" ref="K201:K264">(I201+18.5114)</f>
        <v>1654.1044932101659</v>
      </c>
      <c r="L201" s="29">
        <f aca="true" t="shared" si="22" ref="L201:L264">AVERAGE(J201:K201)</f>
        <v>1659.4193932101657</v>
      </c>
      <c r="M201" s="30">
        <v>13.2</v>
      </c>
      <c r="N201" s="30">
        <v>46.2</v>
      </c>
      <c r="O201" s="31">
        <v>0.695</v>
      </c>
      <c r="P201" s="30">
        <f t="shared" si="19"/>
        <v>60.5</v>
      </c>
      <c r="Q201" s="31">
        <v>2.686</v>
      </c>
      <c r="R201" s="25">
        <v>108.101</v>
      </c>
      <c r="S201" s="25">
        <f t="shared" si="20"/>
        <v>111.05650000000001</v>
      </c>
      <c r="T201" s="32">
        <v>12.971</v>
      </c>
      <c r="U201" s="29">
        <v>1659.4193932101657</v>
      </c>
    </row>
    <row r="202" spans="1:21" ht="12.75">
      <c r="A202" s="1">
        <v>36335</v>
      </c>
      <c r="B202" s="25">
        <v>175</v>
      </c>
      <c r="C202" s="2">
        <v>0.749652803</v>
      </c>
      <c r="D202" s="24">
        <v>0.749652803</v>
      </c>
      <c r="E202" s="4">
        <v>1927</v>
      </c>
      <c r="F202" s="26">
        <v>0</v>
      </c>
      <c r="G202" s="27">
        <v>874.7</v>
      </c>
      <c r="H202" s="30">
        <f aca="true" t="shared" si="23" ref="H202:H265">(G202-44)</f>
        <v>830.7</v>
      </c>
      <c r="I202" s="28">
        <f aca="true" t="shared" si="24" ref="I202:I265">(8303.951372*LN(1013.25/H202))</f>
        <v>1649.5761755626515</v>
      </c>
      <c r="J202" s="28">
        <f aca="true" t="shared" si="25" ref="J202:J265">(I202+29.1412)</f>
        <v>1678.7173755626516</v>
      </c>
      <c r="K202" s="28">
        <f t="shared" si="21"/>
        <v>1668.0875755626516</v>
      </c>
      <c r="L202" s="29">
        <f t="shared" si="22"/>
        <v>1673.4024755626515</v>
      </c>
      <c r="M202" s="30">
        <v>13.2</v>
      </c>
      <c r="N202" s="30">
        <v>45.8</v>
      </c>
      <c r="O202" s="31">
        <v>0.68</v>
      </c>
      <c r="P202" s="30">
        <f aca="true" t="shared" si="26" ref="P202:P265">((O202*100)-9)</f>
        <v>59</v>
      </c>
      <c r="Q202" s="31">
        <v>2.706</v>
      </c>
      <c r="R202" s="25">
        <v>108.344</v>
      </c>
      <c r="S202" s="25">
        <f t="shared" si="20"/>
        <v>107.78099999999999</v>
      </c>
      <c r="T202" s="32">
        <v>12.895</v>
      </c>
      <c r="U202" s="29">
        <v>1673.4024755626515</v>
      </c>
    </row>
    <row r="203" spans="1:21" ht="12.75">
      <c r="A203" s="1">
        <v>36335</v>
      </c>
      <c r="B203" s="25">
        <v>175</v>
      </c>
      <c r="C203" s="2">
        <v>0.749768496</v>
      </c>
      <c r="D203" s="24">
        <v>0.749768496</v>
      </c>
      <c r="E203" s="4">
        <v>1937</v>
      </c>
      <c r="F203" s="26">
        <v>0</v>
      </c>
      <c r="G203" s="27">
        <v>873.1</v>
      </c>
      <c r="H203" s="30">
        <f t="shared" si="23"/>
        <v>829.1</v>
      </c>
      <c r="I203" s="28">
        <f t="shared" si="24"/>
        <v>1665.585726485175</v>
      </c>
      <c r="J203" s="28">
        <f t="shared" si="25"/>
        <v>1694.726926485175</v>
      </c>
      <c r="K203" s="28">
        <f t="shared" si="21"/>
        <v>1684.097126485175</v>
      </c>
      <c r="L203" s="29">
        <f t="shared" si="22"/>
        <v>1689.412026485175</v>
      </c>
      <c r="M203" s="30">
        <v>13</v>
      </c>
      <c r="N203" s="30">
        <v>45.9</v>
      </c>
      <c r="O203" s="31">
        <v>0.672</v>
      </c>
      <c r="P203" s="30">
        <f t="shared" si="26"/>
        <v>58.2</v>
      </c>
      <c r="Q203" s="31">
        <v>2.704</v>
      </c>
      <c r="R203" s="25">
        <v>108.542</v>
      </c>
      <c r="S203" s="25">
        <f t="shared" si="20"/>
        <v>108.00166666666668</v>
      </c>
      <c r="T203" s="32">
        <v>12.442</v>
      </c>
      <c r="U203" s="29">
        <v>1689.412026485175</v>
      </c>
    </row>
    <row r="204" spans="1:21" ht="12.75">
      <c r="A204" s="1">
        <v>36335</v>
      </c>
      <c r="B204" s="25">
        <v>175</v>
      </c>
      <c r="C204" s="2">
        <v>0.749884248</v>
      </c>
      <c r="D204" s="24">
        <v>0.749884248</v>
      </c>
      <c r="E204" s="4">
        <v>1947</v>
      </c>
      <c r="F204" s="26">
        <v>0</v>
      </c>
      <c r="G204" s="27">
        <v>873.6</v>
      </c>
      <c r="H204" s="30">
        <f t="shared" si="23"/>
        <v>829.6</v>
      </c>
      <c r="I204" s="28">
        <f t="shared" si="24"/>
        <v>1660.5794253918384</v>
      </c>
      <c r="J204" s="28">
        <f t="shared" si="25"/>
        <v>1689.7206253918384</v>
      </c>
      <c r="K204" s="28">
        <f t="shared" si="21"/>
        <v>1679.0908253918385</v>
      </c>
      <c r="L204" s="29">
        <f t="shared" si="22"/>
        <v>1684.4057253918386</v>
      </c>
      <c r="M204" s="30">
        <v>13.2</v>
      </c>
      <c r="N204" s="30">
        <v>46.2</v>
      </c>
      <c r="O204" s="31">
        <v>0.697</v>
      </c>
      <c r="P204" s="30">
        <f t="shared" si="26"/>
        <v>60.69999999999999</v>
      </c>
      <c r="Q204" s="31">
        <v>2.008</v>
      </c>
      <c r="S204" s="25">
        <f t="shared" si="20"/>
        <v>108.10979999999999</v>
      </c>
      <c r="T204" s="32">
        <v>0.029</v>
      </c>
      <c r="U204" s="29">
        <v>1684.4057253918386</v>
      </c>
    </row>
    <row r="205" spans="1:21" ht="12.75">
      <c r="A205" s="1">
        <v>36335</v>
      </c>
      <c r="B205" s="25">
        <v>175</v>
      </c>
      <c r="C205" s="2">
        <v>0.75</v>
      </c>
      <c r="D205" s="24">
        <v>0.75</v>
      </c>
      <c r="E205" s="4">
        <v>1957</v>
      </c>
      <c r="F205" s="26">
        <v>0</v>
      </c>
      <c r="G205" s="27">
        <v>872.7</v>
      </c>
      <c r="H205" s="30">
        <f t="shared" si="23"/>
        <v>828.7</v>
      </c>
      <c r="I205" s="28">
        <f t="shared" si="24"/>
        <v>1669.592941605525</v>
      </c>
      <c r="J205" s="28">
        <f t="shared" si="25"/>
        <v>1698.734141605525</v>
      </c>
      <c r="K205" s="28">
        <f t="shared" si="21"/>
        <v>1688.1043416055252</v>
      </c>
      <c r="L205" s="29">
        <f t="shared" si="22"/>
        <v>1693.4192416055253</v>
      </c>
      <c r="M205" s="30">
        <v>13.1</v>
      </c>
      <c r="N205" s="30">
        <v>46.1</v>
      </c>
      <c r="O205" s="31">
        <v>0.664</v>
      </c>
      <c r="P205" s="30">
        <f t="shared" si="26"/>
        <v>57.400000000000006</v>
      </c>
      <c r="Q205" s="31">
        <v>2.184</v>
      </c>
      <c r="S205" s="25">
        <f t="shared" si="20"/>
        <v>108.21674999999999</v>
      </c>
      <c r="T205" s="32">
        <v>0.021</v>
      </c>
      <c r="U205" s="29">
        <v>1693.4192416055253</v>
      </c>
    </row>
    <row r="206" spans="1:21" ht="12.75">
      <c r="A206" s="1">
        <v>36335</v>
      </c>
      <c r="B206" s="25">
        <v>175</v>
      </c>
      <c r="C206" s="2">
        <v>0.750115752</v>
      </c>
      <c r="D206" s="24">
        <v>0.750115752</v>
      </c>
      <c r="E206" s="4">
        <v>1967</v>
      </c>
      <c r="F206" s="26">
        <v>0</v>
      </c>
      <c r="G206" s="27">
        <v>872.5</v>
      </c>
      <c r="H206" s="30">
        <f t="shared" si="23"/>
        <v>828.5</v>
      </c>
      <c r="I206" s="28">
        <f t="shared" si="24"/>
        <v>1671.5972745556383</v>
      </c>
      <c r="J206" s="28">
        <f t="shared" si="25"/>
        <v>1700.7384745556383</v>
      </c>
      <c r="K206" s="28">
        <f t="shared" si="21"/>
        <v>1690.1086745556383</v>
      </c>
      <c r="L206" s="29">
        <f t="shared" si="22"/>
        <v>1695.4235745556384</v>
      </c>
      <c r="M206" s="30">
        <v>13.1</v>
      </c>
      <c r="N206" s="30">
        <v>45.9</v>
      </c>
      <c r="O206" s="31">
        <v>0.678</v>
      </c>
      <c r="P206" s="30">
        <f t="shared" si="26"/>
        <v>58.80000000000001</v>
      </c>
      <c r="Q206" s="31">
        <v>2.034</v>
      </c>
      <c r="S206" s="25">
        <f t="shared" si="20"/>
        <v>108.329</v>
      </c>
      <c r="T206" s="32">
        <v>0.024</v>
      </c>
      <c r="U206" s="29">
        <v>1695.4235745556384</v>
      </c>
    </row>
    <row r="207" spans="1:21" ht="12.75">
      <c r="A207" s="1">
        <v>36335</v>
      </c>
      <c r="B207" s="25">
        <v>175</v>
      </c>
      <c r="C207" s="2">
        <v>0.750231504</v>
      </c>
      <c r="D207" s="24">
        <v>0.750231504</v>
      </c>
      <c r="E207" s="4">
        <v>1977</v>
      </c>
      <c r="F207" s="26">
        <v>0</v>
      </c>
      <c r="G207" s="27">
        <v>871.6</v>
      </c>
      <c r="H207" s="30">
        <f t="shared" si="23"/>
        <v>827.6</v>
      </c>
      <c r="I207" s="28">
        <f t="shared" si="24"/>
        <v>1680.6227645266897</v>
      </c>
      <c r="J207" s="28">
        <f t="shared" si="25"/>
        <v>1709.7639645266897</v>
      </c>
      <c r="K207" s="28">
        <f t="shared" si="21"/>
        <v>1699.1341645266898</v>
      </c>
      <c r="L207" s="29">
        <f t="shared" si="22"/>
        <v>1704.4490645266897</v>
      </c>
      <c r="M207" s="30">
        <v>13.1</v>
      </c>
      <c r="N207" s="30">
        <v>46.1</v>
      </c>
      <c r="O207" s="31">
        <v>0.674</v>
      </c>
      <c r="P207" s="30">
        <f t="shared" si="26"/>
        <v>58.400000000000006</v>
      </c>
      <c r="Q207" s="31">
        <v>2.611</v>
      </c>
      <c r="T207" s="32">
        <v>0.019</v>
      </c>
      <c r="U207" s="29">
        <v>1704.4490645266897</v>
      </c>
    </row>
    <row r="208" spans="1:21" ht="12.75">
      <c r="A208" s="1">
        <v>36335</v>
      </c>
      <c r="B208" s="25">
        <v>175</v>
      </c>
      <c r="C208" s="2">
        <v>0.750347197</v>
      </c>
      <c r="D208" s="24">
        <v>0.750347197</v>
      </c>
      <c r="E208" s="4">
        <v>1987</v>
      </c>
      <c r="F208" s="26">
        <v>0</v>
      </c>
      <c r="G208" s="27">
        <v>871.3</v>
      </c>
      <c r="H208" s="30">
        <f t="shared" si="23"/>
        <v>827.3</v>
      </c>
      <c r="I208" s="28">
        <f t="shared" si="24"/>
        <v>1683.6334424394208</v>
      </c>
      <c r="J208" s="28">
        <f t="shared" si="25"/>
        <v>1712.7746424394209</v>
      </c>
      <c r="K208" s="28">
        <f t="shared" si="21"/>
        <v>1702.144842439421</v>
      </c>
      <c r="L208" s="29">
        <f t="shared" si="22"/>
        <v>1707.459742439421</v>
      </c>
      <c r="M208" s="30">
        <v>12.9</v>
      </c>
      <c r="N208" s="30">
        <v>46.9</v>
      </c>
      <c r="O208" s="31">
        <v>0.688</v>
      </c>
      <c r="P208" s="30">
        <f t="shared" si="26"/>
        <v>59.8</v>
      </c>
      <c r="Q208" s="31">
        <v>2.143</v>
      </c>
      <c r="T208" s="32">
        <v>0.019</v>
      </c>
      <c r="U208" s="29">
        <v>1707.459742439421</v>
      </c>
    </row>
    <row r="209" spans="1:21" ht="12.75">
      <c r="A209" s="1">
        <v>36335</v>
      </c>
      <c r="B209" s="25">
        <v>175</v>
      </c>
      <c r="C209" s="2">
        <v>0.750462949</v>
      </c>
      <c r="D209" s="24">
        <v>0.750462949</v>
      </c>
      <c r="E209" s="4">
        <v>1997</v>
      </c>
      <c r="F209" s="26">
        <v>0</v>
      </c>
      <c r="G209" s="27">
        <v>871.1</v>
      </c>
      <c r="H209" s="30">
        <f t="shared" si="23"/>
        <v>827.1</v>
      </c>
      <c r="I209" s="28">
        <f t="shared" si="24"/>
        <v>1685.641167635854</v>
      </c>
      <c r="J209" s="28">
        <f t="shared" si="25"/>
        <v>1714.782367635854</v>
      </c>
      <c r="K209" s="28">
        <f t="shared" si="21"/>
        <v>1704.152567635854</v>
      </c>
      <c r="L209" s="29">
        <f t="shared" si="22"/>
        <v>1709.467467635854</v>
      </c>
      <c r="M209" s="30">
        <v>12.8</v>
      </c>
      <c r="N209" s="30">
        <v>48.8</v>
      </c>
      <c r="O209" s="31">
        <v>0.665</v>
      </c>
      <c r="P209" s="30">
        <f t="shared" si="26"/>
        <v>57.5</v>
      </c>
      <c r="Q209" s="31">
        <v>2.215</v>
      </c>
      <c r="T209" s="32">
        <v>0.02</v>
      </c>
      <c r="U209" s="29">
        <v>1709.467467635854</v>
      </c>
    </row>
    <row r="210" spans="1:21" ht="12.75">
      <c r="A210" s="1">
        <v>36335</v>
      </c>
      <c r="B210" s="25">
        <v>175</v>
      </c>
      <c r="C210" s="2">
        <v>0.750578701</v>
      </c>
      <c r="D210" s="24">
        <v>0.750578701</v>
      </c>
      <c r="E210" s="4">
        <v>2007</v>
      </c>
      <c r="F210" s="26">
        <v>0</v>
      </c>
      <c r="G210" s="27">
        <v>871.2</v>
      </c>
      <c r="H210" s="30">
        <f t="shared" si="23"/>
        <v>827.2</v>
      </c>
      <c r="I210" s="28">
        <f t="shared" si="24"/>
        <v>1684.6372443592886</v>
      </c>
      <c r="J210" s="28">
        <f t="shared" si="25"/>
        <v>1713.7784443592886</v>
      </c>
      <c r="K210" s="28">
        <f t="shared" si="21"/>
        <v>1703.1486443592887</v>
      </c>
      <c r="L210" s="29">
        <f t="shared" si="22"/>
        <v>1708.4635443592888</v>
      </c>
      <c r="M210" s="30">
        <v>12.9</v>
      </c>
      <c r="N210" s="30">
        <v>49.5</v>
      </c>
      <c r="O210" s="31">
        <v>0.659</v>
      </c>
      <c r="P210" s="30">
        <f t="shared" si="26"/>
        <v>56.900000000000006</v>
      </c>
      <c r="Q210" s="31">
        <v>2.274</v>
      </c>
      <c r="T210" s="32">
        <v>0.016</v>
      </c>
      <c r="U210" s="29">
        <v>1708.4635443592888</v>
      </c>
    </row>
    <row r="211" spans="1:21" ht="12.75">
      <c r="A211" s="1">
        <v>36335</v>
      </c>
      <c r="B211" s="25">
        <v>175</v>
      </c>
      <c r="C211" s="2">
        <v>0.750694454</v>
      </c>
      <c r="D211" s="24">
        <v>0.750694454</v>
      </c>
      <c r="E211" s="4">
        <v>2017</v>
      </c>
      <c r="F211" s="26">
        <v>0</v>
      </c>
      <c r="G211" s="27">
        <v>870.4</v>
      </c>
      <c r="H211" s="30">
        <f t="shared" si="23"/>
        <v>826.4</v>
      </c>
      <c r="I211" s="28">
        <f t="shared" si="24"/>
        <v>1692.6720310258215</v>
      </c>
      <c r="J211" s="28">
        <f t="shared" si="25"/>
        <v>1721.8132310258216</v>
      </c>
      <c r="K211" s="28">
        <f t="shared" si="21"/>
        <v>1711.1834310258216</v>
      </c>
      <c r="L211" s="29">
        <f t="shared" si="22"/>
        <v>1716.4983310258217</v>
      </c>
      <c r="M211" s="30">
        <v>12.8</v>
      </c>
      <c r="N211" s="30">
        <v>49.4</v>
      </c>
      <c r="O211" s="31">
        <v>0.644</v>
      </c>
      <c r="P211" s="30">
        <f t="shared" si="26"/>
        <v>55.400000000000006</v>
      </c>
      <c r="Q211" s="31">
        <v>2.247</v>
      </c>
      <c r="T211" s="32">
        <v>0.015</v>
      </c>
      <c r="U211" s="29">
        <v>1716.4983310258217</v>
      </c>
    </row>
    <row r="212" spans="1:21" ht="12.75">
      <c r="A212" s="1">
        <v>36335</v>
      </c>
      <c r="B212" s="25">
        <v>175</v>
      </c>
      <c r="C212" s="2">
        <v>0.750810206</v>
      </c>
      <c r="D212" s="24">
        <v>0.750810206</v>
      </c>
      <c r="E212" s="4">
        <v>2027</v>
      </c>
      <c r="F212" s="26">
        <v>0</v>
      </c>
      <c r="G212" s="27">
        <v>872</v>
      </c>
      <c r="H212" s="30">
        <f t="shared" si="23"/>
        <v>828</v>
      </c>
      <c r="I212" s="28">
        <f t="shared" si="24"/>
        <v>1676.6102245249617</v>
      </c>
      <c r="J212" s="28">
        <f t="shared" si="25"/>
        <v>1705.7514245249617</v>
      </c>
      <c r="K212" s="28">
        <f t="shared" si="21"/>
        <v>1695.1216245249618</v>
      </c>
      <c r="L212" s="29">
        <f t="shared" si="22"/>
        <v>1700.436524524962</v>
      </c>
      <c r="M212" s="30">
        <v>13.1</v>
      </c>
      <c r="N212" s="30">
        <v>49.9</v>
      </c>
      <c r="O212" s="31">
        <v>0.644</v>
      </c>
      <c r="P212" s="30">
        <f t="shared" si="26"/>
        <v>55.400000000000006</v>
      </c>
      <c r="Q212" s="31">
        <v>1.981</v>
      </c>
      <c r="T212" s="32">
        <v>0.014</v>
      </c>
      <c r="U212" s="29">
        <v>1700.436524524962</v>
      </c>
    </row>
    <row r="213" spans="1:21" ht="12.75">
      <c r="A213" s="1">
        <v>36335</v>
      </c>
      <c r="B213" s="25">
        <v>175</v>
      </c>
      <c r="C213" s="2">
        <v>0.750925899</v>
      </c>
      <c r="D213" s="24">
        <v>0.750925899</v>
      </c>
      <c r="E213" s="4">
        <v>2037</v>
      </c>
      <c r="F213" s="26">
        <v>0</v>
      </c>
      <c r="G213" s="27">
        <v>871.8</v>
      </c>
      <c r="H213" s="30">
        <f t="shared" si="23"/>
        <v>827.8</v>
      </c>
      <c r="I213" s="28">
        <f t="shared" si="24"/>
        <v>1678.6162521641427</v>
      </c>
      <c r="J213" s="28">
        <f t="shared" si="25"/>
        <v>1707.7574521641427</v>
      </c>
      <c r="K213" s="28">
        <f t="shared" si="21"/>
        <v>1697.1276521641428</v>
      </c>
      <c r="L213" s="29">
        <f t="shared" si="22"/>
        <v>1702.4425521641429</v>
      </c>
      <c r="M213" s="30">
        <v>13</v>
      </c>
      <c r="N213" s="30">
        <v>50.4</v>
      </c>
      <c r="O213" s="31">
        <v>0.649</v>
      </c>
      <c r="P213" s="30">
        <f t="shared" si="26"/>
        <v>55.900000000000006</v>
      </c>
      <c r="Q213" s="31">
        <v>2.014</v>
      </c>
      <c r="T213" s="32">
        <v>0.014</v>
      </c>
      <c r="U213" s="29">
        <v>1702.4425521641429</v>
      </c>
    </row>
    <row r="214" spans="1:21" ht="12.75">
      <c r="A214" s="1">
        <v>36335</v>
      </c>
      <c r="B214" s="25">
        <v>175</v>
      </c>
      <c r="C214" s="2">
        <v>0.751041651</v>
      </c>
      <c r="D214" s="24">
        <v>0.751041651</v>
      </c>
      <c r="E214" s="4">
        <v>2047</v>
      </c>
      <c r="F214" s="26">
        <v>0</v>
      </c>
      <c r="G214" s="27">
        <v>872.1</v>
      </c>
      <c r="H214" s="30">
        <f t="shared" si="23"/>
        <v>828.1</v>
      </c>
      <c r="I214" s="28">
        <f t="shared" si="24"/>
        <v>1675.6073924034602</v>
      </c>
      <c r="J214" s="28">
        <f t="shared" si="25"/>
        <v>1704.7485924034602</v>
      </c>
      <c r="K214" s="28">
        <f t="shared" si="21"/>
        <v>1694.1187924034602</v>
      </c>
      <c r="L214" s="29">
        <f t="shared" si="22"/>
        <v>1699.43369240346</v>
      </c>
      <c r="M214" s="30">
        <v>13.2</v>
      </c>
      <c r="N214" s="30">
        <v>50.1</v>
      </c>
      <c r="O214" s="31">
        <v>0.663</v>
      </c>
      <c r="P214" s="30">
        <f t="shared" si="26"/>
        <v>57.3</v>
      </c>
      <c r="Q214" s="31">
        <v>2.439</v>
      </c>
      <c r="T214" s="32">
        <v>0.012</v>
      </c>
      <c r="U214" s="29">
        <v>1699.43369240346</v>
      </c>
    </row>
    <row r="215" spans="1:21" ht="12.75">
      <c r="A215" s="1">
        <v>36335</v>
      </c>
      <c r="B215" s="25">
        <v>175</v>
      </c>
      <c r="C215" s="2">
        <v>0.751157403</v>
      </c>
      <c r="D215" s="24">
        <v>0.751157403</v>
      </c>
      <c r="E215" s="4">
        <v>2057</v>
      </c>
      <c r="F215" s="26">
        <v>0</v>
      </c>
      <c r="G215" s="27">
        <v>871.8</v>
      </c>
      <c r="H215" s="30">
        <f t="shared" si="23"/>
        <v>827.8</v>
      </c>
      <c r="I215" s="28">
        <f t="shared" si="24"/>
        <v>1678.6162521641427</v>
      </c>
      <c r="J215" s="28">
        <f t="shared" si="25"/>
        <v>1707.7574521641427</v>
      </c>
      <c r="K215" s="28">
        <f t="shared" si="21"/>
        <v>1697.1276521641428</v>
      </c>
      <c r="L215" s="29">
        <f t="shared" si="22"/>
        <v>1702.4425521641429</v>
      </c>
      <c r="M215" s="30">
        <v>13.3</v>
      </c>
      <c r="N215" s="30">
        <v>49</v>
      </c>
      <c r="O215" s="31">
        <v>0.65</v>
      </c>
      <c r="P215" s="30">
        <f t="shared" si="26"/>
        <v>56</v>
      </c>
      <c r="Q215" s="31">
        <v>2.156</v>
      </c>
      <c r="T215" s="32">
        <v>0.016</v>
      </c>
      <c r="U215" s="29">
        <v>1702.4425521641429</v>
      </c>
    </row>
    <row r="216" spans="1:21" ht="12.75">
      <c r="A216" s="1">
        <v>36335</v>
      </c>
      <c r="B216" s="25">
        <v>175</v>
      </c>
      <c r="C216" s="2">
        <v>0.751273155</v>
      </c>
      <c r="D216" s="24">
        <v>0.751273155</v>
      </c>
      <c r="E216" s="4">
        <v>2067</v>
      </c>
      <c r="F216" s="26">
        <v>0</v>
      </c>
      <c r="G216" s="27">
        <v>871.9</v>
      </c>
      <c r="H216" s="30">
        <f t="shared" si="23"/>
        <v>827.9</v>
      </c>
      <c r="I216" s="28">
        <f t="shared" si="24"/>
        <v>1677.613177768769</v>
      </c>
      <c r="J216" s="28">
        <f t="shared" si="25"/>
        <v>1706.754377768769</v>
      </c>
      <c r="K216" s="28">
        <f t="shared" si="21"/>
        <v>1696.124577768769</v>
      </c>
      <c r="L216" s="29">
        <f t="shared" si="22"/>
        <v>1701.439477768769</v>
      </c>
      <c r="M216" s="30">
        <v>13.3</v>
      </c>
      <c r="N216" s="30">
        <v>48.7</v>
      </c>
      <c r="O216" s="31">
        <v>0.671</v>
      </c>
      <c r="P216" s="30">
        <f t="shared" si="26"/>
        <v>58.10000000000001</v>
      </c>
      <c r="Q216" s="31">
        <v>2.014</v>
      </c>
      <c r="T216" s="32">
        <v>0.015</v>
      </c>
      <c r="U216" s="29">
        <v>1701.439477768769</v>
      </c>
    </row>
    <row r="217" spans="1:21" ht="12.75">
      <c r="A217" s="1">
        <v>36335</v>
      </c>
      <c r="B217" s="25">
        <v>175</v>
      </c>
      <c r="C217" s="2">
        <v>0.751388907</v>
      </c>
      <c r="D217" s="24">
        <v>0.751388907</v>
      </c>
      <c r="E217" s="4">
        <v>2077</v>
      </c>
      <c r="F217" s="26">
        <v>0</v>
      </c>
      <c r="G217" s="27">
        <v>872.1</v>
      </c>
      <c r="H217" s="30">
        <f t="shared" si="23"/>
        <v>828.1</v>
      </c>
      <c r="I217" s="28">
        <f t="shared" si="24"/>
        <v>1675.6073924034602</v>
      </c>
      <c r="J217" s="28">
        <f t="shared" si="25"/>
        <v>1704.7485924034602</v>
      </c>
      <c r="K217" s="28">
        <f t="shared" si="21"/>
        <v>1694.1187924034602</v>
      </c>
      <c r="L217" s="29">
        <f t="shared" si="22"/>
        <v>1699.43369240346</v>
      </c>
      <c r="M217" s="30">
        <v>13.3</v>
      </c>
      <c r="N217" s="30">
        <v>48.4</v>
      </c>
      <c r="O217" s="31">
        <v>0.675</v>
      </c>
      <c r="P217" s="30">
        <f t="shared" si="26"/>
        <v>58.5</v>
      </c>
      <c r="Q217" s="31">
        <v>1.737</v>
      </c>
      <c r="T217" s="32">
        <v>0.019</v>
      </c>
      <c r="U217" s="29">
        <v>1699.43369240346</v>
      </c>
    </row>
    <row r="218" spans="1:21" ht="12.75">
      <c r="A218" s="1">
        <v>36335</v>
      </c>
      <c r="B218" s="25">
        <v>175</v>
      </c>
      <c r="C218" s="2">
        <v>0.7515046</v>
      </c>
      <c r="D218" s="24">
        <v>0.7515046</v>
      </c>
      <c r="E218" s="4">
        <v>2087</v>
      </c>
      <c r="F218" s="26">
        <v>0</v>
      </c>
      <c r="G218" s="27">
        <v>872.2</v>
      </c>
      <c r="H218" s="30">
        <f t="shared" si="23"/>
        <v>828.2</v>
      </c>
      <c r="I218" s="28">
        <f t="shared" si="24"/>
        <v>1674.604681375013</v>
      </c>
      <c r="J218" s="28">
        <f t="shared" si="25"/>
        <v>1703.745881375013</v>
      </c>
      <c r="K218" s="28">
        <f t="shared" si="21"/>
        <v>1693.116081375013</v>
      </c>
      <c r="L218" s="29">
        <f t="shared" si="22"/>
        <v>1698.4309813750128</v>
      </c>
      <c r="M218" s="30">
        <v>13.3</v>
      </c>
      <c r="N218" s="30">
        <v>48.4</v>
      </c>
      <c r="O218" s="31">
        <v>0.694</v>
      </c>
      <c r="P218" s="30">
        <f t="shared" si="26"/>
        <v>60.39999999999999</v>
      </c>
      <c r="Q218" s="31">
        <v>2.337</v>
      </c>
      <c r="T218" s="32">
        <v>0.014</v>
      </c>
      <c r="U218" s="29">
        <v>1698.4309813750128</v>
      </c>
    </row>
    <row r="219" spans="1:21" ht="12.75">
      <c r="A219" s="1">
        <v>36335</v>
      </c>
      <c r="B219" s="25">
        <v>175</v>
      </c>
      <c r="C219" s="2">
        <v>0.751620352</v>
      </c>
      <c r="D219" s="24">
        <v>0.751620352</v>
      </c>
      <c r="E219" s="4">
        <v>2097</v>
      </c>
      <c r="F219" s="26">
        <v>0</v>
      </c>
      <c r="G219" s="27">
        <v>872.4</v>
      </c>
      <c r="H219" s="30">
        <f t="shared" si="23"/>
        <v>828.4</v>
      </c>
      <c r="I219" s="28">
        <f t="shared" si="24"/>
        <v>1672.5996224803268</v>
      </c>
      <c r="J219" s="28">
        <f t="shared" si="25"/>
        <v>1701.7408224803269</v>
      </c>
      <c r="K219" s="28">
        <f t="shared" si="21"/>
        <v>1691.111022480327</v>
      </c>
      <c r="L219" s="29">
        <f t="shared" si="22"/>
        <v>1696.4259224803268</v>
      </c>
      <c r="M219" s="30">
        <v>13.4</v>
      </c>
      <c r="N219" s="30">
        <v>47.7</v>
      </c>
      <c r="O219" s="31">
        <v>0.682</v>
      </c>
      <c r="P219" s="30">
        <f t="shared" si="26"/>
        <v>59.2</v>
      </c>
      <c r="Q219" s="31">
        <v>2.359</v>
      </c>
      <c r="T219" s="32">
        <v>0.013</v>
      </c>
      <c r="U219" s="29">
        <v>1696.4259224803268</v>
      </c>
    </row>
    <row r="220" spans="1:21" ht="12.75">
      <c r="A220" s="1">
        <v>36335</v>
      </c>
      <c r="B220" s="25">
        <v>175</v>
      </c>
      <c r="C220" s="2">
        <v>0.751736104</v>
      </c>
      <c r="D220" s="24">
        <v>0.751736104</v>
      </c>
      <c r="E220" s="4">
        <v>2107</v>
      </c>
      <c r="F220" s="26">
        <v>0</v>
      </c>
      <c r="G220" s="27">
        <v>872.1</v>
      </c>
      <c r="H220" s="30">
        <f t="shared" si="23"/>
        <v>828.1</v>
      </c>
      <c r="I220" s="28">
        <f t="shared" si="24"/>
        <v>1675.6073924034602</v>
      </c>
      <c r="J220" s="28">
        <f t="shared" si="25"/>
        <v>1704.7485924034602</v>
      </c>
      <c r="K220" s="28">
        <f t="shared" si="21"/>
        <v>1694.1187924034602</v>
      </c>
      <c r="L220" s="29">
        <f t="shared" si="22"/>
        <v>1699.43369240346</v>
      </c>
      <c r="M220" s="30">
        <v>13.3</v>
      </c>
      <c r="N220" s="30">
        <v>47.5</v>
      </c>
      <c r="O220" s="31">
        <v>0.689</v>
      </c>
      <c r="P220" s="30">
        <f t="shared" si="26"/>
        <v>59.89999999999999</v>
      </c>
      <c r="Q220" s="31">
        <v>2.102</v>
      </c>
      <c r="T220" s="32">
        <v>0.009</v>
      </c>
      <c r="U220" s="29">
        <v>1699.43369240346</v>
      </c>
    </row>
    <row r="221" spans="1:21" ht="12.75">
      <c r="A221" s="1">
        <v>36335</v>
      </c>
      <c r="B221" s="25">
        <v>175</v>
      </c>
      <c r="C221" s="2">
        <v>0.751851857</v>
      </c>
      <c r="D221" s="24">
        <v>0.751851857</v>
      </c>
      <c r="E221" s="4">
        <v>2117</v>
      </c>
      <c r="F221" s="26">
        <v>0</v>
      </c>
      <c r="G221" s="27">
        <v>872.4</v>
      </c>
      <c r="H221" s="30">
        <f t="shared" si="23"/>
        <v>828.4</v>
      </c>
      <c r="I221" s="28">
        <f t="shared" si="24"/>
        <v>1672.5996224803268</v>
      </c>
      <c r="J221" s="28">
        <f t="shared" si="25"/>
        <v>1701.7408224803269</v>
      </c>
      <c r="K221" s="28">
        <f t="shared" si="21"/>
        <v>1691.111022480327</v>
      </c>
      <c r="L221" s="29">
        <f t="shared" si="22"/>
        <v>1696.4259224803268</v>
      </c>
      <c r="M221" s="30">
        <v>13.4</v>
      </c>
      <c r="N221" s="30">
        <v>47.7</v>
      </c>
      <c r="O221" s="31">
        <v>0.681</v>
      </c>
      <c r="P221" s="30">
        <f t="shared" si="26"/>
        <v>59.10000000000001</v>
      </c>
      <c r="Q221" s="31">
        <v>2.043</v>
      </c>
      <c r="T221" s="32">
        <v>0.019</v>
      </c>
      <c r="U221" s="29">
        <v>1696.4259224803268</v>
      </c>
    </row>
    <row r="222" spans="1:21" ht="12.75">
      <c r="A222" s="1">
        <v>36335</v>
      </c>
      <c r="B222" s="25">
        <v>175</v>
      </c>
      <c r="C222" s="2">
        <v>0.751967609</v>
      </c>
      <c r="D222" s="24">
        <v>0.751967609</v>
      </c>
      <c r="E222" s="4">
        <v>2127</v>
      </c>
      <c r="F222" s="26">
        <v>0</v>
      </c>
      <c r="G222" s="27">
        <v>871.6</v>
      </c>
      <c r="H222" s="30">
        <f t="shared" si="23"/>
        <v>827.6</v>
      </c>
      <c r="I222" s="28">
        <f t="shared" si="24"/>
        <v>1680.6227645266897</v>
      </c>
      <c r="J222" s="28">
        <f t="shared" si="25"/>
        <v>1709.7639645266897</v>
      </c>
      <c r="K222" s="28">
        <f t="shared" si="21"/>
        <v>1699.1341645266898</v>
      </c>
      <c r="L222" s="29">
        <f t="shared" si="22"/>
        <v>1704.4490645266897</v>
      </c>
      <c r="M222" s="30">
        <v>13.5</v>
      </c>
      <c r="N222" s="30">
        <v>47.4</v>
      </c>
      <c r="O222" s="31">
        <v>0.675</v>
      </c>
      <c r="P222" s="30">
        <f t="shared" si="26"/>
        <v>58.5</v>
      </c>
      <c r="Q222" s="31">
        <v>2.361</v>
      </c>
      <c r="T222" s="32">
        <v>0.016</v>
      </c>
      <c r="U222" s="29">
        <v>1704.4490645266897</v>
      </c>
    </row>
    <row r="223" spans="1:21" ht="12.75">
      <c r="A223" s="1">
        <v>36335</v>
      </c>
      <c r="B223" s="25">
        <v>175</v>
      </c>
      <c r="C223" s="2">
        <v>0.752083361</v>
      </c>
      <c r="D223" s="24">
        <v>0.752083361</v>
      </c>
      <c r="E223" s="4">
        <v>2137</v>
      </c>
      <c r="F223" s="26">
        <v>0</v>
      </c>
      <c r="G223" s="27">
        <v>871.5</v>
      </c>
      <c r="H223" s="30">
        <f t="shared" si="23"/>
        <v>827.5</v>
      </c>
      <c r="I223" s="28">
        <f t="shared" si="24"/>
        <v>1681.62620255244</v>
      </c>
      <c r="J223" s="28">
        <f t="shared" si="25"/>
        <v>1710.76740255244</v>
      </c>
      <c r="K223" s="28">
        <f t="shared" si="21"/>
        <v>1700.13760255244</v>
      </c>
      <c r="L223" s="29">
        <f t="shared" si="22"/>
        <v>1705.45250255244</v>
      </c>
      <c r="M223" s="30">
        <v>13.6</v>
      </c>
      <c r="N223" s="30">
        <v>46.6</v>
      </c>
      <c r="O223" s="31">
        <v>0.667</v>
      </c>
      <c r="P223" s="30">
        <f t="shared" si="26"/>
        <v>57.7</v>
      </c>
      <c r="Q223" s="31">
        <v>2.008</v>
      </c>
      <c r="T223" s="32">
        <v>0.017</v>
      </c>
      <c r="U223" s="29">
        <v>1705.45250255244</v>
      </c>
    </row>
    <row r="224" spans="1:21" ht="12.75">
      <c r="A224" s="1">
        <v>36335</v>
      </c>
      <c r="B224" s="25">
        <v>175</v>
      </c>
      <c r="C224" s="2">
        <v>0.752199054</v>
      </c>
      <c r="D224" s="24">
        <v>0.752199054</v>
      </c>
      <c r="E224" s="4">
        <v>2147</v>
      </c>
      <c r="F224" s="26">
        <v>0</v>
      </c>
      <c r="G224" s="27">
        <v>872.4</v>
      </c>
      <c r="H224" s="30">
        <f t="shared" si="23"/>
        <v>828.4</v>
      </c>
      <c r="I224" s="28">
        <f t="shared" si="24"/>
        <v>1672.5996224803268</v>
      </c>
      <c r="J224" s="28">
        <f t="shared" si="25"/>
        <v>1701.7408224803269</v>
      </c>
      <c r="K224" s="28">
        <f t="shared" si="21"/>
        <v>1691.111022480327</v>
      </c>
      <c r="L224" s="29">
        <f t="shared" si="22"/>
        <v>1696.4259224803268</v>
      </c>
      <c r="M224" s="30">
        <v>13.6</v>
      </c>
      <c r="N224" s="30">
        <v>46.1</v>
      </c>
      <c r="O224" s="31">
        <v>0.699</v>
      </c>
      <c r="P224" s="30">
        <f t="shared" si="26"/>
        <v>60.89999999999999</v>
      </c>
      <c r="Q224" s="31">
        <v>2.184</v>
      </c>
      <c r="T224" s="32">
        <v>0.009</v>
      </c>
      <c r="U224" s="29">
        <v>1696.4259224803268</v>
      </c>
    </row>
    <row r="225" spans="1:21" ht="12.75">
      <c r="A225" s="1">
        <v>36335</v>
      </c>
      <c r="B225" s="25">
        <v>175</v>
      </c>
      <c r="C225" s="2">
        <v>0.752314806</v>
      </c>
      <c r="D225" s="24">
        <v>0.752314806</v>
      </c>
      <c r="E225" s="4">
        <v>2157</v>
      </c>
      <c r="F225" s="26">
        <v>0</v>
      </c>
      <c r="G225" s="27">
        <v>871</v>
      </c>
      <c r="H225" s="30">
        <f t="shared" si="23"/>
        <v>827</v>
      </c>
      <c r="I225" s="28">
        <f t="shared" si="24"/>
        <v>1686.6452122984638</v>
      </c>
      <c r="J225" s="28">
        <f t="shared" si="25"/>
        <v>1715.7864122984638</v>
      </c>
      <c r="K225" s="28">
        <f t="shared" si="21"/>
        <v>1705.1566122984639</v>
      </c>
      <c r="L225" s="29">
        <f t="shared" si="22"/>
        <v>1710.471512298464</v>
      </c>
      <c r="M225" s="30">
        <v>13.4</v>
      </c>
      <c r="N225" s="30">
        <v>46.3</v>
      </c>
      <c r="O225" s="31">
        <v>0.686</v>
      </c>
      <c r="P225" s="30">
        <f t="shared" si="26"/>
        <v>59.60000000000001</v>
      </c>
      <c r="Q225" s="31">
        <v>2.034</v>
      </c>
      <c r="T225" s="32">
        <v>0.01</v>
      </c>
      <c r="U225" s="29">
        <v>1710.471512298464</v>
      </c>
    </row>
    <row r="226" spans="1:21" ht="12.75">
      <c r="A226" s="1">
        <v>36335</v>
      </c>
      <c r="B226" s="25">
        <v>175</v>
      </c>
      <c r="C226" s="2">
        <v>0.752430558</v>
      </c>
      <c r="D226" s="24">
        <v>0.752430558</v>
      </c>
      <c r="E226" s="4">
        <v>2167</v>
      </c>
      <c r="F226" s="26">
        <v>0</v>
      </c>
      <c r="G226" s="27">
        <v>872.5</v>
      </c>
      <c r="H226" s="30">
        <f t="shared" si="23"/>
        <v>828.5</v>
      </c>
      <c r="I226" s="28">
        <f t="shared" si="24"/>
        <v>1671.5972745556383</v>
      </c>
      <c r="J226" s="28">
        <f t="shared" si="25"/>
        <v>1700.7384745556383</v>
      </c>
      <c r="K226" s="28">
        <f t="shared" si="21"/>
        <v>1690.1086745556383</v>
      </c>
      <c r="L226" s="29">
        <f t="shared" si="22"/>
        <v>1695.4235745556384</v>
      </c>
      <c r="M226" s="30">
        <v>13.9</v>
      </c>
      <c r="N226" s="30">
        <v>45.4</v>
      </c>
      <c r="O226" s="31">
        <v>0.701</v>
      </c>
      <c r="P226" s="30">
        <f t="shared" si="26"/>
        <v>61.099999999999994</v>
      </c>
      <c r="Q226" s="31">
        <v>2.611</v>
      </c>
      <c r="T226" s="32">
        <v>0.016</v>
      </c>
      <c r="U226" s="29">
        <v>1695.4235745556384</v>
      </c>
    </row>
    <row r="227" spans="1:21" ht="12.75">
      <c r="A227" s="1">
        <v>36335</v>
      </c>
      <c r="B227" s="25">
        <v>175</v>
      </c>
      <c r="C227" s="2">
        <v>0.75254631</v>
      </c>
      <c r="D227" s="24">
        <v>0.75254631</v>
      </c>
      <c r="E227" s="4">
        <v>2177</v>
      </c>
      <c r="F227" s="26">
        <v>0</v>
      </c>
      <c r="G227" s="27">
        <v>872.5</v>
      </c>
      <c r="H227" s="30">
        <f t="shared" si="23"/>
        <v>828.5</v>
      </c>
      <c r="I227" s="28">
        <f t="shared" si="24"/>
        <v>1671.5972745556383</v>
      </c>
      <c r="J227" s="28">
        <f t="shared" si="25"/>
        <v>1700.7384745556383</v>
      </c>
      <c r="K227" s="28">
        <f t="shared" si="21"/>
        <v>1690.1086745556383</v>
      </c>
      <c r="L227" s="29">
        <f t="shared" si="22"/>
        <v>1695.4235745556384</v>
      </c>
      <c r="M227" s="30">
        <v>13.8</v>
      </c>
      <c r="N227" s="30">
        <v>44.6</v>
      </c>
      <c r="O227" s="31">
        <v>0.686</v>
      </c>
      <c r="P227" s="30">
        <f t="shared" si="26"/>
        <v>59.60000000000001</v>
      </c>
      <c r="Q227" s="31">
        <v>2.143</v>
      </c>
      <c r="T227" s="32">
        <v>0.011</v>
      </c>
      <c r="U227" s="29">
        <v>1695.4235745556384</v>
      </c>
    </row>
    <row r="228" spans="1:21" ht="12.75">
      <c r="A228" s="1">
        <v>36335</v>
      </c>
      <c r="B228" s="25">
        <v>175</v>
      </c>
      <c r="C228" s="2">
        <v>0.752662063</v>
      </c>
      <c r="D228" s="24">
        <v>0.752662063</v>
      </c>
      <c r="E228" s="4">
        <v>2187</v>
      </c>
      <c r="F228" s="26">
        <v>0</v>
      </c>
      <c r="G228" s="27">
        <v>873.2</v>
      </c>
      <c r="H228" s="30">
        <f t="shared" si="23"/>
        <v>829.2</v>
      </c>
      <c r="I228" s="28">
        <f t="shared" si="24"/>
        <v>1664.5842247807702</v>
      </c>
      <c r="J228" s="28">
        <f t="shared" si="25"/>
        <v>1693.7254247807703</v>
      </c>
      <c r="K228" s="28">
        <f t="shared" si="21"/>
        <v>1683.0956247807703</v>
      </c>
      <c r="L228" s="29">
        <f t="shared" si="22"/>
        <v>1688.4105247807702</v>
      </c>
      <c r="M228" s="30">
        <v>13.6</v>
      </c>
      <c r="N228" s="30">
        <v>44.6</v>
      </c>
      <c r="O228" s="31">
        <v>0.699</v>
      </c>
      <c r="P228" s="30">
        <f t="shared" si="26"/>
        <v>60.89999999999999</v>
      </c>
      <c r="Q228" s="31">
        <v>2.215</v>
      </c>
      <c r="T228" s="32">
        <v>0.012</v>
      </c>
      <c r="U228" s="29">
        <v>1688.4105247807702</v>
      </c>
    </row>
    <row r="229" spans="1:21" ht="12.75">
      <c r="A229" s="1">
        <v>36335</v>
      </c>
      <c r="B229" s="25">
        <v>175</v>
      </c>
      <c r="C229" s="2">
        <v>0.752777755</v>
      </c>
      <c r="D229" s="24">
        <v>0.752777755</v>
      </c>
      <c r="E229" s="4">
        <v>2197</v>
      </c>
      <c r="F229" s="26">
        <v>0</v>
      </c>
      <c r="G229" s="27">
        <v>874.3</v>
      </c>
      <c r="H229" s="30">
        <f t="shared" si="23"/>
        <v>830.3</v>
      </c>
      <c r="I229" s="28">
        <f t="shared" si="24"/>
        <v>1653.5756705813292</v>
      </c>
      <c r="J229" s="28">
        <f t="shared" si="25"/>
        <v>1682.7168705813292</v>
      </c>
      <c r="K229" s="28">
        <f t="shared" si="21"/>
        <v>1672.0870705813293</v>
      </c>
      <c r="L229" s="29">
        <f t="shared" si="22"/>
        <v>1677.4019705813294</v>
      </c>
      <c r="M229" s="30">
        <v>13.4</v>
      </c>
      <c r="N229" s="30">
        <v>46.5</v>
      </c>
      <c r="O229" s="31">
        <v>0.686</v>
      </c>
      <c r="P229" s="30">
        <f t="shared" si="26"/>
        <v>59.60000000000001</v>
      </c>
      <c r="Q229" s="31">
        <v>2.274</v>
      </c>
      <c r="T229" s="32">
        <v>0.011</v>
      </c>
      <c r="U229" s="29">
        <v>1677.4019705813294</v>
      </c>
    </row>
    <row r="230" spans="1:21" ht="12.75">
      <c r="A230" s="1">
        <v>36335</v>
      </c>
      <c r="B230" s="25">
        <v>175</v>
      </c>
      <c r="C230" s="2">
        <v>0.752893507</v>
      </c>
      <c r="D230" s="24">
        <v>0.752893507</v>
      </c>
      <c r="E230" s="4">
        <v>2207</v>
      </c>
      <c r="F230" s="26">
        <v>0</v>
      </c>
      <c r="G230" s="27">
        <v>874</v>
      </c>
      <c r="H230" s="30">
        <f t="shared" si="23"/>
        <v>830</v>
      </c>
      <c r="I230" s="28">
        <f t="shared" si="24"/>
        <v>1656.57655649196</v>
      </c>
      <c r="J230" s="28">
        <f t="shared" si="25"/>
        <v>1685.71775649196</v>
      </c>
      <c r="K230" s="28">
        <f t="shared" si="21"/>
        <v>1675.08795649196</v>
      </c>
      <c r="L230" s="29">
        <f t="shared" si="22"/>
        <v>1680.40285649196</v>
      </c>
      <c r="M230" s="30">
        <v>13.6</v>
      </c>
      <c r="N230" s="30">
        <v>45.9</v>
      </c>
      <c r="O230" s="31">
        <v>0.686</v>
      </c>
      <c r="P230" s="30">
        <f t="shared" si="26"/>
        <v>59.60000000000001</v>
      </c>
      <c r="Q230" s="31">
        <v>2.247</v>
      </c>
      <c r="T230" s="32">
        <v>0.012</v>
      </c>
      <c r="U230" s="29">
        <v>1680.40285649196</v>
      </c>
    </row>
    <row r="231" spans="1:21" ht="12.75">
      <c r="A231" s="1">
        <v>36335</v>
      </c>
      <c r="B231" s="25">
        <v>175</v>
      </c>
      <c r="C231" s="2">
        <v>0.75300926</v>
      </c>
      <c r="D231" s="24">
        <v>0.75300926</v>
      </c>
      <c r="E231" s="4">
        <v>2217</v>
      </c>
      <c r="F231" s="26">
        <v>0</v>
      </c>
      <c r="G231" s="27">
        <v>873.5</v>
      </c>
      <c r="H231" s="30">
        <f t="shared" si="23"/>
        <v>829.5</v>
      </c>
      <c r="I231" s="28">
        <f t="shared" si="24"/>
        <v>1661.5804441829978</v>
      </c>
      <c r="J231" s="28">
        <f t="shared" si="25"/>
        <v>1690.7216441829978</v>
      </c>
      <c r="K231" s="28">
        <f t="shared" si="21"/>
        <v>1680.0918441829979</v>
      </c>
      <c r="L231" s="29">
        <f t="shared" si="22"/>
        <v>1685.406744182998</v>
      </c>
      <c r="M231" s="30">
        <v>13.3</v>
      </c>
      <c r="N231" s="30">
        <v>46.5</v>
      </c>
      <c r="O231" s="31">
        <v>0.681</v>
      </c>
      <c r="P231" s="30">
        <f t="shared" si="26"/>
        <v>59.10000000000001</v>
      </c>
      <c r="Q231" s="31">
        <v>1.981</v>
      </c>
      <c r="T231" s="32">
        <v>0.015</v>
      </c>
      <c r="U231" s="29">
        <v>1685.406744182998</v>
      </c>
    </row>
    <row r="232" spans="1:21" ht="12.75">
      <c r="A232" s="1">
        <v>36335</v>
      </c>
      <c r="B232" s="25">
        <v>175</v>
      </c>
      <c r="C232" s="2">
        <v>0.753125012</v>
      </c>
      <c r="D232" s="24">
        <v>0.753125012</v>
      </c>
      <c r="E232" s="4">
        <v>2227</v>
      </c>
      <c r="F232" s="26">
        <v>0</v>
      </c>
      <c r="G232" s="27">
        <v>873.8</v>
      </c>
      <c r="H232" s="30">
        <f t="shared" si="23"/>
        <v>829.8</v>
      </c>
      <c r="I232" s="28">
        <f t="shared" si="24"/>
        <v>1658.5777497470986</v>
      </c>
      <c r="J232" s="28">
        <f t="shared" si="25"/>
        <v>1687.7189497470986</v>
      </c>
      <c r="K232" s="28">
        <f t="shared" si="21"/>
        <v>1677.0891497470986</v>
      </c>
      <c r="L232" s="29">
        <f t="shared" si="22"/>
        <v>1682.4040497470987</v>
      </c>
      <c r="M232" s="30">
        <v>12.9</v>
      </c>
      <c r="N232" s="30">
        <v>48.1</v>
      </c>
      <c r="O232" s="31">
        <v>0.688</v>
      </c>
      <c r="P232" s="30">
        <f t="shared" si="26"/>
        <v>59.8</v>
      </c>
      <c r="Q232" s="31">
        <v>2.014</v>
      </c>
      <c r="T232" s="32">
        <v>0.011</v>
      </c>
      <c r="U232" s="29">
        <v>1682.4040497470987</v>
      </c>
    </row>
    <row r="233" spans="1:21" ht="12.75">
      <c r="A233" s="1">
        <v>36335</v>
      </c>
      <c r="B233" s="25">
        <v>175</v>
      </c>
      <c r="C233" s="2">
        <v>0.753240764</v>
      </c>
      <c r="D233" s="24">
        <v>0.753240764</v>
      </c>
      <c r="E233" s="4">
        <v>2237</v>
      </c>
      <c r="F233" s="26">
        <v>0</v>
      </c>
      <c r="G233" s="27">
        <v>874.8</v>
      </c>
      <c r="H233" s="30">
        <f t="shared" si="23"/>
        <v>830.8</v>
      </c>
      <c r="I233" s="28">
        <f t="shared" si="24"/>
        <v>1648.5766027210007</v>
      </c>
      <c r="J233" s="28">
        <f t="shared" si="25"/>
        <v>1677.7178027210007</v>
      </c>
      <c r="K233" s="28">
        <f t="shared" si="21"/>
        <v>1667.0880027210007</v>
      </c>
      <c r="L233" s="29">
        <f t="shared" si="22"/>
        <v>1672.4029027210008</v>
      </c>
      <c r="M233" s="30">
        <v>12.9</v>
      </c>
      <c r="N233" s="30">
        <v>49.8</v>
      </c>
      <c r="O233" s="31">
        <v>0.636</v>
      </c>
      <c r="P233" s="30">
        <f t="shared" si="26"/>
        <v>54.6</v>
      </c>
      <c r="Q233" s="31">
        <v>2.439</v>
      </c>
      <c r="T233" s="32">
        <v>0.009</v>
      </c>
      <c r="U233" s="29">
        <v>1672.4029027210008</v>
      </c>
    </row>
    <row r="234" spans="1:21" ht="12.75">
      <c r="A234" s="1">
        <v>36335</v>
      </c>
      <c r="B234" s="25">
        <v>175</v>
      </c>
      <c r="C234" s="2">
        <v>0.753356457</v>
      </c>
      <c r="D234" s="24">
        <v>0.753356457</v>
      </c>
      <c r="E234" s="4">
        <v>2247</v>
      </c>
      <c r="F234" s="26">
        <v>0</v>
      </c>
      <c r="G234" s="27">
        <v>875.3</v>
      </c>
      <c r="H234" s="30">
        <f t="shared" si="23"/>
        <v>831.3</v>
      </c>
      <c r="I234" s="28">
        <f t="shared" si="24"/>
        <v>1643.5805425426186</v>
      </c>
      <c r="J234" s="28">
        <f t="shared" si="25"/>
        <v>1672.7217425426186</v>
      </c>
      <c r="K234" s="28">
        <f t="shared" si="21"/>
        <v>1662.0919425426187</v>
      </c>
      <c r="L234" s="29">
        <f t="shared" si="22"/>
        <v>1667.4068425426185</v>
      </c>
      <c r="M234" s="30">
        <v>13.3</v>
      </c>
      <c r="N234" s="30">
        <v>49.5</v>
      </c>
      <c r="O234" s="31">
        <v>0.636</v>
      </c>
      <c r="P234" s="30">
        <f t="shared" si="26"/>
        <v>54.6</v>
      </c>
      <c r="Q234" s="31">
        <v>2.156</v>
      </c>
      <c r="T234" s="32">
        <v>0.015</v>
      </c>
      <c r="U234" s="29">
        <v>1667.4068425426185</v>
      </c>
    </row>
    <row r="235" spans="1:21" ht="12.75">
      <c r="A235" s="1">
        <v>36335</v>
      </c>
      <c r="B235" s="25">
        <v>175</v>
      </c>
      <c r="C235" s="2">
        <v>0.753472209</v>
      </c>
      <c r="D235" s="24">
        <v>0.753472209</v>
      </c>
      <c r="E235" s="4">
        <v>2257</v>
      </c>
      <c r="F235" s="26">
        <v>0</v>
      </c>
      <c r="G235" s="27">
        <v>875.5</v>
      </c>
      <c r="H235" s="30">
        <f t="shared" si="23"/>
        <v>831.5</v>
      </c>
      <c r="I235" s="28">
        <f t="shared" si="24"/>
        <v>1641.582959811791</v>
      </c>
      <c r="J235" s="28">
        <f t="shared" si="25"/>
        <v>1670.724159811791</v>
      </c>
      <c r="K235" s="28">
        <f t="shared" si="21"/>
        <v>1660.094359811791</v>
      </c>
      <c r="L235" s="29">
        <f t="shared" si="22"/>
        <v>1665.409259811791</v>
      </c>
      <c r="M235" s="30">
        <v>12.9</v>
      </c>
      <c r="N235" s="30">
        <v>51.3</v>
      </c>
      <c r="O235" s="31">
        <v>0.648</v>
      </c>
      <c r="P235" s="30">
        <f t="shared" si="26"/>
        <v>55.8</v>
      </c>
      <c r="Q235" s="31">
        <v>2.014</v>
      </c>
      <c r="T235" s="32">
        <v>0.018</v>
      </c>
      <c r="U235" s="29">
        <v>1665.409259811791</v>
      </c>
    </row>
    <row r="236" spans="1:21" ht="12.75">
      <c r="A236" s="1">
        <v>36335</v>
      </c>
      <c r="B236" s="25">
        <v>175</v>
      </c>
      <c r="C236" s="2">
        <v>0.753587961</v>
      </c>
      <c r="D236" s="24">
        <v>0.753587961</v>
      </c>
      <c r="E236" s="4">
        <v>2267</v>
      </c>
      <c r="F236" s="26">
        <v>0</v>
      </c>
      <c r="G236" s="27">
        <v>875.5</v>
      </c>
      <c r="H236" s="30">
        <f t="shared" si="23"/>
        <v>831.5</v>
      </c>
      <c r="I236" s="28">
        <f t="shared" si="24"/>
        <v>1641.582959811791</v>
      </c>
      <c r="J236" s="28">
        <f t="shared" si="25"/>
        <v>1670.724159811791</v>
      </c>
      <c r="K236" s="28">
        <f t="shared" si="21"/>
        <v>1660.094359811791</v>
      </c>
      <c r="L236" s="29">
        <f t="shared" si="22"/>
        <v>1665.409259811791</v>
      </c>
      <c r="M236" s="30">
        <v>13.2</v>
      </c>
      <c r="N236" s="30">
        <v>50.1</v>
      </c>
      <c r="O236" s="31">
        <v>0.646</v>
      </c>
      <c r="P236" s="30">
        <f t="shared" si="26"/>
        <v>55.60000000000001</v>
      </c>
      <c r="Q236" s="31">
        <v>1.737</v>
      </c>
      <c r="T236" s="32">
        <v>0.014</v>
      </c>
      <c r="U236" s="29">
        <v>1665.409259811791</v>
      </c>
    </row>
    <row r="237" spans="1:21" ht="12.75">
      <c r="A237" s="1">
        <v>36335</v>
      </c>
      <c r="B237" s="25">
        <v>175</v>
      </c>
      <c r="C237" s="2">
        <v>0.753703713</v>
      </c>
      <c r="D237" s="24">
        <v>0.753703713</v>
      </c>
      <c r="E237" s="4">
        <v>2277</v>
      </c>
      <c r="F237" s="26">
        <v>0</v>
      </c>
      <c r="G237" s="27">
        <v>875.1</v>
      </c>
      <c r="H237" s="30">
        <f t="shared" si="23"/>
        <v>831.1</v>
      </c>
      <c r="I237" s="28">
        <f t="shared" si="24"/>
        <v>1645.5786059237685</v>
      </c>
      <c r="J237" s="28">
        <f t="shared" si="25"/>
        <v>1674.7198059237685</v>
      </c>
      <c r="K237" s="28">
        <f t="shared" si="21"/>
        <v>1664.0900059237686</v>
      </c>
      <c r="L237" s="29">
        <f t="shared" si="22"/>
        <v>1669.4049059237686</v>
      </c>
      <c r="M237" s="30">
        <v>13.3</v>
      </c>
      <c r="N237" s="30">
        <v>48.4</v>
      </c>
      <c r="O237" s="31">
        <v>0.621</v>
      </c>
      <c r="P237" s="30">
        <f t="shared" si="26"/>
        <v>53.1</v>
      </c>
      <c r="Q237" s="31">
        <v>2.337</v>
      </c>
      <c r="T237" s="32">
        <v>0.007</v>
      </c>
      <c r="U237" s="29">
        <v>1669.4049059237686</v>
      </c>
    </row>
    <row r="238" spans="1:21" ht="12.75">
      <c r="A238" s="1">
        <v>36335</v>
      </c>
      <c r="B238" s="25">
        <v>175</v>
      </c>
      <c r="C238" s="2">
        <v>0.753819466</v>
      </c>
      <c r="D238" s="24">
        <v>0.753819466</v>
      </c>
      <c r="E238" s="4">
        <v>2287</v>
      </c>
      <c r="F238" s="26">
        <v>0</v>
      </c>
      <c r="G238" s="27">
        <v>876</v>
      </c>
      <c r="H238" s="30">
        <f t="shared" si="23"/>
        <v>832</v>
      </c>
      <c r="I238" s="28">
        <f t="shared" si="24"/>
        <v>1636.5911043131034</v>
      </c>
      <c r="J238" s="28">
        <f t="shared" si="25"/>
        <v>1665.7323043131034</v>
      </c>
      <c r="K238" s="28">
        <f t="shared" si="21"/>
        <v>1655.1025043131035</v>
      </c>
      <c r="L238" s="29">
        <f t="shared" si="22"/>
        <v>1660.4174043131034</v>
      </c>
      <c r="M238" s="30">
        <v>13.3</v>
      </c>
      <c r="N238" s="30">
        <v>48.3</v>
      </c>
      <c r="O238" s="31">
        <v>0.666</v>
      </c>
      <c r="P238" s="30">
        <f t="shared" si="26"/>
        <v>57.60000000000001</v>
      </c>
      <c r="Q238" s="31">
        <v>2.359</v>
      </c>
      <c r="T238" s="32">
        <v>0.009</v>
      </c>
      <c r="U238" s="29">
        <v>1660.4174043131034</v>
      </c>
    </row>
    <row r="239" spans="1:21" ht="12.75">
      <c r="A239" s="1">
        <v>36335</v>
      </c>
      <c r="B239" s="25">
        <v>175</v>
      </c>
      <c r="C239" s="2">
        <v>0.753935158</v>
      </c>
      <c r="D239" s="24">
        <v>0.753935158</v>
      </c>
      <c r="E239" s="4">
        <v>2297</v>
      </c>
      <c r="F239" s="26">
        <v>0</v>
      </c>
      <c r="G239" s="27">
        <v>875.9</v>
      </c>
      <c r="H239" s="30">
        <f t="shared" si="23"/>
        <v>831.9</v>
      </c>
      <c r="I239" s="28">
        <f t="shared" si="24"/>
        <v>1637.5892353765087</v>
      </c>
      <c r="J239" s="28">
        <f t="shared" si="25"/>
        <v>1666.7304353765087</v>
      </c>
      <c r="K239" s="28">
        <f t="shared" si="21"/>
        <v>1656.1006353765088</v>
      </c>
      <c r="L239" s="29">
        <f t="shared" si="22"/>
        <v>1661.4155353765086</v>
      </c>
      <c r="M239" s="30">
        <v>13.2</v>
      </c>
      <c r="N239" s="30">
        <v>49.1</v>
      </c>
      <c r="O239" s="31">
        <v>0.661</v>
      </c>
      <c r="P239" s="30">
        <f t="shared" si="26"/>
        <v>57.10000000000001</v>
      </c>
      <c r="Q239" s="31">
        <v>2.102</v>
      </c>
      <c r="T239" s="32">
        <v>0.014</v>
      </c>
      <c r="U239" s="29">
        <v>1661.4155353765086</v>
      </c>
    </row>
    <row r="240" spans="1:21" ht="12.75">
      <c r="A240" s="1">
        <v>36335</v>
      </c>
      <c r="B240" s="25">
        <v>175</v>
      </c>
      <c r="C240" s="2">
        <v>0.75405091</v>
      </c>
      <c r="D240" s="24">
        <v>0.75405091</v>
      </c>
      <c r="E240" s="4">
        <v>2307</v>
      </c>
      <c r="F240" s="26">
        <v>0</v>
      </c>
      <c r="G240" s="27">
        <v>876.3</v>
      </c>
      <c r="H240" s="30">
        <f t="shared" si="23"/>
        <v>832.3</v>
      </c>
      <c r="I240" s="28">
        <f t="shared" si="24"/>
        <v>1633.597430770375</v>
      </c>
      <c r="J240" s="28">
        <f t="shared" si="25"/>
        <v>1662.738630770375</v>
      </c>
      <c r="K240" s="28">
        <f t="shared" si="21"/>
        <v>1652.108830770375</v>
      </c>
      <c r="L240" s="29">
        <f t="shared" si="22"/>
        <v>1657.4237307703752</v>
      </c>
      <c r="M240" s="30">
        <v>13.1</v>
      </c>
      <c r="N240" s="30">
        <v>49.7</v>
      </c>
      <c r="O240" s="31">
        <v>0.676</v>
      </c>
      <c r="P240" s="30">
        <f t="shared" si="26"/>
        <v>58.60000000000001</v>
      </c>
      <c r="Q240" s="31">
        <v>2.043</v>
      </c>
      <c r="T240" s="32">
        <v>0.008</v>
      </c>
      <c r="U240" s="29">
        <v>1657.4237307703752</v>
      </c>
    </row>
    <row r="241" spans="1:21" ht="12.75">
      <c r="A241" s="1">
        <v>36335</v>
      </c>
      <c r="B241" s="25">
        <v>175</v>
      </c>
      <c r="C241" s="2">
        <v>0.754166663</v>
      </c>
      <c r="D241" s="24">
        <v>0.754166663</v>
      </c>
      <c r="E241" s="4">
        <v>2317</v>
      </c>
      <c r="F241" s="26">
        <v>0</v>
      </c>
      <c r="G241" s="27">
        <v>876.1</v>
      </c>
      <c r="H241" s="30">
        <f t="shared" si="23"/>
        <v>832.1</v>
      </c>
      <c r="I241" s="28">
        <f t="shared" si="24"/>
        <v>1635.5930932101658</v>
      </c>
      <c r="J241" s="28">
        <f t="shared" si="25"/>
        <v>1664.7342932101658</v>
      </c>
      <c r="K241" s="28">
        <f t="shared" si="21"/>
        <v>1654.1044932101659</v>
      </c>
      <c r="L241" s="29">
        <f t="shared" si="22"/>
        <v>1659.4193932101657</v>
      </c>
      <c r="M241" s="30">
        <v>13.3</v>
      </c>
      <c r="N241" s="30">
        <v>49.6</v>
      </c>
      <c r="O241" s="31">
        <v>0.656</v>
      </c>
      <c r="P241" s="30">
        <f t="shared" si="26"/>
        <v>56.60000000000001</v>
      </c>
      <c r="Q241" s="31">
        <v>2.361</v>
      </c>
      <c r="T241" s="32">
        <v>0.011</v>
      </c>
      <c r="U241" s="29">
        <v>1659.4193932101657</v>
      </c>
    </row>
    <row r="242" spans="1:21" ht="12.75">
      <c r="A242" s="1">
        <v>36335</v>
      </c>
      <c r="B242" s="25">
        <v>175</v>
      </c>
      <c r="C242" s="2">
        <v>0.754282415</v>
      </c>
      <c r="D242" s="24">
        <v>0.754282415</v>
      </c>
      <c r="E242" s="4">
        <v>2327</v>
      </c>
      <c r="F242" s="26">
        <v>0</v>
      </c>
      <c r="G242" s="27">
        <v>875.5</v>
      </c>
      <c r="H242" s="30">
        <f t="shared" si="23"/>
        <v>831.5</v>
      </c>
      <c r="I242" s="28">
        <f t="shared" si="24"/>
        <v>1641.582959811791</v>
      </c>
      <c r="J242" s="28">
        <f t="shared" si="25"/>
        <v>1670.724159811791</v>
      </c>
      <c r="K242" s="28">
        <f t="shared" si="21"/>
        <v>1660.094359811791</v>
      </c>
      <c r="L242" s="29">
        <f t="shared" si="22"/>
        <v>1665.409259811791</v>
      </c>
      <c r="M242" s="30">
        <v>13.2</v>
      </c>
      <c r="N242" s="30">
        <v>49.1</v>
      </c>
      <c r="O242" s="31">
        <v>0.659</v>
      </c>
      <c r="P242" s="30">
        <f t="shared" si="26"/>
        <v>56.900000000000006</v>
      </c>
      <c r="Q242" s="31">
        <v>2.104</v>
      </c>
      <c r="T242" s="32">
        <v>11.873</v>
      </c>
      <c r="U242" s="29">
        <v>1665.409259811791</v>
      </c>
    </row>
    <row r="243" spans="1:21" ht="12.75">
      <c r="A243" s="1">
        <v>36335</v>
      </c>
      <c r="B243" s="25">
        <v>175</v>
      </c>
      <c r="C243" s="2">
        <v>0.754398167</v>
      </c>
      <c r="D243" s="24">
        <v>0.754398167</v>
      </c>
      <c r="E243" s="4">
        <v>2337</v>
      </c>
      <c r="F243" s="26">
        <v>0</v>
      </c>
      <c r="G243" s="27">
        <v>876</v>
      </c>
      <c r="H243" s="30">
        <f t="shared" si="23"/>
        <v>832</v>
      </c>
      <c r="I243" s="28">
        <f t="shared" si="24"/>
        <v>1636.5911043131034</v>
      </c>
      <c r="J243" s="28">
        <f t="shared" si="25"/>
        <v>1665.7323043131034</v>
      </c>
      <c r="K243" s="28">
        <f t="shared" si="21"/>
        <v>1655.1025043131035</v>
      </c>
      <c r="L243" s="29">
        <f t="shared" si="22"/>
        <v>1660.4174043131034</v>
      </c>
      <c r="M243" s="30">
        <v>13.4</v>
      </c>
      <c r="N243" s="30">
        <v>48.1</v>
      </c>
      <c r="O243" s="31">
        <v>0.66</v>
      </c>
      <c r="P243" s="30">
        <f t="shared" si="26"/>
        <v>57</v>
      </c>
      <c r="Q243" s="31">
        <v>2.205</v>
      </c>
      <c r="T243" s="32">
        <v>12.033</v>
      </c>
      <c r="U243" s="29">
        <v>1660.4174043131034</v>
      </c>
    </row>
    <row r="244" spans="1:21" ht="12.75">
      <c r="A244" s="1">
        <v>36335</v>
      </c>
      <c r="B244" s="25">
        <v>175</v>
      </c>
      <c r="C244" s="2">
        <v>0.75451386</v>
      </c>
      <c r="D244" s="24">
        <v>0.75451386</v>
      </c>
      <c r="E244" s="4">
        <v>2347</v>
      </c>
      <c r="F244" s="26">
        <v>0</v>
      </c>
      <c r="G244" s="27">
        <v>875.3</v>
      </c>
      <c r="H244" s="30">
        <f t="shared" si="23"/>
        <v>831.3</v>
      </c>
      <c r="I244" s="28">
        <f t="shared" si="24"/>
        <v>1643.5805425426186</v>
      </c>
      <c r="J244" s="28">
        <f t="shared" si="25"/>
        <v>1672.7217425426186</v>
      </c>
      <c r="K244" s="28">
        <f t="shared" si="21"/>
        <v>1662.0919425426187</v>
      </c>
      <c r="L244" s="29">
        <f t="shared" si="22"/>
        <v>1667.4068425426185</v>
      </c>
      <c r="M244" s="30">
        <v>13.2</v>
      </c>
      <c r="N244" s="30">
        <v>48.1</v>
      </c>
      <c r="O244" s="31">
        <v>0.676</v>
      </c>
      <c r="P244" s="30">
        <f t="shared" si="26"/>
        <v>58.60000000000001</v>
      </c>
      <c r="Q244" s="31">
        <v>2.568</v>
      </c>
      <c r="T244" s="32">
        <v>12.503</v>
      </c>
      <c r="U244" s="29">
        <v>1667.4068425426185</v>
      </c>
    </row>
    <row r="245" spans="1:21" ht="12.75">
      <c r="A245" s="1">
        <v>36335</v>
      </c>
      <c r="B245" s="25">
        <v>175</v>
      </c>
      <c r="C245" s="2">
        <v>0.754629612</v>
      </c>
      <c r="D245" s="24">
        <v>0.754629612</v>
      </c>
      <c r="E245" s="4">
        <v>2357</v>
      </c>
      <c r="F245" s="26">
        <v>0</v>
      </c>
      <c r="G245" s="27">
        <v>873</v>
      </c>
      <c r="H245" s="30">
        <f t="shared" si="23"/>
        <v>829</v>
      </c>
      <c r="I245" s="28">
        <f t="shared" si="24"/>
        <v>1666.587348990702</v>
      </c>
      <c r="J245" s="28">
        <f t="shared" si="25"/>
        <v>1695.728548990702</v>
      </c>
      <c r="K245" s="28">
        <f t="shared" si="21"/>
        <v>1685.098748990702</v>
      </c>
      <c r="L245" s="29">
        <f t="shared" si="22"/>
        <v>1690.4136489907019</v>
      </c>
      <c r="M245" s="30">
        <v>13.2</v>
      </c>
      <c r="N245" s="30">
        <v>43.8</v>
      </c>
      <c r="O245" s="31">
        <v>0.689</v>
      </c>
      <c r="P245" s="30">
        <f t="shared" si="26"/>
        <v>59.89999999999999</v>
      </c>
      <c r="Q245" s="31">
        <v>2.151</v>
      </c>
      <c r="T245" s="32">
        <v>12.923</v>
      </c>
      <c r="U245" s="29">
        <v>1690.4136489907019</v>
      </c>
    </row>
    <row r="246" spans="1:21" ht="12.75">
      <c r="A246" s="1">
        <v>36335</v>
      </c>
      <c r="B246" s="25">
        <v>175</v>
      </c>
      <c r="C246" s="2">
        <v>0.754745364</v>
      </c>
      <c r="D246" s="24">
        <v>0.754745364</v>
      </c>
      <c r="E246" s="4">
        <v>2367</v>
      </c>
      <c r="F246" s="26">
        <v>0</v>
      </c>
      <c r="G246" s="27">
        <v>876</v>
      </c>
      <c r="H246" s="30">
        <f t="shared" si="23"/>
        <v>832</v>
      </c>
      <c r="I246" s="28">
        <f t="shared" si="24"/>
        <v>1636.5911043131034</v>
      </c>
      <c r="J246" s="28">
        <f t="shared" si="25"/>
        <v>1665.7323043131034</v>
      </c>
      <c r="K246" s="28">
        <f t="shared" si="21"/>
        <v>1655.1025043131035</v>
      </c>
      <c r="L246" s="29">
        <f t="shared" si="22"/>
        <v>1660.4174043131034</v>
      </c>
      <c r="M246" s="30">
        <v>13</v>
      </c>
      <c r="N246" s="30">
        <v>49.4</v>
      </c>
      <c r="O246" s="31">
        <v>0.676</v>
      </c>
      <c r="P246" s="30">
        <f t="shared" si="26"/>
        <v>58.60000000000001</v>
      </c>
      <c r="Q246" s="31">
        <v>2.577</v>
      </c>
      <c r="T246" s="32">
        <v>13.038</v>
      </c>
      <c r="U246" s="29">
        <v>1660.4174043131034</v>
      </c>
    </row>
    <row r="247" spans="1:21" ht="12.75">
      <c r="A247" s="1">
        <v>36335</v>
      </c>
      <c r="B247" s="25">
        <v>175</v>
      </c>
      <c r="C247" s="2">
        <v>0.754861116</v>
      </c>
      <c r="D247" s="24">
        <v>0.754861116</v>
      </c>
      <c r="E247" s="4">
        <v>2377</v>
      </c>
      <c r="F247" s="26">
        <v>0</v>
      </c>
      <c r="G247" s="27">
        <v>878.2</v>
      </c>
      <c r="H247" s="30">
        <f t="shared" si="23"/>
        <v>834.2</v>
      </c>
      <c r="I247" s="28">
        <f t="shared" si="24"/>
        <v>1614.662519947705</v>
      </c>
      <c r="J247" s="28">
        <f t="shared" si="25"/>
        <v>1643.803719947705</v>
      </c>
      <c r="K247" s="28">
        <f t="shared" si="21"/>
        <v>1633.1739199477051</v>
      </c>
      <c r="L247" s="29">
        <f t="shared" si="22"/>
        <v>1638.488819947705</v>
      </c>
      <c r="M247" s="30">
        <v>13.1</v>
      </c>
      <c r="N247" s="30">
        <v>50.3</v>
      </c>
      <c r="O247" s="31">
        <v>0.65</v>
      </c>
      <c r="P247" s="30">
        <f t="shared" si="26"/>
        <v>56</v>
      </c>
      <c r="Q247" s="31">
        <v>2.567</v>
      </c>
      <c r="T247" s="32">
        <v>12.99</v>
      </c>
      <c r="U247" s="29">
        <v>1638.488819947705</v>
      </c>
    </row>
    <row r="248" spans="1:21" ht="12.75">
      <c r="A248" s="1">
        <v>36335</v>
      </c>
      <c r="B248" s="25">
        <v>175</v>
      </c>
      <c r="C248" s="2">
        <v>0.754976869</v>
      </c>
      <c r="D248" s="24">
        <v>0.754976869</v>
      </c>
      <c r="E248" s="4">
        <v>2387</v>
      </c>
      <c r="F248" s="26">
        <v>0</v>
      </c>
      <c r="G248" s="27">
        <v>878.8</v>
      </c>
      <c r="H248" s="30">
        <f t="shared" si="23"/>
        <v>834.8</v>
      </c>
      <c r="I248" s="28">
        <f t="shared" si="24"/>
        <v>1608.6920333834914</v>
      </c>
      <c r="J248" s="28">
        <f t="shared" si="25"/>
        <v>1637.8332333834915</v>
      </c>
      <c r="K248" s="28">
        <f t="shared" si="21"/>
        <v>1627.2034333834915</v>
      </c>
      <c r="L248" s="29">
        <f t="shared" si="22"/>
        <v>1632.5183333834916</v>
      </c>
      <c r="M248" s="30">
        <v>13.4</v>
      </c>
      <c r="N248" s="30">
        <v>45</v>
      </c>
      <c r="O248" s="31">
        <v>0.663</v>
      </c>
      <c r="P248" s="30">
        <f t="shared" si="26"/>
        <v>57.3</v>
      </c>
      <c r="Q248" s="31">
        <v>2.571</v>
      </c>
      <c r="R248" s="25">
        <v>98.346</v>
      </c>
      <c r="S248" s="25">
        <f aca="true" t="shared" si="27" ref="S248:S311">AVERAGE(R243:R248)</f>
        <v>98.346</v>
      </c>
      <c r="T248" s="32">
        <v>12.919</v>
      </c>
      <c r="U248" s="29">
        <v>1632.5183333834916</v>
      </c>
    </row>
    <row r="249" spans="1:21" ht="12.75">
      <c r="A249" s="1">
        <v>36335</v>
      </c>
      <c r="B249" s="25">
        <v>175</v>
      </c>
      <c r="C249" s="2">
        <v>0.755092621</v>
      </c>
      <c r="D249" s="24">
        <v>0.755092621</v>
      </c>
      <c r="E249" s="4">
        <v>2397</v>
      </c>
      <c r="F249" s="26">
        <v>0</v>
      </c>
      <c r="G249" s="27">
        <v>883.9</v>
      </c>
      <c r="H249" s="30">
        <f t="shared" si="23"/>
        <v>839.9</v>
      </c>
      <c r="I249" s="28">
        <f t="shared" si="24"/>
        <v>1558.1154729056389</v>
      </c>
      <c r="J249" s="28">
        <f t="shared" si="25"/>
        <v>1587.2566729056389</v>
      </c>
      <c r="K249" s="28">
        <f t="shared" si="21"/>
        <v>1576.626872905639</v>
      </c>
      <c r="L249" s="29">
        <f t="shared" si="22"/>
        <v>1581.941772905639</v>
      </c>
      <c r="M249" s="30">
        <v>13.6</v>
      </c>
      <c r="N249" s="30">
        <v>51.5</v>
      </c>
      <c r="O249" s="31">
        <v>0.633</v>
      </c>
      <c r="P249" s="30">
        <f t="shared" si="26"/>
        <v>54.3</v>
      </c>
      <c r="Q249" s="31">
        <v>2.459</v>
      </c>
      <c r="R249" s="25">
        <v>77.605</v>
      </c>
      <c r="S249" s="25">
        <f t="shared" si="27"/>
        <v>87.97550000000001</v>
      </c>
      <c r="T249" s="32">
        <v>12.686</v>
      </c>
      <c r="U249" s="29">
        <v>1581.941772905639</v>
      </c>
    </row>
    <row r="250" spans="1:21" ht="12.75">
      <c r="A250" s="1">
        <v>36335</v>
      </c>
      <c r="B250" s="25">
        <v>175</v>
      </c>
      <c r="C250" s="2">
        <v>0.755208313</v>
      </c>
      <c r="D250" s="24">
        <v>0.755208313</v>
      </c>
      <c r="E250" s="4">
        <v>2407</v>
      </c>
      <c r="F250" s="26">
        <v>0</v>
      </c>
      <c r="G250" s="27">
        <v>885.7</v>
      </c>
      <c r="H250" s="30">
        <f t="shared" si="23"/>
        <v>841.7</v>
      </c>
      <c r="I250" s="28">
        <f t="shared" si="24"/>
        <v>1540.3382153196692</v>
      </c>
      <c r="J250" s="28">
        <f t="shared" si="25"/>
        <v>1569.4794153196692</v>
      </c>
      <c r="K250" s="28">
        <f t="shared" si="21"/>
        <v>1558.8496153196693</v>
      </c>
      <c r="L250" s="29">
        <f t="shared" si="22"/>
        <v>1564.1645153196691</v>
      </c>
      <c r="M250" s="30">
        <v>13.6</v>
      </c>
      <c r="N250" s="30">
        <v>51.8</v>
      </c>
      <c r="O250" s="31">
        <v>0.642</v>
      </c>
      <c r="P250" s="30">
        <f t="shared" si="26"/>
        <v>55.2</v>
      </c>
      <c r="Q250" s="31">
        <v>2.448</v>
      </c>
      <c r="R250" s="25">
        <v>56.837</v>
      </c>
      <c r="S250" s="25">
        <f t="shared" si="27"/>
        <v>77.596</v>
      </c>
      <c r="T250" s="32">
        <v>12.271</v>
      </c>
      <c r="U250" s="29">
        <v>1564.1645153196691</v>
      </c>
    </row>
    <row r="251" spans="1:21" ht="12.75">
      <c r="A251" s="1">
        <v>36335</v>
      </c>
      <c r="B251" s="25">
        <v>175</v>
      </c>
      <c r="C251" s="2">
        <v>0.755324066</v>
      </c>
      <c r="D251" s="24">
        <v>0.755324066</v>
      </c>
      <c r="E251" s="4">
        <v>2417</v>
      </c>
      <c r="F251" s="26">
        <v>0</v>
      </c>
      <c r="G251" s="27">
        <v>888.7</v>
      </c>
      <c r="H251" s="30">
        <f t="shared" si="23"/>
        <v>844.7</v>
      </c>
      <c r="I251" s="28">
        <f t="shared" si="24"/>
        <v>1510.7937651359812</v>
      </c>
      <c r="J251" s="28">
        <f t="shared" si="25"/>
        <v>1539.9349651359812</v>
      </c>
      <c r="K251" s="28">
        <f t="shared" si="21"/>
        <v>1529.3051651359813</v>
      </c>
      <c r="L251" s="29">
        <f t="shared" si="22"/>
        <v>1534.6200651359813</v>
      </c>
      <c r="M251" s="30">
        <v>14</v>
      </c>
      <c r="N251" s="30">
        <v>52</v>
      </c>
      <c r="O251" s="31">
        <v>0.619</v>
      </c>
      <c r="P251" s="30">
        <f t="shared" si="26"/>
        <v>52.9</v>
      </c>
      <c r="Q251" s="31">
        <v>2.571</v>
      </c>
      <c r="R251" s="25">
        <v>99.096</v>
      </c>
      <c r="S251" s="25">
        <f t="shared" si="27"/>
        <v>82.971</v>
      </c>
      <c r="T251" s="32">
        <v>11.895</v>
      </c>
      <c r="U251" s="29">
        <v>1534.6200651359813</v>
      </c>
    </row>
    <row r="252" spans="1:21" ht="12.75">
      <c r="A252" s="1">
        <v>36335</v>
      </c>
      <c r="B252" s="25">
        <v>175</v>
      </c>
      <c r="C252" s="2">
        <v>0.755439818</v>
      </c>
      <c r="D252" s="24">
        <v>0.755439818</v>
      </c>
      <c r="E252" s="4">
        <v>2427</v>
      </c>
      <c r="F252" s="26">
        <v>0</v>
      </c>
      <c r="G252" s="27">
        <v>891.4</v>
      </c>
      <c r="H252" s="30">
        <f t="shared" si="23"/>
        <v>847.4</v>
      </c>
      <c r="I252" s="28">
        <f t="shared" si="24"/>
        <v>1484.2933363990842</v>
      </c>
      <c r="J252" s="28">
        <f t="shared" si="25"/>
        <v>1513.4345363990842</v>
      </c>
      <c r="K252" s="28">
        <f t="shared" si="21"/>
        <v>1502.8047363990843</v>
      </c>
      <c r="L252" s="29">
        <f t="shared" si="22"/>
        <v>1508.1196363990844</v>
      </c>
      <c r="M252" s="30">
        <v>14.3</v>
      </c>
      <c r="N252" s="30">
        <v>51.3</v>
      </c>
      <c r="O252" s="31">
        <v>0.638</v>
      </c>
      <c r="P252" s="30">
        <f t="shared" si="26"/>
        <v>54.800000000000004</v>
      </c>
      <c r="Q252" s="31">
        <v>2.645</v>
      </c>
      <c r="R252" s="25">
        <v>99.38</v>
      </c>
      <c r="S252" s="25">
        <f t="shared" si="27"/>
        <v>86.25280000000001</v>
      </c>
      <c r="T252" s="32">
        <v>11.941</v>
      </c>
      <c r="U252" s="29">
        <v>1508.1196363990844</v>
      </c>
    </row>
    <row r="253" spans="1:21" ht="12.75">
      <c r="A253" s="1">
        <v>36335</v>
      </c>
      <c r="B253" s="25">
        <v>175</v>
      </c>
      <c r="C253" s="2">
        <v>0.75555557</v>
      </c>
      <c r="D253" s="24">
        <v>0.75555557</v>
      </c>
      <c r="E253" s="4">
        <v>2437</v>
      </c>
      <c r="F253" s="26">
        <v>0</v>
      </c>
      <c r="G253" s="27">
        <v>893.7</v>
      </c>
      <c r="H253" s="30">
        <f t="shared" si="23"/>
        <v>849.7</v>
      </c>
      <c r="I253" s="28">
        <f t="shared" si="24"/>
        <v>1461.7854112929842</v>
      </c>
      <c r="J253" s="28">
        <f t="shared" si="25"/>
        <v>1490.9266112929843</v>
      </c>
      <c r="K253" s="28">
        <f t="shared" si="21"/>
        <v>1480.2968112929843</v>
      </c>
      <c r="L253" s="29">
        <f t="shared" si="22"/>
        <v>1485.6117112929842</v>
      </c>
      <c r="M253" s="30">
        <v>14.3</v>
      </c>
      <c r="N253" s="30">
        <v>51.4</v>
      </c>
      <c r="O253" s="31">
        <v>0.64</v>
      </c>
      <c r="P253" s="30">
        <f t="shared" si="26"/>
        <v>55</v>
      </c>
      <c r="Q253" s="31">
        <v>3.046</v>
      </c>
      <c r="R253" s="25">
        <v>183.639</v>
      </c>
      <c r="S253" s="25">
        <f t="shared" si="27"/>
        <v>102.48383333333334</v>
      </c>
      <c r="T253" s="32">
        <v>12.2</v>
      </c>
      <c r="U253" s="29">
        <v>1485.6117112929842</v>
      </c>
    </row>
    <row r="254" spans="1:21" ht="12.75">
      <c r="A254" s="1">
        <v>36335</v>
      </c>
      <c r="B254" s="25">
        <v>175</v>
      </c>
      <c r="C254" s="2">
        <v>0.755671322</v>
      </c>
      <c r="D254" s="24">
        <v>0.755671322</v>
      </c>
      <c r="E254" s="4">
        <v>2447</v>
      </c>
      <c r="F254" s="26">
        <v>0</v>
      </c>
      <c r="G254" s="27">
        <v>896</v>
      </c>
      <c r="H254" s="30">
        <f t="shared" si="23"/>
        <v>852</v>
      </c>
      <c r="I254" s="28">
        <f t="shared" si="24"/>
        <v>1439.3383292154763</v>
      </c>
      <c r="J254" s="28">
        <f t="shared" si="25"/>
        <v>1468.4795292154763</v>
      </c>
      <c r="K254" s="28">
        <f t="shared" si="21"/>
        <v>1457.8497292154764</v>
      </c>
      <c r="L254" s="29">
        <f t="shared" si="22"/>
        <v>1463.1646292154765</v>
      </c>
      <c r="M254" s="30">
        <v>14.5</v>
      </c>
      <c r="N254" s="30">
        <v>51.6</v>
      </c>
      <c r="O254" s="31">
        <v>0.638</v>
      </c>
      <c r="P254" s="30">
        <f t="shared" si="26"/>
        <v>54.800000000000004</v>
      </c>
      <c r="Q254" s="31">
        <v>2.56</v>
      </c>
      <c r="R254" s="25">
        <v>99.871</v>
      </c>
      <c r="S254" s="25">
        <f t="shared" si="27"/>
        <v>102.738</v>
      </c>
      <c r="T254" s="32">
        <v>12.773</v>
      </c>
      <c r="U254" s="29">
        <v>1463.1646292154765</v>
      </c>
    </row>
    <row r="255" spans="1:21" ht="12.75">
      <c r="A255" s="1">
        <v>36335</v>
      </c>
      <c r="B255" s="25">
        <v>175</v>
      </c>
      <c r="C255" s="2">
        <v>0.755787015</v>
      </c>
      <c r="D255" s="24">
        <v>0.755787015</v>
      </c>
      <c r="E255" s="4">
        <v>2457</v>
      </c>
      <c r="F255" s="26">
        <v>0</v>
      </c>
      <c r="G255" s="27">
        <v>898.5</v>
      </c>
      <c r="H255" s="30">
        <f t="shared" si="23"/>
        <v>854.5</v>
      </c>
      <c r="I255" s="28">
        <f t="shared" si="24"/>
        <v>1415.0079532628922</v>
      </c>
      <c r="J255" s="28">
        <f t="shared" si="25"/>
        <v>1444.1491532628922</v>
      </c>
      <c r="K255" s="28">
        <f t="shared" si="21"/>
        <v>1433.5193532628923</v>
      </c>
      <c r="L255" s="29">
        <f t="shared" si="22"/>
        <v>1438.8342532628922</v>
      </c>
      <c r="M255" s="30">
        <v>14.9</v>
      </c>
      <c r="N255" s="30">
        <v>51</v>
      </c>
      <c r="O255" s="31">
        <v>0.628</v>
      </c>
      <c r="P255" s="30">
        <f t="shared" si="26"/>
        <v>53.8</v>
      </c>
      <c r="Q255" s="31">
        <v>2.559</v>
      </c>
      <c r="R255" s="25">
        <v>100.155</v>
      </c>
      <c r="S255" s="25">
        <f t="shared" si="27"/>
        <v>106.49633333333333</v>
      </c>
      <c r="T255" s="32">
        <v>12.992</v>
      </c>
      <c r="U255" s="29">
        <v>1438.8342532628922</v>
      </c>
    </row>
    <row r="256" spans="1:21" ht="12.75">
      <c r="A256" s="1">
        <v>36335</v>
      </c>
      <c r="B256" s="25">
        <v>175</v>
      </c>
      <c r="C256" s="2">
        <v>0.755902767</v>
      </c>
      <c r="D256" s="24">
        <v>0.755902767</v>
      </c>
      <c r="E256" s="4">
        <v>2467</v>
      </c>
      <c r="F256" s="26">
        <v>0</v>
      </c>
      <c r="G256" s="27">
        <v>900.9</v>
      </c>
      <c r="H256" s="30">
        <f t="shared" si="23"/>
        <v>856.9</v>
      </c>
      <c r="I256" s="28">
        <f t="shared" si="24"/>
        <v>1391.7176688672419</v>
      </c>
      <c r="J256" s="28">
        <f t="shared" si="25"/>
        <v>1420.8588688672419</v>
      </c>
      <c r="K256" s="28">
        <f t="shared" si="21"/>
        <v>1410.229068867242</v>
      </c>
      <c r="L256" s="29">
        <f t="shared" si="22"/>
        <v>1415.5439688672418</v>
      </c>
      <c r="M256" s="30">
        <v>14.9</v>
      </c>
      <c r="N256" s="30">
        <v>51.3</v>
      </c>
      <c r="O256" s="31">
        <v>0.649</v>
      </c>
      <c r="P256" s="30">
        <f t="shared" si="26"/>
        <v>55.900000000000006</v>
      </c>
      <c r="Q256" s="31">
        <v>2.636</v>
      </c>
      <c r="R256" s="25">
        <v>100.414</v>
      </c>
      <c r="S256" s="25">
        <f t="shared" si="27"/>
        <v>113.75916666666666</v>
      </c>
      <c r="T256" s="32">
        <v>13.048</v>
      </c>
      <c r="U256" s="29">
        <v>1415.5439688672418</v>
      </c>
    </row>
    <row r="257" spans="1:21" ht="12.75">
      <c r="A257" s="1">
        <v>36335</v>
      </c>
      <c r="B257" s="25">
        <v>175</v>
      </c>
      <c r="C257" s="2">
        <v>0.756018519</v>
      </c>
      <c r="D257" s="24">
        <v>0.756018519</v>
      </c>
      <c r="E257" s="4">
        <v>2477</v>
      </c>
      <c r="F257" s="26">
        <v>0</v>
      </c>
      <c r="G257" s="27">
        <v>904.5</v>
      </c>
      <c r="H257" s="30">
        <f t="shared" si="23"/>
        <v>860.5</v>
      </c>
      <c r="I257" s="28">
        <f t="shared" si="24"/>
        <v>1356.9042663697514</v>
      </c>
      <c r="J257" s="28">
        <f t="shared" si="25"/>
        <v>1386.0454663697515</v>
      </c>
      <c r="K257" s="28">
        <f t="shared" si="21"/>
        <v>1375.4156663697515</v>
      </c>
      <c r="L257" s="29">
        <f t="shared" si="22"/>
        <v>1380.7305663697516</v>
      </c>
      <c r="M257" s="30">
        <v>15</v>
      </c>
      <c r="N257" s="30">
        <v>52.9</v>
      </c>
      <c r="O257" s="31">
        <v>0.628</v>
      </c>
      <c r="P257" s="30">
        <f t="shared" si="26"/>
        <v>53.8</v>
      </c>
      <c r="Q257" s="31">
        <v>2.926</v>
      </c>
      <c r="R257" s="25">
        <v>163.672</v>
      </c>
      <c r="S257" s="25">
        <f t="shared" si="27"/>
        <v>124.52183333333333</v>
      </c>
      <c r="T257" s="32">
        <v>13.008</v>
      </c>
      <c r="U257" s="29">
        <v>1380.7305663697516</v>
      </c>
    </row>
    <row r="258" spans="1:21" ht="12.75">
      <c r="A258" s="1">
        <v>36335</v>
      </c>
      <c r="B258" s="25">
        <v>175</v>
      </c>
      <c r="C258" s="2">
        <v>0.756134272</v>
      </c>
      <c r="D258" s="24">
        <v>0.756134272</v>
      </c>
      <c r="E258" s="4">
        <v>2487</v>
      </c>
      <c r="F258" s="26">
        <v>0</v>
      </c>
      <c r="G258" s="27">
        <v>906.5</v>
      </c>
      <c r="H258" s="30">
        <f t="shared" si="23"/>
        <v>862.5</v>
      </c>
      <c r="I258" s="28">
        <f t="shared" si="24"/>
        <v>1337.6263671207125</v>
      </c>
      <c r="J258" s="28">
        <f t="shared" si="25"/>
        <v>1366.7675671207126</v>
      </c>
      <c r="K258" s="28">
        <f t="shared" si="21"/>
        <v>1356.1377671207126</v>
      </c>
      <c r="L258" s="29">
        <f t="shared" si="22"/>
        <v>1361.4526671207127</v>
      </c>
      <c r="M258" s="30">
        <v>15.1</v>
      </c>
      <c r="N258" s="30">
        <v>54.4</v>
      </c>
      <c r="O258" s="31">
        <v>0.622</v>
      </c>
      <c r="P258" s="30">
        <f t="shared" si="26"/>
        <v>53.2</v>
      </c>
      <c r="Q258" s="31">
        <v>2.855</v>
      </c>
      <c r="R258" s="25">
        <v>163.905</v>
      </c>
      <c r="S258" s="25">
        <f t="shared" si="27"/>
        <v>135.27599999999998</v>
      </c>
      <c r="T258" s="32">
        <v>12.91</v>
      </c>
      <c r="U258" s="29">
        <v>1361.4526671207127</v>
      </c>
    </row>
    <row r="259" spans="1:21" ht="12.75">
      <c r="A259" s="1">
        <v>36335</v>
      </c>
      <c r="B259" s="25">
        <v>175</v>
      </c>
      <c r="C259" s="2">
        <v>0.756250024</v>
      </c>
      <c r="D259" s="24">
        <v>0.756250024</v>
      </c>
      <c r="E259" s="4">
        <v>2497</v>
      </c>
      <c r="F259" s="26">
        <v>0</v>
      </c>
      <c r="G259" s="27">
        <v>908.5</v>
      </c>
      <c r="H259" s="30">
        <f t="shared" si="23"/>
        <v>864.5</v>
      </c>
      <c r="I259" s="28">
        <f t="shared" si="24"/>
        <v>1318.3931185178935</v>
      </c>
      <c r="J259" s="28">
        <f t="shared" si="25"/>
        <v>1347.5343185178936</v>
      </c>
      <c r="K259" s="28">
        <f t="shared" si="21"/>
        <v>1336.9045185178936</v>
      </c>
      <c r="L259" s="29">
        <f t="shared" si="22"/>
        <v>1342.2194185178937</v>
      </c>
      <c r="M259" s="30">
        <v>15.3</v>
      </c>
      <c r="N259" s="30">
        <v>54.5</v>
      </c>
      <c r="O259" s="31">
        <v>0.599</v>
      </c>
      <c r="P259" s="30">
        <f t="shared" si="26"/>
        <v>50.9</v>
      </c>
      <c r="Q259" s="31">
        <v>2.686</v>
      </c>
      <c r="R259" s="25">
        <v>122.189</v>
      </c>
      <c r="S259" s="25">
        <f t="shared" si="27"/>
        <v>125.03433333333332</v>
      </c>
      <c r="T259" s="32">
        <v>12.506</v>
      </c>
      <c r="U259" s="29">
        <v>1342.2194185178937</v>
      </c>
    </row>
    <row r="260" spans="1:21" ht="12.75">
      <c r="A260" s="1">
        <v>36335</v>
      </c>
      <c r="B260" s="25">
        <v>175</v>
      </c>
      <c r="C260" s="2">
        <v>0.756365716</v>
      </c>
      <c r="D260" s="24">
        <v>0.756365716</v>
      </c>
      <c r="E260" s="4">
        <v>2507</v>
      </c>
      <c r="F260" s="26">
        <v>0</v>
      </c>
      <c r="G260" s="27">
        <v>911.3</v>
      </c>
      <c r="H260" s="30">
        <f t="shared" si="23"/>
        <v>867.3</v>
      </c>
      <c r="I260" s="28">
        <f t="shared" si="24"/>
        <v>1291.5411909260727</v>
      </c>
      <c r="J260" s="28">
        <f t="shared" si="25"/>
        <v>1320.6823909260727</v>
      </c>
      <c r="K260" s="28">
        <f t="shared" si="21"/>
        <v>1310.0525909260728</v>
      </c>
      <c r="L260" s="29">
        <f t="shared" si="22"/>
        <v>1315.3674909260726</v>
      </c>
      <c r="M260" s="30">
        <v>14.9</v>
      </c>
      <c r="N260" s="30">
        <v>60.4</v>
      </c>
      <c r="O260" s="31">
        <v>0.616</v>
      </c>
      <c r="P260" s="30">
        <f t="shared" si="26"/>
        <v>52.6</v>
      </c>
      <c r="Q260" s="31">
        <v>2.656</v>
      </c>
      <c r="R260" s="25">
        <v>122.448</v>
      </c>
      <c r="S260" s="25">
        <f t="shared" si="27"/>
        <v>128.79716666666664</v>
      </c>
      <c r="T260" s="32">
        <v>12.031</v>
      </c>
      <c r="U260" s="29">
        <v>1315.3674909260726</v>
      </c>
    </row>
    <row r="261" spans="1:21" ht="12.75">
      <c r="A261" s="1">
        <v>36335</v>
      </c>
      <c r="B261" s="25">
        <v>175</v>
      </c>
      <c r="C261" s="2">
        <v>0.756481469</v>
      </c>
      <c r="D261" s="24">
        <v>0.756481469</v>
      </c>
      <c r="E261" s="4">
        <v>2517</v>
      </c>
      <c r="F261" s="26">
        <v>0</v>
      </c>
      <c r="G261" s="27">
        <v>915.1</v>
      </c>
      <c r="H261" s="30">
        <f t="shared" si="23"/>
        <v>871.1</v>
      </c>
      <c r="I261" s="28">
        <f t="shared" si="24"/>
        <v>1255.2376181317006</v>
      </c>
      <c r="J261" s="28">
        <f t="shared" si="25"/>
        <v>1284.3788181317007</v>
      </c>
      <c r="K261" s="28">
        <f t="shared" si="21"/>
        <v>1273.7490181317007</v>
      </c>
      <c r="L261" s="29">
        <f t="shared" si="22"/>
        <v>1279.0639181317006</v>
      </c>
      <c r="M261" s="30">
        <v>16.2</v>
      </c>
      <c r="N261" s="30">
        <v>55</v>
      </c>
      <c r="O261" s="31">
        <v>0.587</v>
      </c>
      <c r="P261" s="30">
        <f t="shared" si="26"/>
        <v>49.699999999999996</v>
      </c>
      <c r="Q261" s="31">
        <v>2.685</v>
      </c>
      <c r="R261" s="25">
        <v>122.68</v>
      </c>
      <c r="S261" s="25">
        <f t="shared" si="27"/>
        <v>132.55133333333333</v>
      </c>
      <c r="T261" s="32">
        <v>11.886</v>
      </c>
      <c r="U261" s="29">
        <v>1279.0639181317006</v>
      </c>
    </row>
    <row r="262" spans="1:21" ht="12.75">
      <c r="A262" s="1">
        <v>36335</v>
      </c>
      <c r="B262" s="25">
        <v>175</v>
      </c>
      <c r="C262" s="2">
        <v>0.756597221</v>
      </c>
      <c r="D262" s="24">
        <v>0.756597221</v>
      </c>
      <c r="E262" s="4">
        <v>2527</v>
      </c>
      <c r="F262" s="26">
        <v>0</v>
      </c>
      <c r="G262" s="27">
        <v>917.6</v>
      </c>
      <c r="H262" s="30">
        <f t="shared" si="23"/>
        <v>873.6</v>
      </c>
      <c r="I262" s="28">
        <f t="shared" si="24"/>
        <v>1231.4399536182427</v>
      </c>
      <c r="J262" s="28">
        <f t="shared" si="25"/>
        <v>1260.5811536182428</v>
      </c>
      <c r="K262" s="28">
        <f t="shared" si="21"/>
        <v>1249.9513536182428</v>
      </c>
      <c r="L262" s="29">
        <f t="shared" si="22"/>
        <v>1255.266253618243</v>
      </c>
      <c r="M262" s="30">
        <v>15.1</v>
      </c>
      <c r="N262" s="30">
        <v>67.8</v>
      </c>
      <c r="O262" s="31">
        <v>0.615</v>
      </c>
      <c r="P262" s="30">
        <f t="shared" si="26"/>
        <v>52.5</v>
      </c>
      <c r="Q262" s="31">
        <v>2.758</v>
      </c>
      <c r="R262" s="25">
        <v>143.939</v>
      </c>
      <c r="S262" s="25">
        <f t="shared" si="27"/>
        <v>139.8055</v>
      </c>
      <c r="T262" s="32">
        <v>11.941</v>
      </c>
      <c r="U262" s="29">
        <v>1255.266253618243</v>
      </c>
    </row>
    <row r="263" spans="1:21" ht="12.75">
      <c r="A263" s="1">
        <v>36335</v>
      </c>
      <c r="B263" s="25">
        <v>175</v>
      </c>
      <c r="C263" s="2">
        <v>0.756712973</v>
      </c>
      <c r="D263" s="24">
        <v>0.756712973</v>
      </c>
      <c r="E263" s="4">
        <v>2537</v>
      </c>
      <c r="F263" s="26">
        <v>0</v>
      </c>
      <c r="G263" s="27">
        <v>920.9</v>
      </c>
      <c r="H263" s="30">
        <f t="shared" si="23"/>
        <v>876.9</v>
      </c>
      <c r="I263" s="28">
        <f t="shared" si="24"/>
        <v>1200.13110244417</v>
      </c>
      <c r="J263" s="28">
        <f t="shared" si="25"/>
        <v>1229.27230244417</v>
      </c>
      <c r="K263" s="28">
        <f t="shared" si="21"/>
        <v>1218.64250244417</v>
      </c>
      <c r="L263" s="29">
        <f t="shared" si="22"/>
        <v>1223.95740244417</v>
      </c>
      <c r="M263" s="30">
        <v>15.1</v>
      </c>
      <c r="N263" s="30">
        <v>79.1</v>
      </c>
      <c r="O263" s="31">
        <v>0.588</v>
      </c>
      <c r="P263" s="30">
        <f t="shared" si="26"/>
        <v>49.8</v>
      </c>
      <c r="Q263" s="31">
        <v>2.469</v>
      </c>
      <c r="R263" s="25">
        <v>81.223</v>
      </c>
      <c r="S263" s="25">
        <f t="shared" si="27"/>
        <v>126.06399999999998</v>
      </c>
      <c r="T263" s="32">
        <v>12.377</v>
      </c>
      <c r="U263" s="29">
        <v>1223.95740244417</v>
      </c>
    </row>
    <row r="264" spans="1:21" ht="12.75">
      <c r="A264" s="1">
        <v>36335</v>
      </c>
      <c r="B264" s="25">
        <v>175</v>
      </c>
      <c r="C264" s="2">
        <v>0.756828725</v>
      </c>
      <c r="D264" s="24">
        <v>0.756828725</v>
      </c>
      <c r="E264" s="4">
        <v>2547</v>
      </c>
      <c r="F264" s="26">
        <v>0</v>
      </c>
      <c r="G264" s="27">
        <v>923.6</v>
      </c>
      <c r="H264" s="30">
        <f t="shared" si="23"/>
        <v>879.6</v>
      </c>
      <c r="I264" s="28">
        <f t="shared" si="24"/>
        <v>1174.6022822185885</v>
      </c>
      <c r="J264" s="28">
        <f t="shared" si="25"/>
        <v>1203.7434822185885</v>
      </c>
      <c r="K264" s="28">
        <f t="shared" si="21"/>
        <v>1193.1136822185886</v>
      </c>
      <c r="L264" s="29">
        <f t="shared" si="22"/>
        <v>1198.4285822185884</v>
      </c>
      <c r="M264" s="30">
        <v>15.5</v>
      </c>
      <c r="N264" s="30">
        <v>80.1</v>
      </c>
      <c r="O264" s="31">
        <v>0.636</v>
      </c>
      <c r="P264" s="30">
        <f t="shared" si="26"/>
        <v>54.6</v>
      </c>
      <c r="Q264" s="31">
        <v>2.966</v>
      </c>
      <c r="R264" s="25">
        <v>186.481</v>
      </c>
      <c r="S264" s="25">
        <f t="shared" si="27"/>
        <v>129.82666666666665</v>
      </c>
      <c r="T264" s="32">
        <v>12.858</v>
      </c>
      <c r="U264" s="29">
        <v>1198.4285822185884</v>
      </c>
    </row>
    <row r="265" spans="1:21" ht="12.75">
      <c r="A265" s="1">
        <v>36335</v>
      </c>
      <c r="B265" s="25">
        <v>175</v>
      </c>
      <c r="C265" s="2">
        <v>0.756944418</v>
      </c>
      <c r="D265" s="24">
        <v>0.756944418</v>
      </c>
      <c r="E265" s="4">
        <v>2557</v>
      </c>
      <c r="F265" s="26">
        <v>0</v>
      </c>
      <c r="G265" s="27">
        <v>925.9</v>
      </c>
      <c r="H265" s="30">
        <f t="shared" si="23"/>
        <v>881.9</v>
      </c>
      <c r="I265" s="28">
        <f t="shared" si="24"/>
        <v>1152.9172421851986</v>
      </c>
      <c r="J265" s="28">
        <f t="shared" si="25"/>
        <v>1182.0584421851986</v>
      </c>
      <c r="K265" s="28">
        <f aca="true" t="shared" si="28" ref="K265:K328">(I265+18.5114)</f>
        <v>1171.4286421851987</v>
      </c>
      <c r="L265" s="29">
        <f aca="true" t="shared" si="29" ref="L265:L328">AVERAGE(J265:K265)</f>
        <v>1176.7435421851987</v>
      </c>
      <c r="M265" s="30">
        <v>15.6</v>
      </c>
      <c r="N265" s="30">
        <v>82.4</v>
      </c>
      <c r="O265" s="31">
        <v>0.62</v>
      </c>
      <c r="P265" s="30">
        <f t="shared" si="26"/>
        <v>53</v>
      </c>
      <c r="Q265" s="31">
        <v>2.936</v>
      </c>
      <c r="R265" s="25">
        <v>165.714</v>
      </c>
      <c r="S265" s="25">
        <f t="shared" si="27"/>
        <v>137.08083333333332</v>
      </c>
      <c r="T265" s="32">
        <v>13.006</v>
      </c>
      <c r="U265" s="29">
        <v>1176.7435421851987</v>
      </c>
    </row>
    <row r="266" spans="1:21" ht="12.75">
      <c r="A266" s="1">
        <v>36335</v>
      </c>
      <c r="B266" s="25">
        <v>175</v>
      </c>
      <c r="C266" s="2">
        <v>0.75706017</v>
      </c>
      <c r="D266" s="24">
        <v>0.75706017</v>
      </c>
      <c r="E266" s="4">
        <v>2567</v>
      </c>
      <c r="F266" s="26">
        <v>0</v>
      </c>
      <c r="G266" s="27">
        <v>928.5</v>
      </c>
      <c r="H266" s="30">
        <f aca="true" t="shared" si="30" ref="H266:H329">(G266-44)</f>
        <v>884.5</v>
      </c>
      <c r="I266" s="28">
        <f aca="true" t="shared" si="31" ref="I266:I329">(8303.951372*LN(1013.25/H266))</f>
        <v>1128.471715510208</v>
      </c>
      <c r="J266" s="28">
        <f aca="true" t="shared" si="32" ref="J266:J329">(I266+29.1412)</f>
        <v>1157.612915510208</v>
      </c>
      <c r="K266" s="28">
        <f t="shared" si="28"/>
        <v>1146.983115510208</v>
      </c>
      <c r="L266" s="29">
        <f t="shared" si="29"/>
        <v>1152.2980155102082</v>
      </c>
      <c r="M266" s="30">
        <v>15.8</v>
      </c>
      <c r="N266" s="30">
        <v>83.7</v>
      </c>
      <c r="O266" s="31">
        <v>0.684</v>
      </c>
      <c r="P266" s="30">
        <f aca="true" t="shared" si="33" ref="P266:P329">((O266*100)-9)</f>
        <v>59.400000000000006</v>
      </c>
      <c r="Q266" s="31">
        <v>2.529</v>
      </c>
      <c r="R266" s="25">
        <v>81.972</v>
      </c>
      <c r="S266" s="25">
        <f t="shared" si="27"/>
        <v>130.33483333333334</v>
      </c>
      <c r="T266" s="32">
        <v>12.988</v>
      </c>
      <c r="U266" s="29">
        <v>1152.2980155102082</v>
      </c>
    </row>
    <row r="267" spans="1:21" ht="12.75">
      <c r="A267" s="1">
        <v>36335</v>
      </c>
      <c r="B267" s="25">
        <v>175</v>
      </c>
      <c r="C267" s="2">
        <v>0.757175922</v>
      </c>
      <c r="D267" s="24">
        <v>0.757175922</v>
      </c>
      <c r="E267" s="4">
        <v>2577</v>
      </c>
      <c r="F267" s="26">
        <v>0</v>
      </c>
      <c r="G267" s="27">
        <v>931.6</v>
      </c>
      <c r="H267" s="30">
        <f t="shared" si="30"/>
        <v>887.6</v>
      </c>
      <c r="I267" s="28">
        <f t="shared" si="31"/>
        <v>1099.418868027689</v>
      </c>
      <c r="J267" s="28">
        <f t="shared" si="32"/>
        <v>1128.560068027689</v>
      </c>
      <c r="K267" s="28">
        <f t="shared" si="28"/>
        <v>1117.9302680276892</v>
      </c>
      <c r="L267" s="29">
        <f t="shared" si="29"/>
        <v>1123.245168027689</v>
      </c>
      <c r="M267" s="30">
        <v>16.1</v>
      </c>
      <c r="N267" s="30">
        <v>82.9</v>
      </c>
      <c r="O267" s="31">
        <v>0.674</v>
      </c>
      <c r="P267" s="30">
        <f t="shared" si="33"/>
        <v>58.400000000000006</v>
      </c>
      <c r="Q267" s="31">
        <v>2.847</v>
      </c>
      <c r="R267" s="25">
        <v>145.257</v>
      </c>
      <c r="S267" s="25">
        <f t="shared" si="27"/>
        <v>134.09766666666667</v>
      </c>
      <c r="T267" s="32">
        <v>13.001</v>
      </c>
      <c r="U267" s="29">
        <v>1123.245168027689</v>
      </c>
    </row>
    <row r="268" spans="1:21" ht="12.75">
      <c r="A268" s="1">
        <v>36335</v>
      </c>
      <c r="B268" s="25">
        <v>175</v>
      </c>
      <c r="C268" s="2">
        <v>0.757291675</v>
      </c>
      <c r="D268" s="24">
        <v>0.757291675</v>
      </c>
      <c r="E268" s="4">
        <v>2587</v>
      </c>
      <c r="F268" s="26">
        <v>0</v>
      </c>
      <c r="G268" s="27">
        <v>934.5</v>
      </c>
      <c r="H268" s="30">
        <f t="shared" si="30"/>
        <v>890.5</v>
      </c>
      <c r="I268" s="28">
        <f t="shared" si="31"/>
        <v>1072.3321121296428</v>
      </c>
      <c r="J268" s="28">
        <f t="shared" si="32"/>
        <v>1101.4733121296429</v>
      </c>
      <c r="K268" s="28">
        <f t="shared" si="28"/>
        <v>1090.843512129643</v>
      </c>
      <c r="L268" s="29">
        <f t="shared" si="29"/>
        <v>1096.1584121296428</v>
      </c>
      <c r="M268" s="30">
        <v>16.4</v>
      </c>
      <c r="N268" s="30">
        <v>83.2</v>
      </c>
      <c r="O268" s="31">
        <v>0.726</v>
      </c>
      <c r="P268" s="30">
        <f t="shared" si="33"/>
        <v>63.599999999999994</v>
      </c>
      <c r="Q268" s="31">
        <v>2.644</v>
      </c>
      <c r="R268" s="25">
        <v>103.515</v>
      </c>
      <c r="S268" s="25">
        <f t="shared" si="27"/>
        <v>127.36033333333332</v>
      </c>
      <c r="T268" s="32">
        <v>12.696</v>
      </c>
      <c r="U268" s="29">
        <v>1096.1584121296428</v>
      </c>
    </row>
    <row r="269" spans="1:21" ht="12.75">
      <c r="A269" s="1">
        <v>36335</v>
      </c>
      <c r="B269" s="25">
        <v>175</v>
      </c>
      <c r="C269" s="2">
        <v>0.757407427</v>
      </c>
      <c r="D269" s="24">
        <v>0.757407427</v>
      </c>
      <c r="E269" s="4">
        <v>2597</v>
      </c>
      <c r="F269" s="26">
        <v>0</v>
      </c>
      <c r="G269" s="27">
        <v>937.2</v>
      </c>
      <c r="H269" s="30">
        <f t="shared" si="30"/>
        <v>893.2</v>
      </c>
      <c r="I269" s="28">
        <f t="shared" si="31"/>
        <v>1047.1925866167642</v>
      </c>
      <c r="J269" s="28">
        <f t="shared" si="32"/>
        <v>1076.3337866167642</v>
      </c>
      <c r="K269" s="28">
        <f t="shared" si="28"/>
        <v>1065.7039866167643</v>
      </c>
      <c r="L269" s="29">
        <f t="shared" si="29"/>
        <v>1071.0188866167641</v>
      </c>
      <c r="M269" s="30">
        <v>16.7</v>
      </c>
      <c r="N269" s="30">
        <v>79.8</v>
      </c>
      <c r="O269" s="31">
        <v>0.708</v>
      </c>
      <c r="P269" s="30">
        <f t="shared" si="33"/>
        <v>61.8</v>
      </c>
      <c r="Q269" s="31">
        <v>2.756</v>
      </c>
      <c r="R269" s="25">
        <v>145.748</v>
      </c>
      <c r="S269" s="25">
        <f t="shared" si="27"/>
        <v>138.1145</v>
      </c>
      <c r="T269" s="32">
        <v>12.233</v>
      </c>
      <c r="U269" s="29">
        <v>1071.0188866167641</v>
      </c>
    </row>
    <row r="270" spans="1:21" ht="12.75">
      <c r="A270" s="1">
        <v>36335</v>
      </c>
      <c r="B270" s="25">
        <v>175</v>
      </c>
      <c r="C270" s="2">
        <v>0.757523119</v>
      </c>
      <c r="D270" s="24">
        <v>0.757523119</v>
      </c>
      <c r="E270" s="4">
        <v>2607</v>
      </c>
      <c r="F270" s="26">
        <v>0</v>
      </c>
      <c r="G270" s="27">
        <v>939.7</v>
      </c>
      <c r="H270" s="30">
        <f t="shared" si="30"/>
        <v>895.7</v>
      </c>
      <c r="I270" s="28">
        <f t="shared" si="31"/>
        <v>1023.9829136949998</v>
      </c>
      <c r="J270" s="28">
        <f t="shared" si="32"/>
        <v>1053.1241136949998</v>
      </c>
      <c r="K270" s="28">
        <f t="shared" si="28"/>
        <v>1042.4943136949998</v>
      </c>
      <c r="L270" s="29">
        <f t="shared" si="29"/>
        <v>1047.809213695</v>
      </c>
      <c r="M270" s="30">
        <v>16.9</v>
      </c>
      <c r="N270" s="30">
        <v>77.9</v>
      </c>
      <c r="O270" s="31">
        <v>0.719</v>
      </c>
      <c r="P270" s="30">
        <f t="shared" si="33"/>
        <v>62.89999999999999</v>
      </c>
      <c r="Q270" s="31">
        <v>3.145</v>
      </c>
      <c r="R270" s="25">
        <v>209.006</v>
      </c>
      <c r="S270" s="25">
        <f t="shared" si="27"/>
        <v>141.86866666666666</v>
      </c>
      <c r="T270" s="32">
        <v>11.944</v>
      </c>
      <c r="U270" s="29">
        <v>1047.809213695</v>
      </c>
    </row>
    <row r="271" spans="1:21" ht="12.75">
      <c r="A271" s="1">
        <v>36335</v>
      </c>
      <c r="B271" s="25">
        <v>175</v>
      </c>
      <c r="C271" s="2">
        <v>0.757638872</v>
      </c>
      <c r="D271" s="24">
        <v>0.757638872</v>
      </c>
      <c r="E271" s="4">
        <v>2617</v>
      </c>
      <c r="F271" s="26">
        <v>0</v>
      </c>
      <c r="G271" s="27">
        <v>942.6</v>
      </c>
      <c r="H271" s="30">
        <f t="shared" si="30"/>
        <v>898.6</v>
      </c>
      <c r="I271" s="28">
        <f t="shared" si="31"/>
        <v>997.1407134527493</v>
      </c>
      <c r="J271" s="28">
        <f t="shared" si="32"/>
        <v>1026.2819134527492</v>
      </c>
      <c r="K271" s="28">
        <f t="shared" si="28"/>
        <v>1015.6521134527493</v>
      </c>
      <c r="L271" s="29">
        <f t="shared" si="29"/>
        <v>1020.9670134527493</v>
      </c>
      <c r="M271" s="30">
        <v>17.1</v>
      </c>
      <c r="N271" s="30">
        <v>78.8</v>
      </c>
      <c r="O271" s="31">
        <v>0.708</v>
      </c>
      <c r="P271" s="30">
        <f t="shared" si="33"/>
        <v>61.8</v>
      </c>
      <c r="Q271" s="31">
        <v>2.717</v>
      </c>
      <c r="R271" s="25">
        <v>125.29</v>
      </c>
      <c r="S271" s="25">
        <f t="shared" si="27"/>
        <v>135.13133333333332</v>
      </c>
      <c r="T271" s="32">
        <v>11.86</v>
      </c>
      <c r="U271" s="29">
        <v>1020.9670134527493</v>
      </c>
    </row>
    <row r="272" spans="1:21" ht="12.75">
      <c r="A272" s="1">
        <v>36335</v>
      </c>
      <c r="B272" s="25">
        <v>175</v>
      </c>
      <c r="C272" s="2">
        <v>0.757754624</v>
      </c>
      <c r="D272" s="24">
        <v>0.757754624</v>
      </c>
      <c r="E272" s="4">
        <v>2627</v>
      </c>
      <c r="F272" s="26">
        <v>0</v>
      </c>
      <c r="G272" s="27">
        <v>944.1</v>
      </c>
      <c r="H272" s="30">
        <f t="shared" si="30"/>
        <v>900.1</v>
      </c>
      <c r="I272" s="28">
        <f t="shared" si="31"/>
        <v>983.290788567568</v>
      </c>
      <c r="J272" s="28">
        <f t="shared" si="32"/>
        <v>1012.431988567568</v>
      </c>
      <c r="K272" s="28">
        <f t="shared" si="28"/>
        <v>1001.802188567568</v>
      </c>
      <c r="L272" s="29">
        <f t="shared" si="29"/>
        <v>1007.1170885675681</v>
      </c>
      <c r="M272" s="30">
        <v>17.4</v>
      </c>
      <c r="N272" s="30">
        <v>76.4</v>
      </c>
      <c r="O272" s="31">
        <v>0.729</v>
      </c>
      <c r="P272" s="30">
        <f t="shared" si="33"/>
        <v>63.89999999999999</v>
      </c>
      <c r="Q272" s="31">
        <v>3.056</v>
      </c>
      <c r="R272" s="25">
        <v>209.549</v>
      </c>
      <c r="S272" s="25">
        <f t="shared" si="27"/>
        <v>156.39416666666665</v>
      </c>
      <c r="T272" s="32">
        <v>12.102</v>
      </c>
      <c r="U272" s="29">
        <v>1007.1170885675681</v>
      </c>
    </row>
    <row r="273" spans="1:21" ht="12.75">
      <c r="A273" s="1">
        <v>36335</v>
      </c>
      <c r="B273" s="25">
        <v>175</v>
      </c>
      <c r="C273" s="2">
        <v>0.757870376</v>
      </c>
      <c r="D273" s="24">
        <v>0.757870376</v>
      </c>
      <c r="E273" s="4">
        <v>2637</v>
      </c>
      <c r="F273" s="26">
        <v>0</v>
      </c>
      <c r="G273" s="27">
        <v>945.7</v>
      </c>
      <c r="H273" s="30">
        <f t="shared" si="30"/>
        <v>901.7</v>
      </c>
      <c r="I273" s="28">
        <f t="shared" si="31"/>
        <v>968.5429523066164</v>
      </c>
      <c r="J273" s="28">
        <f t="shared" si="32"/>
        <v>997.6841523066164</v>
      </c>
      <c r="K273" s="28">
        <f t="shared" si="28"/>
        <v>987.0543523066164</v>
      </c>
      <c r="L273" s="29">
        <f t="shared" si="29"/>
        <v>992.3692523066163</v>
      </c>
      <c r="M273" s="30">
        <v>17.4</v>
      </c>
      <c r="N273" s="30">
        <v>76.7</v>
      </c>
      <c r="O273" s="31">
        <v>0.708</v>
      </c>
      <c r="P273" s="30">
        <f t="shared" si="33"/>
        <v>61.8</v>
      </c>
      <c r="Q273" s="31">
        <v>2.686</v>
      </c>
      <c r="R273" s="25">
        <v>125.782</v>
      </c>
      <c r="S273" s="25">
        <f t="shared" si="27"/>
        <v>153.14833333333334</v>
      </c>
      <c r="T273" s="32">
        <v>12.554</v>
      </c>
      <c r="U273" s="29">
        <v>992.3692523066163</v>
      </c>
    </row>
    <row r="274" spans="1:21" ht="12.75">
      <c r="A274" s="1">
        <v>36335</v>
      </c>
      <c r="B274" s="25">
        <v>175</v>
      </c>
      <c r="C274" s="2">
        <v>0.757986128</v>
      </c>
      <c r="D274" s="24">
        <v>0.757986128</v>
      </c>
      <c r="E274" s="4">
        <v>2647</v>
      </c>
      <c r="F274" s="26">
        <v>0</v>
      </c>
      <c r="G274" s="27">
        <v>949.8</v>
      </c>
      <c r="H274" s="30">
        <f t="shared" si="30"/>
        <v>905.8</v>
      </c>
      <c r="I274" s="28">
        <f t="shared" si="31"/>
        <v>930.8707431579883</v>
      </c>
      <c r="J274" s="28">
        <f t="shared" si="32"/>
        <v>960.0119431579883</v>
      </c>
      <c r="K274" s="28">
        <f t="shared" si="28"/>
        <v>949.3821431579883</v>
      </c>
      <c r="L274" s="29">
        <f t="shared" si="29"/>
        <v>954.6970431579882</v>
      </c>
      <c r="M274" s="30">
        <v>17.9</v>
      </c>
      <c r="N274" s="30">
        <v>71.3</v>
      </c>
      <c r="O274" s="31">
        <v>0.724</v>
      </c>
      <c r="P274" s="30">
        <f t="shared" si="33"/>
        <v>63.39999999999999</v>
      </c>
      <c r="Q274" s="31">
        <v>3.064</v>
      </c>
      <c r="R274" s="25">
        <v>210.04</v>
      </c>
      <c r="S274" s="25">
        <f t="shared" si="27"/>
        <v>170.90250000000003</v>
      </c>
      <c r="T274" s="32">
        <v>12.896</v>
      </c>
      <c r="U274" s="29">
        <v>954.6970431579882</v>
      </c>
    </row>
    <row r="275" spans="1:21" ht="12.75">
      <c r="A275" s="1">
        <v>36335</v>
      </c>
      <c r="B275" s="25">
        <v>175</v>
      </c>
      <c r="C275" s="2">
        <v>0.758101881</v>
      </c>
      <c r="D275" s="24">
        <v>0.758101881</v>
      </c>
      <c r="E275" s="4">
        <v>2657</v>
      </c>
      <c r="F275" s="26">
        <v>0</v>
      </c>
      <c r="G275" s="27">
        <v>951.8</v>
      </c>
      <c r="H275" s="30">
        <f t="shared" si="30"/>
        <v>907.8</v>
      </c>
      <c r="I275" s="28">
        <f t="shared" si="31"/>
        <v>912.5558893022169</v>
      </c>
      <c r="J275" s="28">
        <f t="shared" si="32"/>
        <v>941.6970893022169</v>
      </c>
      <c r="K275" s="28">
        <f t="shared" si="28"/>
        <v>931.0672893022169</v>
      </c>
      <c r="L275" s="29">
        <f t="shared" si="29"/>
        <v>936.3821893022168</v>
      </c>
      <c r="M275" s="30">
        <v>18</v>
      </c>
      <c r="N275" s="30">
        <v>72.9</v>
      </c>
      <c r="O275" s="31">
        <v>0.711</v>
      </c>
      <c r="P275" s="30">
        <f t="shared" si="33"/>
        <v>62.099999999999994</v>
      </c>
      <c r="Q275" s="31">
        <v>2.974</v>
      </c>
      <c r="R275" s="25">
        <v>189.324</v>
      </c>
      <c r="S275" s="25">
        <f t="shared" si="27"/>
        <v>178.16516666666666</v>
      </c>
      <c r="T275" s="32">
        <v>13.031</v>
      </c>
      <c r="U275" s="29">
        <v>936.3821893022168</v>
      </c>
    </row>
    <row r="276" spans="1:21" ht="12.75">
      <c r="A276" s="1">
        <v>36335</v>
      </c>
      <c r="B276" s="25">
        <v>175</v>
      </c>
      <c r="C276" s="2">
        <v>0.758217573</v>
      </c>
      <c r="D276" s="24">
        <v>0.758217573</v>
      </c>
      <c r="E276" s="4">
        <v>2667</v>
      </c>
      <c r="F276" s="26">
        <v>0</v>
      </c>
      <c r="G276" s="27">
        <v>953.8</v>
      </c>
      <c r="H276" s="30">
        <f t="shared" si="30"/>
        <v>909.8</v>
      </c>
      <c r="I276" s="28">
        <f t="shared" si="31"/>
        <v>894.2813410552815</v>
      </c>
      <c r="J276" s="28">
        <f t="shared" si="32"/>
        <v>923.4225410552815</v>
      </c>
      <c r="K276" s="28">
        <f t="shared" si="28"/>
        <v>912.7927410552815</v>
      </c>
      <c r="L276" s="29">
        <f t="shared" si="29"/>
        <v>918.1076410552814</v>
      </c>
      <c r="M276" s="30">
        <v>18</v>
      </c>
      <c r="N276" s="30">
        <v>74.3</v>
      </c>
      <c r="O276" s="31">
        <v>0.699</v>
      </c>
      <c r="P276" s="30">
        <f t="shared" si="33"/>
        <v>60.89999999999999</v>
      </c>
      <c r="Q276" s="31">
        <v>2.956</v>
      </c>
      <c r="R276" s="25">
        <v>189.583</v>
      </c>
      <c r="S276" s="25">
        <f t="shared" si="27"/>
        <v>174.928</v>
      </c>
      <c r="T276" s="32">
        <v>13.036</v>
      </c>
      <c r="U276" s="29">
        <v>918.1076410552814</v>
      </c>
    </row>
    <row r="277" spans="1:21" ht="12.75">
      <c r="A277" s="1">
        <v>36335</v>
      </c>
      <c r="B277" s="25">
        <v>175</v>
      </c>
      <c r="C277" s="2">
        <v>0.758333325</v>
      </c>
      <c r="D277" s="24">
        <v>0.758333325</v>
      </c>
      <c r="E277" s="4">
        <v>2677</v>
      </c>
      <c r="F277" s="26">
        <v>0</v>
      </c>
      <c r="G277" s="27">
        <v>956.8</v>
      </c>
      <c r="H277" s="30">
        <f t="shared" si="30"/>
        <v>912.8</v>
      </c>
      <c r="I277" s="28">
        <f t="shared" si="31"/>
        <v>866.9447048058892</v>
      </c>
      <c r="J277" s="28">
        <f t="shared" si="32"/>
        <v>896.0859048058892</v>
      </c>
      <c r="K277" s="28">
        <f t="shared" si="28"/>
        <v>885.4561048058891</v>
      </c>
      <c r="L277" s="29">
        <f t="shared" si="29"/>
        <v>890.7710048058891</v>
      </c>
      <c r="M277" s="30">
        <v>18.3</v>
      </c>
      <c r="N277" s="30">
        <v>73.7</v>
      </c>
      <c r="O277" s="31">
        <v>0.699</v>
      </c>
      <c r="P277" s="30">
        <f t="shared" si="33"/>
        <v>60.89999999999999</v>
      </c>
      <c r="Q277" s="31">
        <v>2.866</v>
      </c>
      <c r="R277" s="25">
        <v>168.815</v>
      </c>
      <c r="S277" s="25">
        <f t="shared" si="27"/>
        <v>182.18216666666663</v>
      </c>
      <c r="T277" s="32">
        <v>12.905</v>
      </c>
      <c r="U277" s="29">
        <v>890.7710048058891</v>
      </c>
    </row>
    <row r="278" spans="1:21" ht="12.75">
      <c r="A278" s="1">
        <v>36335</v>
      </c>
      <c r="B278" s="25">
        <v>175</v>
      </c>
      <c r="C278" s="2">
        <v>0.758449078</v>
      </c>
      <c r="D278" s="24">
        <v>0.758449078</v>
      </c>
      <c r="E278" s="4">
        <v>2687</v>
      </c>
      <c r="F278" s="26">
        <v>0</v>
      </c>
      <c r="G278" s="27">
        <v>958.7</v>
      </c>
      <c r="H278" s="30">
        <f t="shared" si="30"/>
        <v>914.7</v>
      </c>
      <c r="I278" s="28">
        <f t="shared" si="31"/>
        <v>849.677932393817</v>
      </c>
      <c r="J278" s="28">
        <f t="shared" si="32"/>
        <v>878.819132393817</v>
      </c>
      <c r="K278" s="28">
        <f t="shared" si="28"/>
        <v>868.1893323938169</v>
      </c>
      <c r="L278" s="29">
        <f t="shared" si="29"/>
        <v>873.5042323938169</v>
      </c>
      <c r="M278" s="30">
        <v>18.6</v>
      </c>
      <c r="N278" s="30">
        <v>73.1</v>
      </c>
      <c r="O278" s="31">
        <v>0.696</v>
      </c>
      <c r="P278" s="30">
        <f t="shared" si="33"/>
        <v>60.599999999999994</v>
      </c>
      <c r="Q278" s="31">
        <v>2.755</v>
      </c>
      <c r="R278" s="25">
        <v>148.074</v>
      </c>
      <c r="S278" s="25">
        <f t="shared" si="27"/>
        <v>171.93633333333332</v>
      </c>
      <c r="T278" s="32">
        <v>12.564</v>
      </c>
      <c r="U278" s="29">
        <v>873.5042323938169</v>
      </c>
    </row>
    <row r="279" spans="1:21" ht="12.75">
      <c r="A279" s="1">
        <v>36335</v>
      </c>
      <c r="B279" s="25">
        <v>175</v>
      </c>
      <c r="C279" s="2">
        <v>0.75856483</v>
      </c>
      <c r="D279" s="24">
        <v>0.75856483</v>
      </c>
      <c r="E279" s="4">
        <v>2697</v>
      </c>
      <c r="F279" s="26">
        <v>0</v>
      </c>
      <c r="G279" s="27">
        <v>961.1</v>
      </c>
      <c r="H279" s="30">
        <f t="shared" si="30"/>
        <v>917.1</v>
      </c>
      <c r="I279" s="28">
        <f t="shared" si="31"/>
        <v>827.9184666263865</v>
      </c>
      <c r="J279" s="28">
        <f t="shared" si="32"/>
        <v>857.0596666263865</v>
      </c>
      <c r="K279" s="28">
        <f t="shared" si="28"/>
        <v>846.4298666263865</v>
      </c>
      <c r="L279" s="29">
        <f t="shared" si="29"/>
        <v>851.7447666263865</v>
      </c>
      <c r="M279" s="30">
        <v>18.7</v>
      </c>
      <c r="N279" s="30">
        <v>73</v>
      </c>
      <c r="O279" s="31">
        <v>0.66</v>
      </c>
      <c r="P279" s="30">
        <f t="shared" si="33"/>
        <v>57</v>
      </c>
      <c r="Q279" s="31">
        <v>2.817</v>
      </c>
      <c r="R279" s="25">
        <v>148.358</v>
      </c>
      <c r="S279" s="25">
        <f t="shared" si="27"/>
        <v>175.69899999999998</v>
      </c>
      <c r="T279" s="32">
        <v>12.075</v>
      </c>
      <c r="U279" s="29">
        <v>851.7447666263865</v>
      </c>
    </row>
    <row r="280" spans="1:21" ht="12.75">
      <c r="A280" s="1">
        <v>36335</v>
      </c>
      <c r="B280" s="25">
        <v>175</v>
      </c>
      <c r="C280" s="2">
        <v>0.758680582</v>
      </c>
      <c r="D280" s="24">
        <v>0.758680582</v>
      </c>
      <c r="E280" s="4">
        <v>2707</v>
      </c>
      <c r="F280" s="26">
        <v>0</v>
      </c>
      <c r="G280" s="27">
        <v>962.8</v>
      </c>
      <c r="H280" s="30">
        <f t="shared" si="30"/>
        <v>918.8</v>
      </c>
      <c r="I280" s="28">
        <f t="shared" si="31"/>
        <v>812.5399368947989</v>
      </c>
      <c r="J280" s="28">
        <f t="shared" si="32"/>
        <v>841.6811368947989</v>
      </c>
      <c r="K280" s="28">
        <f t="shared" si="28"/>
        <v>831.0513368947989</v>
      </c>
      <c r="L280" s="29">
        <f t="shared" si="29"/>
        <v>836.3662368947989</v>
      </c>
      <c r="M280" s="30">
        <v>18.9</v>
      </c>
      <c r="N280" s="30">
        <v>69.2</v>
      </c>
      <c r="O280" s="31">
        <v>0.669</v>
      </c>
      <c r="P280" s="30">
        <f t="shared" si="33"/>
        <v>57.900000000000006</v>
      </c>
      <c r="Q280" s="31">
        <v>2.976</v>
      </c>
      <c r="R280" s="25">
        <v>190.616</v>
      </c>
      <c r="S280" s="25">
        <f t="shared" si="27"/>
        <v>172.46166666666667</v>
      </c>
      <c r="T280" s="32">
        <v>11.912</v>
      </c>
      <c r="U280" s="29">
        <v>836.3662368947989</v>
      </c>
    </row>
    <row r="281" spans="1:21" ht="12.75">
      <c r="A281" s="1">
        <v>36335</v>
      </c>
      <c r="B281" s="25">
        <v>175</v>
      </c>
      <c r="C281" s="2">
        <v>0.758796275</v>
      </c>
      <c r="D281" s="24">
        <v>0.758796275</v>
      </c>
      <c r="E281" s="4">
        <v>2717</v>
      </c>
      <c r="F281" s="26">
        <v>0</v>
      </c>
      <c r="G281" s="27">
        <v>965.4</v>
      </c>
      <c r="H281" s="30">
        <f t="shared" si="30"/>
        <v>921.4</v>
      </c>
      <c r="I281" s="28">
        <f t="shared" si="31"/>
        <v>789.0747831791133</v>
      </c>
      <c r="J281" s="28">
        <f t="shared" si="32"/>
        <v>818.2159831791133</v>
      </c>
      <c r="K281" s="28">
        <f t="shared" si="28"/>
        <v>807.5861831791133</v>
      </c>
      <c r="L281" s="29">
        <f t="shared" si="29"/>
        <v>812.9010831791134</v>
      </c>
      <c r="M281" s="30">
        <v>19.1</v>
      </c>
      <c r="N281" s="30">
        <v>65.9</v>
      </c>
      <c r="O281" s="31">
        <v>0.674</v>
      </c>
      <c r="P281" s="30">
        <f t="shared" si="33"/>
        <v>58.400000000000006</v>
      </c>
      <c r="Q281" s="31">
        <v>2.442</v>
      </c>
      <c r="R281" s="25">
        <v>64.849</v>
      </c>
      <c r="S281" s="25">
        <f t="shared" si="27"/>
        <v>151.71583333333334</v>
      </c>
      <c r="T281" s="32">
        <v>11.926</v>
      </c>
      <c r="U281" s="29">
        <v>812.9010831791134</v>
      </c>
    </row>
    <row r="282" spans="1:21" ht="12.75">
      <c r="A282" s="1">
        <v>36335</v>
      </c>
      <c r="B282" s="25">
        <v>175</v>
      </c>
      <c r="C282" s="2">
        <v>0.758912027</v>
      </c>
      <c r="D282" s="24">
        <v>0.758912027</v>
      </c>
      <c r="E282" s="4">
        <v>2727</v>
      </c>
      <c r="F282" s="26">
        <v>0</v>
      </c>
      <c r="G282" s="27">
        <v>967.9</v>
      </c>
      <c r="H282" s="30">
        <f t="shared" si="30"/>
        <v>923.9</v>
      </c>
      <c r="I282" s="28">
        <f t="shared" si="31"/>
        <v>766.5744947367402</v>
      </c>
      <c r="J282" s="28">
        <f t="shared" si="32"/>
        <v>795.7156947367403</v>
      </c>
      <c r="K282" s="28">
        <f t="shared" si="28"/>
        <v>785.0858947367402</v>
      </c>
      <c r="L282" s="29">
        <f t="shared" si="29"/>
        <v>790.4007947367402</v>
      </c>
      <c r="M282" s="30">
        <v>19.5</v>
      </c>
      <c r="N282" s="30">
        <v>65.9</v>
      </c>
      <c r="O282" s="31">
        <v>0.691</v>
      </c>
      <c r="P282" s="30">
        <f t="shared" si="33"/>
        <v>60.099999999999994</v>
      </c>
      <c r="Q282" s="31">
        <v>2.507</v>
      </c>
      <c r="R282" s="25">
        <v>86.107</v>
      </c>
      <c r="S282" s="25">
        <f t="shared" si="27"/>
        <v>134.46983333333336</v>
      </c>
      <c r="T282" s="32">
        <v>12.203</v>
      </c>
      <c r="U282" s="29">
        <v>790.4007947367402</v>
      </c>
    </row>
    <row r="283" spans="1:21" ht="12.75">
      <c r="A283" s="1">
        <v>36335</v>
      </c>
      <c r="B283" s="25">
        <v>175</v>
      </c>
      <c r="C283" s="2">
        <v>0.759027779</v>
      </c>
      <c r="D283" s="24">
        <v>0.759027779</v>
      </c>
      <c r="E283" s="4">
        <v>2737</v>
      </c>
      <c r="F283" s="26">
        <v>0</v>
      </c>
      <c r="G283" s="27">
        <v>970.5</v>
      </c>
      <c r="H283" s="30">
        <f t="shared" si="30"/>
        <v>926.5</v>
      </c>
      <c r="I283" s="28">
        <f t="shared" si="31"/>
        <v>743.2386886668608</v>
      </c>
      <c r="J283" s="28">
        <f t="shared" si="32"/>
        <v>772.3798886668608</v>
      </c>
      <c r="K283" s="28">
        <f t="shared" si="28"/>
        <v>761.7500886668607</v>
      </c>
      <c r="L283" s="29">
        <f t="shared" si="29"/>
        <v>767.0649886668607</v>
      </c>
      <c r="M283" s="30">
        <v>19.6</v>
      </c>
      <c r="N283" s="30">
        <v>65.4</v>
      </c>
      <c r="O283" s="31">
        <v>0.695</v>
      </c>
      <c r="P283" s="30">
        <f t="shared" si="33"/>
        <v>60.5</v>
      </c>
      <c r="Q283" s="31">
        <v>2.957</v>
      </c>
      <c r="R283" s="25">
        <v>191.392</v>
      </c>
      <c r="S283" s="25">
        <f t="shared" si="27"/>
        <v>138.23266666666666</v>
      </c>
      <c r="T283" s="32">
        <v>12.655</v>
      </c>
      <c r="U283" s="29">
        <v>767.0649886668607</v>
      </c>
    </row>
    <row r="284" spans="1:21" ht="12.75">
      <c r="A284" s="1">
        <v>36335</v>
      </c>
      <c r="B284" s="25">
        <v>175</v>
      </c>
      <c r="C284" s="2">
        <v>0.759143531</v>
      </c>
      <c r="D284" s="24">
        <v>0.759143531</v>
      </c>
      <c r="E284" s="4">
        <v>2747</v>
      </c>
      <c r="F284" s="26">
        <v>0</v>
      </c>
      <c r="G284" s="27">
        <v>972.8</v>
      </c>
      <c r="H284" s="30">
        <f t="shared" si="30"/>
        <v>928.8</v>
      </c>
      <c r="I284" s="28">
        <f t="shared" si="31"/>
        <v>722.6499990321266</v>
      </c>
      <c r="J284" s="28">
        <f t="shared" si="32"/>
        <v>751.7911990321267</v>
      </c>
      <c r="K284" s="28">
        <f t="shared" si="28"/>
        <v>741.1613990321266</v>
      </c>
      <c r="L284" s="29">
        <f t="shared" si="29"/>
        <v>746.4762990321267</v>
      </c>
      <c r="M284" s="30">
        <v>19.7</v>
      </c>
      <c r="N284" s="30">
        <v>66.5</v>
      </c>
      <c r="O284" s="31">
        <v>0.696</v>
      </c>
      <c r="P284" s="30">
        <f t="shared" si="33"/>
        <v>60.599999999999994</v>
      </c>
      <c r="Q284" s="31">
        <v>2.814</v>
      </c>
      <c r="R284" s="25">
        <v>149.65</v>
      </c>
      <c r="S284" s="25">
        <f t="shared" si="27"/>
        <v>138.49533333333335</v>
      </c>
      <c r="T284" s="32">
        <v>12.929</v>
      </c>
      <c r="U284" s="29">
        <v>746.4762990321267</v>
      </c>
    </row>
    <row r="285" spans="1:21" ht="12.75">
      <c r="A285" s="1">
        <v>36335</v>
      </c>
      <c r="B285" s="25">
        <v>175</v>
      </c>
      <c r="C285" s="2">
        <v>0.759259284</v>
      </c>
      <c r="D285" s="24">
        <v>0.759259284</v>
      </c>
      <c r="E285" s="4">
        <v>2757</v>
      </c>
      <c r="F285" s="26">
        <v>0</v>
      </c>
      <c r="G285" s="27">
        <v>976.9</v>
      </c>
      <c r="H285" s="30">
        <f t="shared" si="30"/>
        <v>932.9</v>
      </c>
      <c r="I285" s="28">
        <f t="shared" si="31"/>
        <v>686.0745511430463</v>
      </c>
      <c r="J285" s="28">
        <f t="shared" si="32"/>
        <v>715.2157511430463</v>
      </c>
      <c r="K285" s="28">
        <f t="shared" si="28"/>
        <v>704.5859511430463</v>
      </c>
      <c r="L285" s="29">
        <f t="shared" si="29"/>
        <v>709.9008511430463</v>
      </c>
      <c r="M285" s="30">
        <v>20.1</v>
      </c>
      <c r="N285" s="30">
        <v>65.5</v>
      </c>
      <c r="O285" s="31">
        <v>0.69</v>
      </c>
      <c r="P285" s="30">
        <f t="shared" si="33"/>
        <v>60</v>
      </c>
      <c r="Q285" s="31">
        <v>2.471</v>
      </c>
      <c r="R285" s="25">
        <v>86.883</v>
      </c>
      <c r="S285" s="25">
        <f t="shared" si="27"/>
        <v>128.24949999999998</v>
      </c>
      <c r="T285" s="32">
        <v>13.041</v>
      </c>
      <c r="U285" s="29">
        <v>709.9008511430463</v>
      </c>
    </row>
    <row r="286" spans="1:21" ht="12.75">
      <c r="A286" s="1">
        <v>36335</v>
      </c>
      <c r="B286" s="25">
        <v>175</v>
      </c>
      <c r="C286" s="2">
        <v>0.759374976</v>
      </c>
      <c r="D286" s="24">
        <v>0.759374976</v>
      </c>
      <c r="E286" s="4">
        <v>2767</v>
      </c>
      <c r="F286" s="26">
        <v>0</v>
      </c>
      <c r="G286" s="27">
        <v>980.4</v>
      </c>
      <c r="H286" s="30">
        <f t="shared" si="30"/>
        <v>936.4</v>
      </c>
      <c r="I286" s="28">
        <f t="shared" si="31"/>
        <v>654.9785646610957</v>
      </c>
      <c r="J286" s="28">
        <f t="shared" si="32"/>
        <v>684.1197646610957</v>
      </c>
      <c r="K286" s="28">
        <f t="shared" si="28"/>
        <v>673.4899646610957</v>
      </c>
      <c r="L286" s="29">
        <f t="shared" si="29"/>
        <v>678.8048646610957</v>
      </c>
      <c r="M286" s="30">
        <v>20.4</v>
      </c>
      <c r="N286" s="30">
        <v>62</v>
      </c>
      <c r="O286" s="31">
        <v>0.702</v>
      </c>
      <c r="P286" s="30">
        <f t="shared" si="33"/>
        <v>61.19999999999999</v>
      </c>
      <c r="Q286" s="31">
        <v>2.609</v>
      </c>
      <c r="R286" s="25">
        <v>108.141</v>
      </c>
      <c r="S286" s="25">
        <f t="shared" si="27"/>
        <v>114.50366666666667</v>
      </c>
      <c r="T286" s="32">
        <v>13.014</v>
      </c>
      <c r="U286" s="29">
        <v>678.8048646610957</v>
      </c>
    </row>
    <row r="287" spans="1:21" ht="12.75">
      <c r="A287" s="1">
        <v>36335</v>
      </c>
      <c r="B287" s="25">
        <v>175</v>
      </c>
      <c r="C287" s="2">
        <v>0.759490728</v>
      </c>
      <c r="D287" s="24">
        <v>0.759490728</v>
      </c>
      <c r="E287" s="4">
        <v>2777</v>
      </c>
      <c r="F287" s="26">
        <v>0</v>
      </c>
      <c r="G287" s="27">
        <v>984</v>
      </c>
      <c r="H287" s="30">
        <f t="shared" si="30"/>
        <v>940</v>
      </c>
      <c r="I287" s="28">
        <f t="shared" si="31"/>
        <v>623.1151436223947</v>
      </c>
      <c r="J287" s="28">
        <f t="shared" si="32"/>
        <v>652.2563436223948</v>
      </c>
      <c r="K287" s="28">
        <f t="shared" si="28"/>
        <v>641.6265436223947</v>
      </c>
      <c r="L287" s="29">
        <f t="shared" si="29"/>
        <v>646.9414436223947</v>
      </c>
      <c r="M287" s="30">
        <v>20.7</v>
      </c>
      <c r="N287" s="30">
        <v>63.6</v>
      </c>
      <c r="O287" s="31">
        <v>0.691</v>
      </c>
      <c r="P287" s="30">
        <f t="shared" si="33"/>
        <v>60.099999999999994</v>
      </c>
      <c r="Q287" s="31">
        <v>3.035</v>
      </c>
      <c r="R287" s="25">
        <v>192.426</v>
      </c>
      <c r="S287" s="25">
        <f t="shared" si="27"/>
        <v>135.76649999999998</v>
      </c>
      <c r="T287" s="32">
        <v>12.899</v>
      </c>
      <c r="U287" s="29">
        <v>646.9414436223947</v>
      </c>
    </row>
    <row r="288" spans="1:21" ht="12.75">
      <c r="A288" s="1">
        <v>36335</v>
      </c>
      <c r="B288" s="25">
        <v>175</v>
      </c>
      <c r="C288" s="2">
        <v>0.759606481</v>
      </c>
      <c r="D288" s="24">
        <v>0.759606481</v>
      </c>
      <c r="E288" s="4">
        <v>2787</v>
      </c>
      <c r="F288" s="26">
        <v>0</v>
      </c>
      <c r="G288" s="27">
        <v>986.4</v>
      </c>
      <c r="H288" s="30">
        <f t="shared" si="30"/>
        <v>942.4</v>
      </c>
      <c r="I288" s="28">
        <f t="shared" si="31"/>
        <v>601.9405855140656</v>
      </c>
      <c r="J288" s="28">
        <f t="shared" si="32"/>
        <v>631.0817855140656</v>
      </c>
      <c r="K288" s="28">
        <f t="shared" si="28"/>
        <v>620.4519855140655</v>
      </c>
      <c r="L288" s="29">
        <f t="shared" si="29"/>
        <v>625.7668855140655</v>
      </c>
      <c r="M288" s="30">
        <v>20.8</v>
      </c>
      <c r="N288" s="30">
        <v>62</v>
      </c>
      <c r="O288" s="31">
        <v>0.706</v>
      </c>
      <c r="P288" s="30">
        <f t="shared" si="33"/>
        <v>61.599999999999994</v>
      </c>
      <c r="Q288" s="31">
        <v>2.422</v>
      </c>
      <c r="R288" s="25">
        <v>66.658</v>
      </c>
      <c r="S288" s="25">
        <f t="shared" si="27"/>
        <v>132.525</v>
      </c>
      <c r="T288" s="32">
        <v>12.428</v>
      </c>
      <c r="U288" s="29">
        <v>625.7668855140655</v>
      </c>
    </row>
    <row r="289" spans="1:21" ht="12.75">
      <c r="A289" s="1">
        <v>36335</v>
      </c>
      <c r="B289" s="25">
        <v>175</v>
      </c>
      <c r="C289" s="2">
        <v>0.759722233</v>
      </c>
      <c r="D289" s="24">
        <v>0.759722233</v>
      </c>
      <c r="E289" s="4">
        <v>2797</v>
      </c>
      <c r="F289" s="26">
        <v>0</v>
      </c>
      <c r="G289" s="27">
        <v>989.5</v>
      </c>
      <c r="H289" s="30">
        <f t="shared" si="30"/>
        <v>945.5</v>
      </c>
      <c r="I289" s="28">
        <f t="shared" si="31"/>
        <v>574.669784741392</v>
      </c>
      <c r="J289" s="28">
        <f t="shared" si="32"/>
        <v>603.8109847413921</v>
      </c>
      <c r="K289" s="28">
        <f t="shared" si="28"/>
        <v>593.181184741392</v>
      </c>
      <c r="L289" s="29">
        <f t="shared" si="29"/>
        <v>598.496084741392</v>
      </c>
      <c r="M289" s="30">
        <v>21</v>
      </c>
      <c r="N289" s="30">
        <v>61.9</v>
      </c>
      <c r="O289" s="31">
        <v>0.679</v>
      </c>
      <c r="P289" s="30">
        <f t="shared" si="33"/>
        <v>58.900000000000006</v>
      </c>
      <c r="Q289" s="31">
        <v>2.697</v>
      </c>
      <c r="R289" s="25">
        <v>129.917</v>
      </c>
      <c r="S289" s="25">
        <f t="shared" si="27"/>
        <v>122.27916666666668</v>
      </c>
      <c r="T289" s="32">
        <v>12.133</v>
      </c>
      <c r="U289" s="29">
        <v>598.496084741392</v>
      </c>
    </row>
    <row r="290" spans="1:21" ht="12.75">
      <c r="A290" s="1">
        <v>36335</v>
      </c>
      <c r="B290" s="25">
        <v>175</v>
      </c>
      <c r="C290" s="2">
        <v>0.759837985</v>
      </c>
      <c r="D290" s="24">
        <v>0.759837985</v>
      </c>
      <c r="E290" s="4">
        <v>2807</v>
      </c>
      <c r="F290" s="26">
        <v>0</v>
      </c>
      <c r="G290" s="27">
        <v>990</v>
      </c>
      <c r="H290" s="30">
        <f t="shared" si="30"/>
        <v>946</v>
      </c>
      <c r="I290" s="28">
        <f t="shared" si="31"/>
        <v>570.2796438133375</v>
      </c>
      <c r="J290" s="28">
        <f t="shared" si="32"/>
        <v>599.4208438133376</v>
      </c>
      <c r="K290" s="28">
        <f t="shared" si="28"/>
        <v>588.7910438133375</v>
      </c>
      <c r="L290" s="29">
        <f t="shared" si="29"/>
        <v>594.1059438133375</v>
      </c>
      <c r="M290" s="30">
        <v>21.2</v>
      </c>
      <c r="N290" s="30">
        <v>60.4</v>
      </c>
      <c r="O290" s="31">
        <v>0.689</v>
      </c>
      <c r="P290" s="30">
        <f t="shared" si="33"/>
        <v>59.89999999999999</v>
      </c>
      <c r="Q290" s="31">
        <v>2.605</v>
      </c>
      <c r="R290" s="25">
        <v>109.175</v>
      </c>
      <c r="S290" s="25">
        <f t="shared" si="27"/>
        <v>115.53333333333332</v>
      </c>
      <c r="T290" s="32">
        <v>11.871</v>
      </c>
      <c r="U290" s="29">
        <v>594.1059438133375</v>
      </c>
    </row>
    <row r="291" spans="1:21" ht="12.75">
      <c r="A291" s="1">
        <v>36335</v>
      </c>
      <c r="B291" s="25">
        <v>175</v>
      </c>
      <c r="C291" s="2">
        <v>0.759953678</v>
      </c>
      <c r="D291" s="24">
        <v>0.759953678</v>
      </c>
      <c r="E291" s="4">
        <v>2817</v>
      </c>
      <c r="F291" s="26">
        <v>0</v>
      </c>
      <c r="G291" s="27">
        <v>995.5</v>
      </c>
      <c r="H291" s="30">
        <f t="shared" si="30"/>
        <v>951.5</v>
      </c>
      <c r="I291" s="28">
        <f t="shared" si="31"/>
        <v>522.1406604649345</v>
      </c>
      <c r="J291" s="28">
        <f t="shared" si="32"/>
        <v>551.2818604649345</v>
      </c>
      <c r="K291" s="28">
        <f t="shared" si="28"/>
        <v>540.6520604649345</v>
      </c>
      <c r="L291" s="29">
        <f t="shared" si="29"/>
        <v>545.9669604649346</v>
      </c>
      <c r="M291" s="30">
        <v>21.3</v>
      </c>
      <c r="N291" s="30">
        <v>64.9</v>
      </c>
      <c r="O291" s="31">
        <v>0.66</v>
      </c>
      <c r="P291" s="30">
        <f t="shared" si="33"/>
        <v>57</v>
      </c>
      <c r="Q291" s="31">
        <v>2.718</v>
      </c>
      <c r="R291" s="25">
        <v>130.459</v>
      </c>
      <c r="S291" s="25">
        <f t="shared" si="27"/>
        <v>122.796</v>
      </c>
      <c r="T291" s="32">
        <v>11.971</v>
      </c>
      <c r="U291" s="29">
        <v>545.9669604649346</v>
      </c>
    </row>
    <row r="292" spans="1:21" ht="12.75">
      <c r="A292" s="1">
        <v>36335</v>
      </c>
      <c r="B292" s="25">
        <v>175</v>
      </c>
      <c r="C292" s="2">
        <v>0.76006943</v>
      </c>
      <c r="D292" s="24">
        <v>0.76006943</v>
      </c>
      <c r="E292" s="4">
        <v>2827</v>
      </c>
      <c r="F292" s="26">
        <v>0</v>
      </c>
      <c r="G292" s="27">
        <v>999</v>
      </c>
      <c r="H292" s="30">
        <f t="shared" si="30"/>
        <v>955</v>
      </c>
      <c r="I292" s="28">
        <f t="shared" si="31"/>
        <v>491.651426315569</v>
      </c>
      <c r="J292" s="28">
        <f t="shared" si="32"/>
        <v>520.792626315569</v>
      </c>
      <c r="K292" s="28">
        <f t="shared" si="28"/>
        <v>510.16282631556896</v>
      </c>
      <c r="L292" s="29">
        <f t="shared" si="29"/>
        <v>515.477726315569</v>
      </c>
      <c r="M292" s="30">
        <v>21.7</v>
      </c>
      <c r="N292" s="30">
        <v>64.9</v>
      </c>
      <c r="O292" s="31">
        <v>0.661</v>
      </c>
      <c r="P292" s="30">
        <f t="shared" si="33"/>
        <v>57.10000000000001</v>
      </c>
      <c r="Q292" s="31">
        <v>2.996</v>
      </c>
      <c r="R292" s="25">
        <v>193.692</v>
      </c>
      <c r="S292" s="25">
        <f t="shared" si="27"/>
        <v>137.0545</v>
      </c>
      <c r="T292" s="32">
        <v>12.418</v>
      </c>
      <c r="U292" s="29">
        <v>515.477726315569</v>
      </c>
    </row>
    <row r="293" spans="1:21" ht="12.75">
      <c r="A293" s="1">
        <v>36335</v>
      </c>
      <c r="B293" s="25">
        <v>175</v>
      </c>
      <c r="C293" s="2">
        <v>0.760185182</v>
      </c>
      <c r="D293" s="24">
        <v>0.760185182</v>
      </c>
      <c r="E293" s="4">
        <v>2837</v>
      </c>
      <c r="F293" s="26">
        <v>0</v>
      </c>
      <c r="G293" s="27">
        <v>1003</v>
      </c>
      <c r="H293" s="30">
        <f t="shared" si="30"/>
        <v>959</v>
      </c>
      <c r="I293" s="28">
        <f t="shared" si="31"/>
        <v>456.9431150876063</v>
      </c>
      <c r="J293" s="28">
        <f t="shared" si="32"/>
        <v>486.08431508760634</v>
      </c>
      <c r="K293" s="28">
        <f t="shared" si="28"/>
        <v>475.4545150876063</v>
      </c>
      <c r="L293" s="29">
        <f t="shared" si="29"/>
        <v>480.7694150876063</v>
      </c>
      <c r="M293" s="30">
        <v>22</v>
      </c>
      <c r="N293" s="30">
        <v>65.4</v>
      </c>
      <c r="O293" s="31">
        <v>0.651</v>
      </c>
      <c r="P293" s="30">
        <f t="shared" si="33"/>
        <v>56.10000000000001</v>
      </c>
      <c r="Q293" s="31">
        <v>2.664</v>
      </c>
      <c r="R293" s="25">
        <v>130.95</v>
      </c>
      <c r="S293" s="25">
        <f t="shared" si="27"/>
        <v>126.80850000000002</v>
      </c>
      <c r="T293" s="32">
        <v>12.835</v>
      </c>
      <c r="U293" s="29">
        <v>480.7694150876063</v>
      </c>
    </row>
    <row r="294" spans="1:21" ht="12.75">
      <c r="A294" s="1">
        <v>36335</v>
      </c>
      <c r="B294" s="25">
        <v>175</v>
      </c>
      <c r="C294" s="2">
        <v>0.760300934</v>
      </c>
      <c r="D294" s="24">
        <v>0.760300934</v>
      </c>
      <c r="E294" s="4">
        <v>2847</v>
      </c>
      <c r="F294" s="26">
        <v>0</v>
      </c>
      <c r="G294" s="27">
        <v>1007.1</v>
      </c>
      <c r="H294" s="30">
        <f t="shared" si="30"/>
        <v>963.1</v>
      </c>
      <c r="I294" s="28">
        <f t="shared" si="31"/>
        <v>421.5170162763083</v>
      </c>
      <c r="J294" s="28">
        <f t="shared" si="32"/>
        <v>450.65821627630834</v>
      </c>
      <c r="K294" s="28">
        <f t="shared" si="28"/>
        <v>440.0284162763083</v>
      </c>
      <c r="L294" s="29">
        <f t="shared" si="29"/>
        <v>445.3433162763083</v>
      </c>
      <c r="M294" s="30">
        <v>22.4</v>
      </c>
      <c r="N294" s="30">
        <v>65.1</v>
      </c>
      <c r="O294" s="31">
        <v>0.678</v>
      </c>
      <c r="P294" s="30">
        <f t="shared" si="33"/>
        <v>58.80000000000001</v>
      </c>
      <c r="Q294" s="31">
        <v>2.966</v>
      </c>
      <c r="R294" s="25">
        <v>194.235</v>
      </c>
      <c r="S294" s="25">
        <f t="shared" si="27"/>
        <v>148.07133333333334</v>
      </c>
      <c r="T294" s="32">
        <v>13.045</v>
      </c>
      <c r="U294" s="29">
        <v>445.3433162763083</v>
      </c>
    </row>
    <row r="295" spans="1:21" ht="12.75">
      <c r="A295" s="1">
        <v>36335</v>
      </c>
      <c r="B295" s="25">
        <v>175</v>
      </c>
      <c r="C295" s="2">
        <v>0.760416687</v>
      </c>
      <c r="D295" s="24">
        <v>0.760416687</v>
      </c>
      <c r="E295" s="4">
        <v>2857</v>
      </c>
      <c r="F295" s="26">
        <v>0</v>
      </c>
      <c r="G295" s="27">
        <v>1010.3</v>
      </c>
      <c r="H295" s="30">
        <f t="shared" si="30"/>
        <v>966.3</v>
      </c>
      <c r="I295" s="28">
        <f t="shared" si="31"/>
        <v>393.97200875523447</v>
      </c>
      <c r="J295" s="28">
        <f t="shared" si="32"/>
        <v>423.1132087552345</v>
      </c>
      <c r="K295" s="28">
        <f t="shared" si="28"/>
        <v>412.48340875523445</v>
      </c>
      <c r="L295" s="29">
        <f t="shared" si="29"/>
        <v>417.7983087552345</v>
      </c>
      <c r="M295" s="30">
        <v>22.8</v>
      </c>
      <c r="N295" s="30">
        <v>65.1</v>
      </c>
      <c r="O295" s="31">
        <v>0.656</v>
      </c>
      <c r="P295" s="30">
        <f t="shared" si="33"/>
        <v>56.60000000000001</v>
      </c>
      <c r="Q295" s="31">
        <v>2.274</v>
      </c>
      <c r="R295" s="25">
        <v>47.493</v>
      </c>
      <c r="S295" s="25">
        <f t="shared" si="27"/>
        <v>134.33400000000003</v>
      </c>
      <c r="T295" s="32">
        <v>13.036</v>
      </c>
      <c r="U295" s="29">
        <v>417.7983087552345</v>
      </c>
    </row>
    <row r="296" spans="1:21" ht="12.75">
      <c r="A296" s="1">
        <v>36335</v>
      </c>
      <c r="B296" s="25">
        <v>175</v>
      </c>
      <c r="C296" s="2">
        <v>0.760532379</v>
      </c>
      <c r="D296" s="24">
        <v>0.760532379</v>
      </c>
      <c r="E296" s="4">
        <v>2867</v>
      </c>
      <c r="F296" s="26">
        <v>0</v>
      </c>
      <c r="G296" s="27">
        <v>1010.7</v>
      </c>
      <c r="H296" s="30">
        <f t="shared" si="30"/>
        <v>966.7</v>
      </c>
      <c r="I296" s="28">
        <f t="shared" si="31"/>
        <v>390.5352983608086</v>
      </c>
      <c r="J296" s="28">
        <f t="shared" si="32"/>
        <v>419.67649836080864</v>
      </c>
      <c r="K296" s="28">
        <f t="shared" si="28"/>
        <v>409.0466983608086</v>
      </c>
      <c r="L296" s="29">
        <f t="shared" si="29"/>
        <v>414.3615983608086</v>
      </c>
      <c r="M296" s="30">
        <v>22.8</v>
      </c>
      <c r="N296" s="30">
        <v>64.5</v>
      </c>
      <c r="O296" s="31">
        <v>0.664</v>
      </c>
      <c r="P296" s="30">
        <f t="shared" si="33"/>
        <v>57.400000000000006</v>
      </c>
      <c r="Q296" s="31">
        <v>2.937</v>
      </c>
      <c r="R296" s="25">
        <v>173.726</v>
      </c>
      <c r="S296" s="25">
        <f t="shared" si="27"/>
        <v>145.0925</v>
      </c>
      <c r="T296" s="32">
        <v>12.988</v>
      </c>
      <c r="U296" s="29">
        <v>414.3615983608086</v>
      </c>
    </row>
    <row r="297" spans="1:21" ht="12.75">
      <c r="A297" s="1">
        <v>36335</v>
      </c>
      <c r="B297" s="25">
        <v>175</v>
      </c>
      <c r="C297" s="2">
        <v>0.760648131</v>
      </c>
      <c r="D297" s="24">
        <v>0.760648131</v>
      </c>
      <c r="E297" s="4">
        <v>2877</v>
      </c>
      <c r="F297" s="26">
        <v>0</v>
      </c>
      <c r="G297" s="27">
        <v>1015.5</v>
      </c>
      <c r="H297" s="30">
        <f t="shared" si="30"/>
        <v>971.5</v>
      </c>
      <c r="I297" s="28">
        <f t="shared" si="31"/>
        <v>349.4053344012313</v>
      </c>
      <c r="J297" s="28">
        <f t="shared" si="32"/>
        <v>378.5465344012313</v>
      </c>
      <c r="K297" s="28">
        <f t="shared" si="28"/>
        <v>367.9167344012313</v>
      </c>
      <c r="L297" s="29">
        <f t="shared" si="29"/>
        <v>373.2316344012313</v>
      </c>
      <c r="M297" s="30">
        <v>23.2</v>
      </c>
      <c r="N297" s="30">
        <v>64</v>
      </c>
      <c r="O297" s="31">
        <v>0.669</v>
      </c>
      <c r="P297" s="30">
        <f t="shared" si="33"/>
        <v>57.900000000000006</v>
      </c>
      <c r="Q297" s="31">
        <v>2.798</v>
      </c>
      <c r="R297" s="25">
        <v>152.984</v>
      </c>
      <c r="S297" s="25">
        <f t="shared" si="27"/>
        <v>148.84666666666666</v>
      </c>
      <c r="T297" s="32">
        <v>12.848</v>
      </c>
      <c r="U297" s="29">
        <v>373.2316344012313</v>
      </c>
    </row>
    <row r="298" spans="1:21" ht="12.75">
      <c r="A298" s="1">
        <v>36335</v>
      </c>
      <c r="B298" s="25">
        <v>175</v>
      </c>
      <c r="C298" s="2">
        <v>0.760763884</v>
      </c>
      <c r="D298" s="24">
        <v>0.760763884</v>
      </c>
      <c r="E298" s="4">
        <v>2887</v>
      </c>
      <c r="F298" s="26">
        <v>0</v>
      </c>
      <c r="G298" s="27">
        <v>1018.1</v>
      </c>
      <c r="H298" s="30">
        <f t="shared" si="30"/>
        <v>974.1</v>
      </c>
      <c r="I298" s="28">
        <f t="shared" si="31"/>
        <v>327.21137221025157</v>
      </c>
      <c r="J298" s="28">
        <f t="shared" si="32"/>
        <v>356.3525722102516</v>
      </c>
      <c r="K298" s="28">
        <f t="shared" si="28"/>
        <v>345.72277221025155</v>
      </c>
      <c r="L298" s="29">
        <f t="shared" si="29"/>
        <v>351.03767221025157</v>
      </c>
      <c r="M298" s="30">
        <v>23.4</v>
      </c>
      <c r="N298" s="30">
        <v>63.4</v>
      </c>
      <c r="O298" s="31">
        <v>0.711</v>
      </c>
      <c r="P298" s="30">
        <f t="shared" si="33"/>
        <v>62.099999999999994</v>
      </c>
      <c r="Q298" s="31">
        <v>2.855</v>
      </c>
      <c r="R298" s="25">
        <v>174.268</v>
      </c>
      <c r="S298" s="25">
        <f t="shared" si="27"/>
        <v>145.60933333333335</v>
      </c>
      <c r="T298" s="32">
        <v>12.311</v>
      </c>
      <c r="U298" s="29">
        <v>351.03767221025157</v>
      </c>
    </row>
    <row r="299" spans="1:21" ht="12.75">
      <c r="A299" s="1">
        <v>36335</v>
      </c>
      <c r="B299" s="25">
        <v>175</v>
      </c>
      <c r="C299" s="2">
        <v>0.760879636</v>
      </c>
      <c r="D299" s="24">
        <v>0.760879636</v>
      </c>
      <c r="E299" s="4">
        <v>2897</v>
      </c>
      <c r="F299" s="26">
        <v>0</v>
      </c>
      <c r="G299" s="27">
        <v>1020.8</v>
      </c>
      <c r="H299" s="30">
        <f t="shared" si="30"/>
        <v>976.8</v>
      </c>
      <c r="I299" s="28">
        <f t="shared" si="31"/>
        <v>304.2264083277348</v>
      </c>
      <c r="J299" s="28">
        <f t="shared" si="32"/>
        <v>333.36760832773484</v>
      </c>
      <c r="K299" s="28">
        <f t="shared" si="28"/>
        <v>322.7378083277348</v>
      </c>
      <c r="L299" s="29">
        <f t="shared" si="29"/>
        <v>328.0527083277348</v>
      </c>
      <c r="M299" s="30">
        <v>23.5</v>
      </c>
      <c r="N299" s="30">
        <v>62.4</v>
      </c>
      <c r="O299" s="31">
        <v>0.696</v>
      </c>
      <c r="P299" s="30">
        <f t="shared" si="33"/>
        <v>60.599999999999994</v>
      </c>
      <c r="Q299" s="31">
        <v>2.529</v>
      </c>
      <c r="R299" s="25">
        <v>90.527</v>
      </c>
      <c r="S299" s="25">
        <f t="shared" si="27"/>
        <v>138.8721666666667</v>
      </c>
      <c r="T299" s="32">
        <v>11.977</v>
      </c>
      <c r="U299" s="29">
        <v>328.0527083277348</v>
      </c>
    </row>
    <row r="300" spans="1:21" ht="12.75">
      <c r="A300" s="1">
        <v>36335</v>
      </c>
      <c r="B300" s="25">
        <v>175</v>
      </c>
      <c r="C300" s="2">
        <v>0.760995388</v>
      </c>
      <c r="D300" s="24">
        <v>0.760995388</v>
      </c>
      <c r="E300" s="4">
        <v>2907</v>
      </c>
      <c r="F300" s="26">
        <v>0</v>
      </c>
      <c r="G300" s="27">
        <v>1023.2</v>
      </c>
      <c r="H300" s="30">
        <f t="shared" si="30"/>
        <v>979.2</v>
      </c>
      <c r="I300" s="28">
        <f t="shared" si="31"/>
        <v>283.8486033234597</v>
      </c>
      <c r="J300" s="28">
        <f t="shared" si="32"/>
        <v>312.98980332345974</v>
      </c>
      <c r="K300" s="28">
        <f t="shared" si="28"/>
        <v>302.3600033234597</v>
      </c>
      <c r="L300" s="29">
        <f t="shared" si="29"/>
        <v>307.6749033234597</v>
      </c>
      <c r="M300" s="30">
        <v>23.9</v>
      </c>
      <c r="N300" s="30">
        <v>63.3</v>
      </c>
      <c r="O300" s="31">
        <v>0.721</v>
      </c>
      <c r="P300" s="30">
        <f t="shared" si="33"/>
        <v>63.099999999999994</v>
      </c>
      <c r="Q300" s="31">
        <v>2.72</v>
      </c>
      <c r="R300" s="25">
        <v>132.759</v>
      </c>
      <c r="S300" s="25">
        <f t="shared" si="27"/>
        <v>128.62616666666668</v>
      </c>
      <c r="T300" s="32">
        <v>11.872</v>
      </c>
      <c r="U300" s="29">
        <v>307.6749033234597</v>
      </c>
    </row>
    <row r="301" spans="1:21" ht="12.75">
      <c r="A301" s="1">
        <v>36335</v>
      </c>
      <c r="B301" s="25">
        <v>175</v>
      </c>
      <c r="C301" s="2">
        <v>0.76111114</v>
      </c>
      <c r="D301" s="24">
        <v>0.76111114</v>
      </c>
      <c r="E301" s="4">
        <v>2917</v>
      </c>
      <c r="F301" s="26">
        <v>0</v>
      </c>
      <c r="G301" s="27">
        <v>1026.2</v>
      </c>
      <c r="H301" s="30">
        <f t="shared" si="30"/>
        <v>982.2</v>
      </c>
      <c r="I301" s="28">
        <f t="shared" si="31"/>
        <v>258.44646858037333</v>
      </c>
      <c r="J301" s="28">
        <f t="shared" si="32"/>
        <v>287.58766858037336</v>
      </c>
      <c r="K301" s="28">
        <f t="shared" si="28"/>
        <v>276.9578685803733</v>
      </c>
      <c r="L301" s="29">
        <f t="shared" si="29"/>
        <v>282.27276858037334</v>
      </c>
      <c r="M301" s="30">
        <v>24.1</v>
      </c>
      <c r="N301" s="30">
        <v>63.7</v>
      </c>
      <c r="O301" s="31">
        <v>0.696</v>
      </c>
      <c r="P301" s="30">
        <f t="shared" si="33"/>
        <v>60.599999999999994</v>
      </c>
      <c r="Q301" s="31">
        <v>2.784</v>
      </c>
      <c r="R301" s="25">
        <v>154.018</v>
      </c>
      <c r="S301" s="25">
        <f t="shared" si="27"/>
        <v>146.38033333333337</v>
      </c>
      <c r="T301" s="32">
        <v>12.049</v>
      </c>
      <c r="U301" s="29">
        <v>282.27276858037334</v>
      </c>
    </row>
    <row r="302" spans="1:21" ht="12.75">
      <c r="A302" s="1">
        <v>36335</v>
      </c>
      <c r="B302" s="25">
        <v>175</v>
      </c>
      <c r="C302" s="2">
        <v>0.761226833</v>
      </c>
      <c r="D302" s="24">
        <v>0.761226833</v>
      </c>
      <c r="E302" s="4">
        <v>2927</v>
      </c>
      <c r="F302" s="26">
        <v>0</v>
      </c>
      <c r="G302" s="27">
        <v>1033.2</v>
      </c>
      <c r="H302" s="30">
        <f t="shared" si="30"/>
        <v>989.2</v>
      </c>
      <c r="I302" s="28">
        <f t="shared" si="31"/>
        <v>199.47527663836527</v>
      </c>
      <c r="J302" s="28">
        <f t="shared" si="32"/>
        <v>228.61647663836527</v>
      </c>
      <c r="K302" s="28">
        <f t="shared" si="28"/>
        <v>217.98667663836528</v>
      </c>
      <c r="L302" s="29">
        <f t="shared" si="29"/>
        <v>223.30157663836528</v>
      </c>
      <c r="M302" s="30">
        <v>24.4</v>
      </c>
      <c r="N302" s="30">
        <v>62</v>
      </c>
      <c r="O302" s="31">
        <v>0.701</v>
      </c>
      <c r="P302" s="30">
        <f t="shared" si="33"/>
        <v>61.099999999999994</v>
      </c>
      <c r="Q302" s="31">
        <v>3.27</v>
      </c>
      <c r="R302" s="25">
        <v>259.302</v>
      </c>
      <c r="S302" s="25">
        <f t="shared" si="27"/>
        <v>160.643</v>
      </c>
      <c r="T302" s="32">
        <v>12.571</v>
      </c>
      <c r="U302" s="29">
        <v>223.30157663836528</v>
      </c>
    </row>
    <row r="303" spans="1:21" ht="12.75">
      <c r="A303" s="1">
        <v>36335</v>
      </c>
      <c r="B303" s="25">
        <v>175</v>
      </c>
      <c r="C303" s="2">
        <v>0.761342585</v>
      </c>
      <c r="D303" s="24">
        <v>0.761342585</v>
      </c>
      <c r="E303" s="4">
        <v>2937</v>
      </c>
      <c r="F303" s="26">
        <v>0</v>
      </c>
      <c r="G303" s="27">
        <v>1039.1</v>
      </c>
      <c r="H303" s="30">
        <f t="shared" si="30"/>
        <v>995.0999999999999</v>
      </c>
      <c r="I303" s="28">
        <f t="shared" si="31"/>
        <v>150.09417753554987</v>
      </c>
      <c r="J303" s="28">
        <f t="shared" si="32"/>
        <v>179.23537753554987</v>
      </c>
      <c r="K303" s="28">
        <f t="shared" si="28"/>
        <v>168.60557753554988</v>
      </c>
      <c r="L303" s="29">
        <f t="shared" si="29"/>
        <v>173.92047753554988</v>
      </c>
      <c r="M303" s="30">
        <v>24.9</v>
      </c>
      <c r="N303" s="30">
        <v>61.7</v>
      </c>
      <c r="O303" s="31">
        <v>0.681</v>
      </c>
      <c r="P303" s="30">
        <f t="shared" si="33"/>
        <v>59.10000000000001</v>
      </c>
      <c r="Q303" s="31">
        <v>2.302</v>
      </c>
      <c r="R303" s="25">
        <v>49.561</v>
      </c>
      <c r="S303" s="25">
        <f t="shared" si="27"/>
        <v>143.40583333333333</v>
      </c>
      <c r="T303" s="32">
        <v>12.919</v>
      </c>
      <c r="U303" s="29">
        <v>173.92047753554988</v>
      </c>
    </row>
    <row r="304" spans="1:21" ht="12.75">
      <c r="A304" s="1">
        <v>36335</v>
      </c>
      <c r="B304" s="25">
        <v>175</v>
      </c>
      <c r="C304" s="2">
        <v>0.761458337</v>
      </c>
      <c r="D304" s="24">
        <v>0.761458337</v>
      </c>
      <c r="E304" s="4">
        <v>2947</v>
      </c>
      <c r="F304" s="26">
        <v>0</v>
      </c>
      <c r="G304" s="27">
        <v>1045.8</v>
      </c>
      <c r="H304" s="30">
        <f t="shared" si="30"/>
        <v>1001.8</v>
      </c>
      <c r="I304" s="28">
        <f t="shared" si="31"/>
        <v>94.37112383502992</v>
      </c>
      <c r="J304" s="28">
        <f t="shared" si="32"/>
        <v>123.51232383502992</v>
      </c>
      <c r="K304" s="28">
        <f t="shared" si="28"/>
        <v>112.88252383502991</v>
      </c>
      <c r="L304" s="29">
        <f t="shared" si="29"/>
        <v>118.19742383502992</v>
      </c>
      <c r="M304" s="30">
        <v>25.3</v>
      </c>
      <c r="N304" s="30">
        <v>59.8</v>
      </c>
      <c r="O304" s="31">
        <v>0.695</v>
      </c>
      <c r="P304" s="30">
        <f t="shared" si="33"/>
        <v>60.5</v>
      </c>
      <c r="Q304" s="31">
        <v>2.519</v>
      </c>
      <c r="R304" s="25">
        <v>91.793</v>
      </c>
      <c r="S304" s="25">
        <f t="shared" si="27"/>
        <v>129.66</v>
      </c>
      <c r="T304" s="32">
        <v>13.037</v>
      </c>
      <c r="U304" s="29">
        <v>118.19742383502992</v>
      </c>
    </row>
    <row r="305" spans="1:21" ht="12.75">
      <c r="A305" s="1">
        <v>36335</v>
      </c>
      <c r="B305" s="25">
        <v>175</v>
      </c>
      <c r="C305" s="2">
        <v>0.76157409</v>
      </c>
      <c r="D305" s="24">
        <v>0.76157409</v>
      </c>
      <c r="E305" s="4">
        <v>2957</v>
      </c>
      <c r="F305" s="26">
        <v>0</v>
      </c>
      <c r="G305" s="27">
        <v>1051.3</v>
      </c>
      <c r="H305" s="30">
        <f t="shared" si="30"/>
        <v>1007.3</v>
      </c>
      <c r="I305" s="28">
        <f t="shared" si="31"/>
        <v>48.906142861703636</v>
      </c>
      <c r="J305" s="28">
        <f t="shared" si="32"/>
        <v>78.04734286170364</v>
      </c>
      <c r="K305" s="28">
        <f t="shared" si="28"/>
        <v>67.41754286170364</v>
      </c>
      <c r="L305" s="29">
        <f t="shared" si="29"/>
        <v>72.73244286170365</v>
      </c>
      <c r="M305" s="30">
        <v>25.9</v>
      </c>
      <c r="N305" s="30">
        <v>59.1</v>
      </c>
      <c r="O305" s="31">
        <v>0.681</v>
      </c>
      <c r="P305" s="30">
        <f t="shared" si="33"/>
        <v>59.10000000000001</v>
      </c>
      <c r="Q305" s="31">
        <v>3.212</v>
      </c>
      <c r="R305" s="25">
        <v>239.052</v>
      </c>
      <c r="S305" s="25">
        <f t="shared" si="27"/>
        <v>154.41416666666666</v>
      </c>
      <c r="T305" s="32">
        <v>13.019</v>
      </c>
      <c r="U305" s="29">
        <v>72.73244286170365</v>
      </c>
    </row>
    <row r="306" spans="1:21" ht="12.75">
      <c r="A306" s="1">
        <v>36335</v>
      </c>
      <c r="B306" s="25">
        <v>175</v>
      </c>
      <c r="C306" s="2">
        <v>0.761689842</v>
      </c>
      <c r="D306" s="24">
        <v>0.761689842</v>
      </c>
      <c r="E306" s="4">
        <v>2967</v>
      </c>
      <c r="F306" s="26">
        <v>0</v>
      </c>
      <c r="G306" s="27">
        <v>1052.2</v>
      </c>
      <c r="H306" s="30">
        <f t="shared" si="30"/>
        <v>1008.2</v>
      </c>
      <c r="I306" s="28">
        <f t="shared" si="31"/>
        <v>41.49006076640572</v>
      </c>
      <c r="J306" s="28">
        <f t="shared" si="32"/>
        <v>70.63126076640572</v>
      </c>
      <c r="K306" s="28">
        <f t="shared" si="28"/>
        <v>60.001460766405714</v>
      </c>
      <c r="L306" s="29">
        <f t="shared" si="29"/>
        <v>65.31636076640572</v>
      </c>
      <c r="M306" s="30">
        <v>26.2</v>
      </c>
      <c r="N306" s="30">
        <v>58.4</v>
      </c>
      <c r="O306" s="31">
        <v>0.686</v>
      </c>
      <c r="P306" s="30">
        <f t="shared" si="33"/>
        <v>59.60000000000001</v>
      </c>
      <c r="Q306" s="31">
        <v>2.631</v>
      </c>
      <c r="R306" s="25">
        <v>113.336</v>
      </c>
      <c r="S306" s="25">
        <f t="shared" si="27"/>
        <v>151.177</v>
      </c>
      <c r="T306" s="32">
        <v>12.926</v>
      </c>
      <c r="U306" s="29">
        <v>65.31636076640572</v>
      </c>
    </row>
    <row r="307" spans="1:21" ht="12.75">
      <c r="A307" s="1">
        <v>36335</v>
      </c>
      <c r="B307" s="25">
        <v>175</v>
      </c>
      <c r="C307" s="2">
        <v>0.761805534</v>
      </c>
      <c r="D307" s="24">
        <v>0.7618055555555556</v>
      </c>
      <c r="E307" s="4">
        <v>2977</v>
      </c>
      <c r="F307" s="26">
        <v>0</v>
      </c>
      <c r="G307" s="27">
        <v>1052.2</v>
      </c>
      <c r="H307" s="30">
        <f t="shared" si="30"/>
        <v>1008.2</v>
      </c>
      <c r="I307" s="28">
        <f t="shared" si="31"/>
        <v>41.49006076640572</v>
      </c>
      <c r="J307" s="28">
        <f t="shared" si="32"/>
        <v>70.63126076640572</v>
      </c>
      <c r="K307" s="28">
        <f t="shared" si="28"/>
        <v>60.001460766405714</v>
      </c>
      <c r="L307" s="29">
        <f t="shared" si="29"/>
        <v>65.31636076640572</v>
      </c>
      <c r="M307" s="30">
        <v>26.7</v>
      </c>
      <c r="N307" s="30">
        <v>56.6</v>
      </c>
      <c r="O307" s="31">
        <v>0.651</v>
      </c>
      <c r="P307" s="30">
        <f t="shared" si="33"/>
        <v>56.10000000000001</v>
      </c>
      <c r="Q307" s="31">
        <v>2.479</v>
      </c>
      <c r="R307" s="25">
        <v>92.594</v>
      </c>
      <c r="S307" s="25">
        <f t="shared" si="27"/>
        <v>140.93966666666665</v>
      </c>
      <c r="T307" s="32">
        <v>12.714</v>
      </c>
      <c r="U307" s="29">
        <v>65.31636076640572</v>
      </c>
    </row>
    <row r="308" spans="1:21" ht="12.75">
      <c r="A308" s="1">
        <v>36335</v>
      </c>
      <c r="B308" s="25">
        <v>175</v>
      </c>
      <c r="C308" s="2">
        <v>0.761921287</v>
      </c>
      <c r="D308" s="24">
        <v>0.761921287</v>
      </c>
      <c r="E308" s="4">
        <v>2987</v>
      </c>
      <c r="F308" s="26">
        <v>0</v>
      </c>
      <c r="G308" s="27">
        <v>1048.8</v>
      </c>
      <c r="H308" s="30">
        <f t="shared" si="30"/>
        <v>1004.8</v>
      </c>
      <c r="I308" s="28">
        <f t="shared" si="31"/>
        <v>69.54118993967542</v>
      </c>
      <c r="J308" s="28">
        <f t="shared" si="32"/>
        <v>98.68238993967542</v>
      </c>
      <c r="K308" s="28">
        <f t="shared" si="28"/>
        <v>88.05258993967541</v>
      </c>
      <c r="L308" s="29">
        <f t="shared" si="29"/>
        <v>93.36748993967541</v>
      </c>
      <c r="M308" s="30">
        <v>26.5</v>
      </c>
      <c r="N308" s="30">
        <v>54</v>
      </c>
      <c r="O308" s="31">
        <v>0.649</v>
      </c>
      <c r="P308" s="30">
        <f t="shared" si="33"/>
        <v>55.900000000000006</v>
      </c>
      <c r="Q308" s="31">
        <v>2.876</v>
      </c>
      <c r="R308" s="25">
        <v>176.827</v>
      </c>
      <c r="S308" s="25">
        <f t="shared" si="27"/>
        <v>127.19383333333333</v>
      </c>
      <c r="T308" s="32">
        <v>12.252</v>
      </c>
      <c r="U308" s="29">
        <v>93.36748993967541</v>
      </c>
    </row>
    <row r="309" spans="1:21" ht="12.75">
      <c r="A309" s="1">
        <v>36335</v>
      </c>
      <c r="B309" s="25">
        <v>175</v>
      </c>
      <c r="C309" s="2">
        <v>0.762037039</v>
      </c>
      <c r="D309" s="24">
        <v>0.762037039</v>
      </c>
      <c r="E309" s="4">
        <v>2997</v>
      </c>
      <c r="F309" s="26">
        <v>0</v>
      </c>
      <c r="G309" s="27">
        <v>1045.4</v>
      </c>
      <c r="H309" s="30">
        <f t="shared" si="30"/>
        <v>1001.4000000000001</v>
      </c>
      <c r="I309" s="28">
        <f t="shared" si="31"/>
        <v>97.68739838869058</v>
      </c>
      <c r="J309" s="28">
        <f t="shared" si="32"/>
        <v>126.82859838869058</v>
      </c>
      <c r="K309" s="28">
        <f t="shared" si="28"/>
        <v>116.19879838869058</v>
      </c>
      <c r="L309" s="29">
        <f t="shared" si="29"/>
        <v>121.51369838869059</v>
      </c>
      <c r="M309" s="30">
        <v>26.1</v>
      </c>
      <c r="N309" s="30">
        <v>52.9</v>
      </c>
      <c r="O309" s="31">
        <v>0.652</v>
      </c>
      <c r="P309" s="30">
        <f t="shared" si="33"/>
        <v>56.2</v>
      </c>
      <c r="Q309" s="31">
        <v>2.744</v>
      </c>
      <c r="R309" s="25">
        <v>135.085</v>
      </c>
      <c r="S309" s="25">
        <f t="shared" si="27"/>
        <v>141.44783333333336</v>
      </c>
      <c r="T309" s="32">
        <v>11.906</v>
      </c>
      <c r="U309" s="29">
        <v>121.51369838869059</v>
      </c>
    </row>
    <row r="310" spans="1:21" ht="12.75">
      <c r="A310" s="1">
        <v>36335</v>
      </c>
      <c r="B310" s="25">
        <v>175</v>
      </c>
      <c r="C310" s="2">
        <v>0.762152791</v>
      </c>
      <c r="D310" s="24">
        <v>0.762152791</v>
      </c>
      <c r="E310" s="4">
        <v>3007</v>
      </c>
      <c r="F310" s="26">
        <v>0</v>
      </c>
      <c r="G310" s="27">
        <v>1041.5</v>
      </c>
      <c r="H310" s="30">
        <f t="shared" si="30"/>
        <v>997.5</v>
      </c>
      <c r="I310" s="28">
        <f t="shared" si="31"/>
        <v>130.09067163356804</v>
      </c>
      <c r="J310" s="28">
        <f t="shared" si="32"/>
        <v>159.23187163356803</v>
      </c>
      <c r="K310" s="28">
        <f t="shared" si="28"/>
        <v>148.60207163356804</v>
      </c>
      <c r="L310" s="29">
        <f t="shared" si="29"/>
        <v>153.91697163356804</v>
      </c>
      <c r="M310" s="30">
        <v>25.7</v>
      </c>
      <c r="N310" s="30">
        <v>52.5</v>
      </c>
      <c r="O310" s="31">
        <v>0.692</v>
      </c>
      <c r="P310" s="30">
        <f t="shared" si="33"/>
        <v>60.19999999999999</v>
      </c>
      <c r="Q310" s="31">
        <v>2.925</v>
      </c>
      <c r="R310" s="25">
        <v>177.37</v>
      </c>
      <c r="S310" s="25">
        <f t="shared" si="27"/>
        <v>155.71066666666667</v>
      </c>
      <c r="T310" s="32">
        <v>11.872</v>
      </c>
      <c r="U310" s="29">
        <v>153.91697163356804</v>
      </c>
    </row>
    <row r="311" spans="1:21" ht="12.75">
      <c r="A311" s="1">
        <v>36335</v>
      </c>
      <c r="B311" s="25">
        <v>175</v>
      </c>
      <c r="C311" s="2">
        <v>0.762268543</v>
      </c>
      <c r="D311" s="24">
        <v>0.762268543</v>
      </c>
      <c r="E311" s="4">
        <v>3017</v>
      </c>
      <c r="F311" s="26">
        <v>0</v>
      </c>
      <c r="G311" s="27">
        <v>1039.5</v>
      </c>
      <c r="H311" s="30">
        <f t="shared" si="30"/>
        <v>995.5</v>
      </c>
      <c r="I311" s="28">
        <f t="shared" si="31"/>
        <v>146.75691179305227</v>
      </c>
      <c r="J311" s="28">
        <f t="shared" si="32"/>
        <v>175.89811179305227</v>
      </c>
      <c r="K311" s="28">
        <f t="shared" si="28"/>
        <v>165.26831179305228</v>
      </c>
      <c r="L311" s="29">
        <f t="shared" si="29"/>
        <v>170.58321179305227</v>
      </c>
      <c r="M311" s="30">
        <v>25.5</v>
      </c>
      <c r="N311" s="30">
        <v>53.2</v>
      </c>
      <c r="O311" s="31">
        <v>0.716</v>
      </c>
      <c r="P311" s="30">
        <f t="shared" si="33"/>
        <v>62.599999999999994</v>
      </c>
      <c r="Q311" s="31">
        <v>2.655</v>
      </c>
      <c r="S311" s="25">
        <f t="shared" si="27"/>
        <v>139.0424</v>
      </c>
      <c r="T311" s="32">
        <v>0.029</v>
      </c>
      <c r="U311" s="29">
        <v>170.58321179305227</v>
      </c>
    </row>
    <row r="312" spans="1:21" ht="12.75">
      <c r="A312" s="1">
        <v>36335</v>
      </c>
      <c r="B312" s="25">
        <v>175</v>
      </c>
      <c r="C312" s="2">
        <v>0.762384236</v>
      </c>
      <c r="D312" s="24">
        <v>0.762384236</v>
      </c>
      <c r="E312" s="4">
        <v>3027</v>
      </c>
      <c r="F312" s="26">
        <v>0</v>
      </c>
      <c r="G312" s="27">
        <v>1036.6</v>
      </c>
      <c r="H312" s="30">
        <f t="shared" si="30"/>
        <v>992.5999999999999</v>
      </c>
      <c r="I312" s="28">
        <f t="shared" si="31"/>
        <v>170.98253028161523</v>
      </c>
      <c r="J312" s="28">
        <f t="shared" si="32"/>
        <v>200.12373028161522</v>
      </c>
      <c r="K312" s="28">
        <f t="shared" si="28"/>
        <v>189.49393028161523</v>
      </c>
      <c r="L312" s="29">
        <f t="shared" si="29"/>
        <v>194.80883028161523</v>
      </c>
      <c r="M312" s="30">
        <v>25.2</v>
      </c>
      <c r="N312" s="30">
        <v>54.2</v>
      </c>
      <c r="O312" s="31">
        <v>0.701</v>
      </c>
      <c r="P312" s="30">
        <f t="shared" si="33"/>
        <v>61.099999999999994</v>
      </c>
      <c r="Q312" s="31">
        <v>2.145</v>
      </c>
      <c r="S312" s="25">
        <f>AVERAGE(R307:R312)</f>
        <v>145.469</v>
      </c>
      <c r="T312" s="32">
        <v>0.021</v>
      </c>
      <c r="U312" s="29">
        <v>194.80883028161523</v>
      </c>
    </row>
    <row r="313" spans="1:21" ht="12.75">
      <c r="A313" s="1">
        <v>36335</v>
      </c>
      <c r="B313" s="25">
        <v>175</v>
      </c>
      <c r="C313" s="2">
        <v>0.762499988</v>
      </c>
      <c r="D313" s="24">
        <v>0.762499988</v>
      </c>
      <c r="E313" s="4">
        <v>3037</v>
      </c>
      <c r="F313" s="26">
        <v>0</v>
      </c>
      <c r="G313" s="27">
        <v>1033.4</v>
      </c>
      <c r="H313" s="30">
        <f t="shared" si="30"/>
        <v>989.4000000000001</v>
      </c>
      <c r="I313" s="28">
        <f t="shared" si="31"/>
        <v>197.7965237018889</v>
      </c>
      <c r="J313" s="28">
        <f t="shared" si="32"/>
        <v>226.9377237018889</v>
      </c>
      <c r="K313" s="28">
        <f t="shared" si="28"/>
        <v>216.3079237018889</v>
      </c>
      <c r="L313" s="29">
        <f t="shared" si="29"/>
        <v>221.6228237018889</v>
      </c>
      <c r="M313" s="30">
        <v>24.9</v>
      </c>
      <c r="N313" s="30">
        <v>55.4</v>
      </c>
      <c r="O313" s="31">
        <v>0.714</v>
      </c>
      <c r="P313" s="30">
        <f t="shared" si="33"/>
        <v>62.39999999999999</v>
      </c>
      <c r="Q313" s="31">
        <v>2.225</v>
      </c>
      <c r="S313" s="25">
        <f>AVERAGE(R308:R313)</f>
        <v>163.09400000000002</v>
      </c>
      <c r="T313" s="32">
        <v>0.022</v>
      </c>
      <c r="U313" s="29">
        <v>221.6228237018889</v>
      </c>
    </row>
    <row r="314" spans="1:21" ht="12.75">
      <c r="A314" s="1">
        <v>36335</v>
      </c>
      <c r="B314" s="25">
        <v>175</v>
      </c>
      <c r="C314" s="2">
        <v>0.76261574</v>
      </c>
      <c r="D314" s="24">
        <v>0.76261574</v>
      </c>
      <c r="E314" s="4">
        <v>3047</v>
      </c>
      <c r="F314" s="26">
        <v>0</v>
      </c>
      <c r="G314" s="27">
        <v>1027.3</v>
      </c>
      <c r="H314" s="30">
        <f t="shared" si="30"/>
        <v>983.3</v>
      </c>
      <c r="I314" s="28">
        <f t="shared" si="31"/>
        <v>249.15178787534802</v>
      </c>
      <c r="J314" s="28">
        <f t="shared" si="32"/>
        <v>278.29298787534805</v>
      </c>
      <c r="K314" s="28">
        <f t="shared" si="28"/>
        <v>267.663187875348</v>
      </c>
      <c r="L314" s="29">
        <f t="shared" si="29"/>
        <v>272.978087875348</v>
      </c>
      <c r="M314" s="30">
        <v>24.9</v>
      </c>
      <c r="N314" s="30">
        <v>53.5</v>
      </c>
      <c r="O314" s="31">
        <v>0.714</v>
      </c>
      <c r="P314" s="30">
        <f t="shared" si="33"/>
        <v>62.39999999999999</v>
      </c>
      <c r="Q314" s="31">
        <v>1.759</v>
      </c>
      <c r="T314" s="32">
        <v>-0.001</v>
      </c>
      <c r="U314" s="29">
        <v>272.978087875348</v>
      </c>
    </row>
    <row r="315" spans="1:21" ht="12.75">
      <c r="A315" s="1">
        <v>36335</v>
      </c>
      <c r="B315" s="25">
        <v>175</v>
      </c>
      <c r="C315" s="2">
        <v>0.762731493</v>
      </c>
      <c r="D315" s="24">
        <v>0.762731493</v>
      </c>
      <c r="E315" s="4">
        <v>3057</v>
      </c>
      <c r="F315" s="26">
        <v>0</v>
      </c>
      <c r="G315" s="27">
        <v>1025.9</v>
      </c>
      <c r="H315" s="30">
        <f t="shared" si="30"/>
        <v>981.9000000000001</v>
      </c>
      <c r="I315" s="28">
        <f t="shared" si="31"/>
        <v>260.98318812721203</v>
      </c>
      <c r="J315" s="28">
        <f t="shared" si="32"/>
        <v>290.12438812721206</v>
      </c>
      <c r="K315" s="28">
        <f t="shared" si="28"/>
        <v>279.494588127212</v>
      </c>
      <c r="L315" s="29">
        <f t="shared" si="29"/>
        <v>284.80948812721203</v>
      </c>
      <c r="M315" s="30">
        <v>24.7</v>
      </c>
      <c r="N315" s="30">
        <v>56.9</v>
      </c>
      <c r="O315" s="31">
        <v>0.722</v>
      </c>
      <c r="P315" s="30">
        <f t="shared" si="33"/>
        <v>63.2</v>
      </c>
      <c r="Q315" s="31">
        <v>2.362</v>
      </c>
      <c r="T315" s="32">
        <v>0.018</v>
      </c>
      <c r="U315" s="29">
        <v>284.80948812721203</v>
      </c>
    </row>
    <row r="316" spans="1:21" ht="12.75">
      <c r="A316" s="1">
        <v>36335</v>
      </c>
      <c r="B316" s="25">
        <v>175</v>
      </c>
      <c r="C316" s="2">
        <v>0.762847245</v>
      </c>
      <c r="D316" s="24">
        <v>0.762847245</v>
      </c>
      <c r="E316" s="4">
        <v>3067</v>
      </c>
      <c r="F316" s="26">
        <v>0</v>
      </c>
      <c r="G316" s="27">
        <v>1023.3</v>
      </c>
      <c r="H316" s="30">
        <f t="shared" si="30"/>
        <v>979.3</v>
      </c>
      <c r="I316" s="28">
        <f t="shared" si="31"/>
        <v>283.00061237332426</v>
      </c>
      <c r="J316" s="28">
        <f t="shared" si="32"/>
        <v>312.1418123733243</v>
      </c>
      <c r="K316" s="28">
        <f t="shared" si="28"/>
        <v>301.51201237332424</v>
      </c>
      <c r="L316" s="29">
        <f t="shared" si="29"/>
        <v>306.82691237332426</v>
      </c>
      <c r="M316" s="30">
        <v>24.1</v>
      </c>
      <c r="N316" s="30">
        <v>57</v>
      </c>
      <c r="O316" s="31">
        <v>0.734</v>
      </c>
      <c r="P316" s="30">
        <f t="shared" si="33"/>
        <v>64.4</v>
      </c>
      <c r="Q316" s="31">
        <v>1.919</v>
      </c>
      <c r="T316" s="32">
        <v>0.015</v>
      </c>
      <c r="U316" s="29">
        <v>306.82691237332426</v>
      </c>
    </row>
    <row r="317" spans="1:21" ht="12.75">
      <c r="A317" s="1">
        <v>36335</v>
      </c>
      <c r="B317" s="25">
        <v>175</v>
      </c>
      <c r="C317" s="2">
        <v>0.762962937</v>
      </c>
      <c r="D317" s="24">
        <v>0.762962937</v>
      </c>
      <c r="E317" s="4">
        <v>3077</v>
      </c>
      <c r="F317" s="26">
        <v>0</v>
      </c>
      <c r="G317" s="27">
        <v>1020.1</v>
      </c>
      <c r="H317" s="30">
        <f t="shared" si="30"/>
        <v>976.1</v>
      </c>
      <c r="I317" s="28">
        <f t="shared" si="31"/>
        <v>310.1793667069065</v>
      </c>
      <c r="J317" s="28">
        <f t="shared" si="32"/>
        <v>339.3205667069065</v>
      </c>
      <c r="K317" s="28">
        <f t="shared" si="28"/>
        <v>328.69076670690646</v>
      </c>
      <c r="L317" s="29">
        <f t="shared" si="29"/>
        <v>334.0056667069065</v>
      </c>
      <c r="M317" s="30">
        <v>23.9</v>
      </c>
      <c r="N317" s="30">
        <v>58.3</v>
      </c>
      <c r="O317" s="31">
        <v>0.709</v>
      </c>
      <c r="P317" s="30">
        <f t="shared" si="33"/>
        <v>61.89999999999999</v>
      </c>
      <c r="Q317" s="31">
        <v>1.979</v>
      </c>
      <c r="T317" s="32">
        <v>0.017</v>
      </c>
      <c r="U317" s="29">
        <v>334.0056667069065</v>
      </c>
    </row>
    <row r="318" spans="1:21" ht="12.75">
      <c r="A318" s="1">
        <v>36335</v>
      </c>
      <c r="B318" s="25">
        <v>175</v>
      </c>
      <c r="C318" s="2">
        <v>0.76307869</v>
      </c>
      <c r="D318" s="24">
        <v>0.76307869</v>
      </c>
      <c r="E318" s="4">
        <v>3087</v>
      </c>
      <c r="F318" s="26">
        <v>0</v>
      </c>
      <c r="G318" s="27">
        <v>1018.4</v>
      </c>
      <c r="H318" s="30">
        <f t="shared" si="30"/>
        <v>974.4</v>
      </c>
      <c r="I318" s="28">
        <f t="shared" si="31"/>
        <v>324.65434328411925</v>
      </c>
      <c r="J318" s="28">
        <f t="shared" si="32"/>
        <v>353.7955432841193</v>
      </c>
      <c r="K318" s="28">
        <f t="shared" si="28"/>
        <v>343.16574328411923</v>
      </c>
      <c r="L318" s="29">
        <f t="shared" si="29"/>
        <v>348.48064328411925</v>
      </c>
      <c r="M318" s="30">
        <v>23.7</v>
      </c>
      <c r="N318" s="30">
        <v>59.5</v>
      </c>
      <c r="O318" s="31">
        <v>0.729</v>
      </c>
      <c r="P318" s="30">
        <f t="shared" si="33"/>
        <v>63.89999999999999</v>
      </c>
      <c r="Q318" s="31">
        <v>1.969</v>
      </c>
      <c r="T318" s="32">
        <v>0.016</v>
      </c>
      <c r="U318" s="29">
        <v>348.48064328411925</v>
      </c>
    </row>
    <row r="319" spans="1:21" ht="12.75">
      <c r="A319" s="1">
        <v>36335</v>
      </c>
      <c r="B319" s="25">
        <v>175</v>
      </c>
      <c r="C319" s="2">
        <v>0.763194442</v>
      </c>
      <c r="D319" s="24">
        <v>0.763194442</v>
      </c>
      <c r="E319" s="4">
        <v>3097</v>
      </c>
      <c r="F319" s="26">
        <v>0</v>
      </c>
      <c r="G319" s="27">
        <v>1015</v>
      </c>
      <c r="H319" s="30">
        <f t="shared" si="30"/>
        <v>971</v>
      </c>
      <c r="I319" s="28">
        <f t="shared" si="31"/>
        <v>353.68021293682483</v>
      </c>
      <c r="J319" s="28">
        <f t="shared" si="32"/>
        <v>382.82141293682486</v>
      </c>
      <c r="K319" s="28">
        <f t="shared" si="28"/>
        <v>372.1916129368248</v>
      </c>
      <c r="L319" s="29">
        <f t="shared" si="29"/>
        <v>377.50651293682483</v>
      </c>
      <c r="M319" s="30">
        <v>23.4</v>
      </c>
      <c r="N319" s="30">
        <v>60.4</v>
      </c>
      <c r="O319" s="31">
        <v>0.713</v>
      </c>
      <c r="P319" s="30">
        <f t="shared" si="33"/>
        <v>62.3</v>
      </c>
      <c r="Q319" s="31">
        <v>2.184</v>
      </c>
      <c r="T319" s="32">
        <v>0.015</v>
      </c>
      <c r="U319" s="29">
        <v>377.50651293682483</v>
      </c>
    </row>
    <row r="320" spans="1:21" ht="12.75">
      <c r="A320" s="1">
        <v>36335</v>
      </c>
      <c r="B320" s="25">
        <v>175</v>
      </c>
      <c r="C320" s="2">
        <v>0.763310194</v>
      </c>
      <c r="D320" s="24">
        <v>0.763310194</v>
      </c>
      <c r="E320" s="4">
        <v>3107</v>
      </c>
      <c r="F320" s="26">
        <v>0</v>
      </c>
      <c r="G320" s="27">
        <v>1010.8</v>
      </c>
      <c r="H320" s="30">
        <f t="shared" si="30"/>
        <v>966.8</v>
      </c>
      <c r="I320" s="28">
        <f t="shared" si="31"/>
        <v>389.6763429556483</v>
      </c>
      <c r="J320" s="28">
        <f t="shared" si="32"/>
        <v>418.8175429556483</v>
      </c>
      <c r="K320" s="28">
        <f t="shared" si="28"/>
        <v>408.1877429556483</v>
      </c>
      <c r="L320" s="29">
        <f t="shared" si="29"/>
        <v>413.5026429556483</v>
      </c>
      <c r="M320" s="30">
        <v>23.2</v>
      </c>
      <c r="N320" s="30">
        <v>61.3</v>
      </c>
      <c r="O320" s="31">
        <v>0.729</v>
      </c>
      <c r="P320" s="30">
        <f t="shared" si="33"/>
        <v>63.89999999999999</v>
      </c>
      <c r="Q320" s="31">
        <v>1.92</v>
      </c>
      <c r="T320" s="32">
        <v>0.018</v>
      </c>
      <c r="U320" s="29">
        <v>413.5026429556483</v>
      </c>
    </row>
    <row r="321" spans="1:21" ht="12.75">
      <c r="A321" s="1">
        <v>36335</v>
      </c>
      <c r="B321" s="25">
        <v>175</v>
      </c>
      <c r="C321" s="2">
        <v>0.763425946</v>
      </c>
      <c r="D321" s="24">
        <v>0.763425946</v>
      </c>
      <c r="E321" s="4">
        <v>3117</v>
      </c>
      <c r="F321" s="26">
        <v>0</v>
      </c>
      <c r="G321" s="27">
        <v>1005.2</v>
      </c>
      <c r="H321" s="30">
        <f t="shared" si="30"/>
        <v>961.2</v>
      </c>
      <c r="I321" s="28">
        <f t="shared" si="31"/>
        <v>437.91520027463</v>
      </c>
      <c r="J321" s="28">
        <f t="shared" si="32"/>
        <v>467.05640027463005</v>
      </c>
      <c r="K321" s="28">
        <f t="shared" si="28"/>
        <v>456.42660027463</v>
      </c>
      <c r="L321" s="29">
        <f t="shared" si="29"/>
        <v>461.74150027463</v>
      </c>
      <c r="M321" s="30">
        <v>22.7</v>
      </c>
      <c r="N321" s="30">
        <v>63.4</v>
      </c>
      <c r="O321" s="31">
        <v>0.713</v>
      </c>
      <c r="P321" s="30">
        <f t="shared" si="33"/>
        <v>62.3</v>
      </c>
      <c r="Q321" s="31">
        <v>1.899</v>
      </c>
      <c r="T321" s="32">
        <v>0.015</v>
      </c>
      <c r="U321" s="29">
        <v>461.74150027463</v>
      </c>
    </row>
    <row r="322" spans="1:21" ht="12.75">
      <c r="A322" s="1">
        <v>36335</v>
      </c>
      <c r="B322" s="25">
        <v>175</v>
      </c>
      <c r="C322" s="2">
        <v>0.763541639</v>
      </c>
      <c r="D322" s="24">
        <v>0.763541639</v>
      </c>
      <c r="E322" s="4">
        <v>3127</v>
      </c>
      <c r="F322" s="26">
        <v>0</v>
      </c>
      <c r="G322" s="27">
        <v>1005.5</v>
      </c>
      <c r="H322" s="30">
        <f t="shared" si="30"/>
        <v>961.5</v>
      </c>
      <c r="I322" s="28">
        <f t="shared" si="31"/>
        <v>435.3238595227538</v>
      </c>
      <c r="J322" s="28">
        <f t="shared" si="32"/>
        <v>464.46505952275385</v>
      </c>
      <c r="K322" s="28">
        <f t="shared" si="28"/>
        <v>453.8352595227538</v>
      </c>
      <c r="L322" s="29">
        <f t="shared" si="29"/>
        <v>459.1501595227538</v>
      </c>
      <c r="M322" s="30">
        <v>22.6</v>
      </c>
      <c r="N322" s="30">
        <v>64.5</v>
      </c>
      <c r="O322" s="31">
        <v>0.733</v>
      </c>
      <c r="P322" s="30">
        <f t="shared" si="33"/>
        <v>64.3</v>
      </c>
      <c r="Q322" s="31">
        <v>2.145</v>
      </c>
      <c r="T322" s="32">
        <v>0.016</v>
      </c>
      <c r="U322" s="29">
        <v>459.1501595227538</v>
      </c>
    </row>
    <row r="323" spans="1:21" ht="12.75">
      <c r="A323" s="1">
        <v>36335</v>
      </c>
      <c r="B323" s="25">
        <v>175</v>
      </c>
      <c r="C323" s="2">
        <v>0.763657391</v>
      </c>
      <c r="D323" s="24">
        <v>0.763657391</v>
      </c>
      <c r="E323" s="4">
        <v>3137</v>
      </c>
      <c r="F323" s="26">
        <v>0</v>
      </c>
      <c r="G323" s="27">
        <v>1005.3</v>
      </c>
      <c r="H323" s="30">
        <f t="shared" si="30"/>
        <v>961.3</v>
      </c>
      <c r="I323" s="28">
        <f t="shared" si="31"/>
        <v>437.051330170133</v>
      </c>
      <c r="J323" s="28">
        <f t="shared" si="32"/>
        <v>466.192530170133</v>
      </c>
      <c r="K323" s="28">
        <f t="shared" si="28"/>
        <v>455.56273017013297</v>
      </c>
      <c r="L323" s="29">
        <f t="shared" si="29"/>
        <v>460.877630170133</v>
      </c>
      <c r="M323" s="30">
        <v>22.7</v>
      </c>
      <c r="N323" s="30">
        <v>65.8</v>
      </c>
      <c r="O323" s="31">
        <v>0.714</v>
      </c>
      <c r="P323" s="30">
        <f t="shared" si="33"/>
        <v>62.39999999999999</v>
      </c>
      <c r="Q323" s="31">
        <v>2.225</v>
      </c>
      <c r="T323" s="32">
        <v>0.016</v>
      </c>
      <c r="U323" s="29">
        <v>460.877630170133</v>
      </c>
    </row>
    <row r="324" spans="1:21" ht="12.75">
      <c r="A324" s="1">
        <v>36335</v>
      </c>
      <c r="B324" s="25">
        <v>175</v>
      </c>
      <c r="C324" s="2">
        <v>0.763773143</v>
      </c>
      <c r="D324" s="24">
        <v>0.763773143</v>
      </c>
      <c r="E324" s="4">
        <v>3147</v>
      </c>
      <c r="F324" s="26">
        <v>0</v>
      </c>
      <c r="G324" s="27">
        <v>1003.7</v>
      </c>
      <c r="H324" s="30">
        <f t="shared" si="30"/>
        <v>959.7</v>
      </c>
      <c r="I324" s="28">
        <f t="shared" si="31"/>
        <v>450.8840477833945</v>
      </c>
      <c r="J324" s="28">
        <f t="shared" si="32"/>
        <v>480.02524778339455</v>
      </c>
      <c r="K324" s="28">
        <f t="shared" si="28"/>
        <v>469.3954477833945</v>
      </c>
      <c r="L324" s="29">
        <f t="shared" si="29"/>
        <v>474.7103477833945</v>
      </c>
      <c r="M324" s="30">
        <v>22.7</v>
      </c>
      <c r="N324" s="30">
        <v>66.8</v>
      </c>
      <c r="O324" s="31">
        <v>0.727</v>
      </c>
      <c r="P324" s="30">
        <f t="shared" si="33"/>
        <v>63.7</v>
      </c>
      <c r="Q324" s="31">
        <v>1.759</v>
      </c>
      <c r="T324" s="32">
        <v>0.013</v>
      </c>
      <c r="U324" s="29">
        <v>474.7103477833945</v>
      </c>
    </row>
    <row r="325" spans="1:21" ht="12.75">
      <c r="A325" s="1">
        <v>36335</v>
      </c>
      <c r="B325" s="25">
        <v>175</v>
      </c>
      <c r="C325" s="2">
        <v>0.763888896</v>
      </c>
      <c r="D325" s="24">
        <v>0.763888896</v>
      </c>
      <c r="E325" s="4">
        <v>3157</v>
      </c>
      <c r="F325" s="26">
        <v>0</v>
      </c>
      <c r="G325" s="27">
        <v>1003.6</v>
      </c>
      <c r="H325" s="30">
        <f t="shared" si="30"/>
        <v>959.6</v>
      </c>
      <c r="I325" s="28">
        <f t="shared" si="31"/>
        <v>451.7493581965141</v>
      </c>
      <c r="J325" s="28">
        <f t="shared" si="32"/>
        <v>480.8905581965141</v>
      </c>
      <c r="K325" s="28">
        <f t="shared" si="28"/>
        <v>470.2607581965141</v>
      </c>
      <c r="L325" s="29">
        <f t="shared" si="29"/>
        <v>475.5756581965141</v>
      </c>
      <c r="M325" s="30">
        <v>22.5</v>
      </c>
      <c r="N325" s="30">
        <v>65.9</v>
      </c>
      <c r="O325" s="31">
        <v>0.692</v>
      </c>
      <c r="P325" s="30">
        <f t="shared" si="33"/>
        <v>60.19999999999999</v>
      </c>
      <c r="Q325" s="31">
        <v>2.362</v>
      </c>
      <c r="T325" s="32">
        <v>0.012</v>
      </c>
      <c r="U325" s="29">
        <v>475.5756581965141</v>
      </c>
    </row>
    <row r="326" spans="1:21" ht="12.75">
      <c r="A326" s="1">
        <v>36335</v>
      </c>
      <c r="B326" s="25">
        <v>175</v>
      </c>
      <c r="C326" s="2">
        <v>0.764004648</v>
      </c>
      <c r="D326" s="24">
        <v>0.764004648</v>
      </c>
      <c r="E326" s="4">
        <v>3167</v>
      </c>
      <c r="F326" s="26">
        <v>0</v>
      </c>
      <c r="G326" s="27">
        <v>1003.1</v>
      </c>
      <c r="H326" s="30">
        <f t="shared" si="30"/>
        <v>959.1</v>
      </c>
      <c r="I326" s="28">
        <f t="shared" si="31"/>
        <v>456.07726331976033</v>
      </c>
      <c r="J326" s="28">
        <f t="shared" si="32"/>
        <v>485.21846331976036</v>
      </c>
      <c r="K326" s="28">
        <f t="shared" si="28"/>
        <v>474.5886633197603</v>
      </c>
      <c r="L326" s="29">
        <f t="shared" si="29"/>
        <v>479.90356331976034</v>
      </c>
      <c r="M326" s="30">
        <v>22.4</v>
      </c>
      <c r="N326" s="30">
        <v>65.5</v>
      </c>
      <c r="O326" s="31">
        <v>0.698</v>
      </c>
      <c r="P326" s="30">
        <f t="shared" si="33"/>
        <v>60.8</v>
      </c>
      <c r="Q326" s="31">
        <v>1.919</v>
      </c>
      <c r="T326" s="32">
        <v>0.011</v>
      </c>
      <c r="U326" s="29">
        <v>479.90356331976034</v>
      </c>
    </row>
    <row r="327" spans="1:21" ht="12.75">
      <c r="A327" s="1">
        <v>36335</v>
      </c>
      <c r="B327" s="25">
        <v>175</v>
      </c>
      <c r="C327" s="2">
        <v>0.7641204</v>
      </c>
      <c r="D327" s="24">
        <v>0.7641204</v>
      </c>
      <c r="E327" s="4">
        <v>3177</v>
      </c>
      <c r="F327" s="26">
        <v>0</v>
      </c>
      <c r="G327" s="27">
        <v>1004.5</v>
      </c>
      <c r="H327" s="30">
        <f t="shared" si="30"/>
        <v>960.5</v>
      </c>
      <c r="I327" s="28">
        <f t="shared" si="31"/>
        <v>443.96480866042486</v>
      </c>
      <c r="J327" s="28">
        <f t="shared" si="32"/>
        <v>473.1060086604249</v>
      </c>
      <c r="K327" s="28">
        <f t="shared" si="28"/>
        <v>462.47620866042485</v>
      </c>
      <c r="L327" s="29">
        <f t="shared" si="29"/>
        <v>467.79110866042487</v>
      </c>
      <c r="M327" s="30">
        <v>22.6</v>
      </c>
      <c r="N327" s="30">
        <v>65.1</v>
      </c>
      <c r="O327" s="31">
        <v>0.697</v>
      </c>
      <c r="P327" s="30">
        <f t="shared" si="33"/>
        <v>60.69999999999999</v>
      </c>
      <c r="Q327" s="31">
        <v>1.979</v>
      </c>
      <c r="T327" s="32">
        <v>0.009</v>
      </c>
      <c r="U327" s="29">
        <v>467.79110866042487</v>
      </c>
    </row>
    <row r="328" spans="1:21" ht="12.75">
      <c r="A328" s="1">
        <v>36335</v>
      </c>
      <c r="B328" s="25">
        <v>175</v>
      </c>
      <c r="C328" s="2">
        <v>0.764236093</v>
      </c>
      <c r="D328" s="24">
        <v>0.764236093</v>
      </c>
      <c r="E328" s="4">
        <v>3187</v>
      </c>
      <c r="F328" s="26">
        <v>0</v>
      </c>
      <c r="G328" s="27">
        <v>1004.6</v>
      </c>
      <c r="H328" s="30">
        <f t="shared" si="30"/>
        <v>960.6</v>
      </c>
      <c r="I328" s="28">
        <f t="shared" si="31"/>
        <v>443.10030901131734</v>
      </c>
      <c r="J328" s="28">
        <f t="shared" si="32"/>
        <v>472.24150901131736</v>
      </c>
      <c r="K328" s="28">
        <f t="shared" si="28"/>
        <v>461.6117090113173</v>
      </c>
      <c r="L328" s="29">
        <f t="shared" si="29"/>
        <v>466.92660901131734</v>
      </c>
      <c r="M328" s="30">
        <v>22.5</v>
      </c>
      <c r="N328" s="30">
        <v>67.4</v>
      </c>
      <c r="O328" s="31">
        <v>0.717</v>
      </c>
      <c r="P328" s="30">
        <f t="shared" si="33"/>
        <v>62.7</v>
      </c>
      <c r="Q328" s="31">
        <v>1.969</v>
      </c>
      <c r="T328" s="32">
        <v>0.014</v>
      </c>
      <c r="U328" s="29">
        <v>466.92660901131734</v>
      </c>
    </row>
    <row r="329" spans="1:21" ht="12.75">
      <c r="A329" s="1">
        <v>36335</v>
      </c>
      <c r="B329" s="25">
        <v>175</v>
      </c>
      <c r="C329" s="2">
        <v>0.764351845</v>
      </c>
      <c r="D329" s="24">
        <v>0.764351845</v>
      </c>
      <c r="E329" s="4">
        <v>3197</v>
      </c>
      <c r="F329" s="26">
        <v>1</v>
      </c>
      <c r="G329" s="27">
        <v>1002.4</v>
      </c>
      <c r="H329" s="30">
        <f t="shared" si="30"/>
        <v>958.4</v>
      </c>
      <c r="I329" s="28">
        <f t="shared" si="31"/>
        <v>462.1401224786847</v>
      </c>
      <c r="J329" s="28">
        <f t="shared" si="32"/>
        <v>491.28132247868473</v>
      </c>
      <c r="K329" s="28">
        <f aca="true" t="shared" si="34" ref="K329:K392">(I329+18.5114)</f>
        <v>480.6515224786847</v>
      </c>
      <c r="L329" s="29">
        <f aca="true" t="shared" si="35" ref="L329:L392">AVERAGE(J329:K329)</f>
        <v>485.9664224786847</v>
      </c>
      <c r="M329" s="30">
        <v>22.3</v>
      </c>
      <c r="N329" s="30">
        <v>68.4</v>
      </c>
      <c r="O329" s="31">
        <v>0.704</v>
      </c>
      <c r="P329" s="30">
        <f t="shared" si="33"/>
        <v>61.39999999999999</v>
      </c>
      <c r="Q329" s="31">
        <v>2.184</v>
      </c>
      <c r="T329" s="32">
        <v>0.015</v>
      </c>
      <c r="U329" s="29">
        <v>485.9664224786847</v>
      </c>
    </row>
    <row r="330" spans="1:21" ht="12.75">
      <c r="A330" s="1">
        <v>36335</v>
      </c>
      <c r="B330" s="25">
        <v>175</v>
      </c>
      <c r="C330" s="2">
        <v>0.764467597</v>
      </c>
      <c r="D330" s="24">
        <v>0.764467597</v>
      </c>
      <c r="E330" s="4">
        <v>3207</v>
      </c>
      <c r="F330" s="26">
        <v>0</v>
      </c>
      <c r="G330" s="27">
        <v>1004</v>
      </c>
      <c r="H330" s="30">
        <f aca="true" t="shared" si="36" ref="H330:H393">(G330-44)</f>
        <v>960</v>
      </c>
      <c r="I330" s="28">
        <f aca="true" t="shared" si="37" ref="I330:I393">(8303.951372*LN(1013.25/H330))</f>
        <v>448.2886574287763</v>
      </c>
      <c r="J330" s="28">
        <f aca="true" t="shared" si="38" ref="J330:J393">(I330+29.1412)</f>
        <v>477.4298574287763</v>
      </c>
      <c r="K330" s="28">
        <f t="shared" si="34"/>
        <v>466.80005742877626</v>
      </c>
      <c r="L330" s="29">
        <f t="shared" si="35"/>
        <v>472.1149574287763</v>
      </c>
      <c r="M330" s="30">
        <v>22.6</v>
      </c>
      <c r="N330" s="30">
        <v>68.3</v>
      </c>
      <c r="O330" s="31">
        <v>0.704</v>
      </c>
      <c r="P330" s="30">
        <f aca="true" t="shared" si="39" ref="P330:P393">((O330*100)-9)</f>
        <v>61.39999999999999</v>
      </c>
      <c r="Q330" s="31">
        <v>1.92</v>
      </c>
      <c r="T330" s="32">
        <v>0.014</v>
      </c>
      <c r="U330" s="29">
        <v>472.1149574287763</v>
      </c>
    </row>
    <row r="331" spans="1:21" ht="12.75">
      <c r="A331" s="1">
        <v>36335</v>
      </c>
      <c r="B331" s="25">
        <v>175</v>
      </c>
      <c r="C331" s="2">
        <v>0.764583349</v>
      </c>
      <c r="D331" s="24">
        <v>0.764583349</v>
      </c>
      <c r="E331" s="4">
        <v>3217</v>
      </c>
      <c r="F331" s="26">
        <v>0</v>
      </c>
      <c r="G331" s="27">
        <v>1002.9</v>
      </c>
      <c r="H331" s="30">
        <f t="shared" si="36"/>
        <v>958.9</v>
      </c>
      <c r="I331" s="28">
        <f t="shared" si="37"/>
        <v>457.80905714710127</v>
      </c>
      <c r="J331" s="28">
        <f t="shared" si="38"/>
        <v>486.9502571471013</v>
      </c>
      <c r="K331" s="28">
        <f t="shared" si="34"/>
        <v>476.32045714710125</v>
      </c>
      <c r="L331" s="29">
        <f t="shared" si="35"/>
        <v>481.6353571471013</v>
      </c>
      <c r="M331" s="30">
        <v>22.5</v>
      </c>
      <c r="N331" s="30">
        <v>67.8</v>
      </c>
      <c r="O331" s="31">
        <v>0.689</v>
      </c>
      <c r="P331" s="30">
        <f t="shared" si="39"/>
        <v>59.89999999999999</v>
      </c>
      <c r="Q331" s="31">
        <v>1.899</v>
      </c>
      <c r="T331" s="32">
        <v>0.019</v>
      </c>
      <c r="U331" s="29">
        <v>481.6353571471013</v>
      </c>
    </row>
    <row r="332" spans="1:21" ht="12.75">
      <c r="A332" s="1">
        <v>36335</v>
      </c>
      <c r="B332" s="25">
        <v>175</v>
      </c>
      <c r="C332" s="2">
        <v>0.764699101</v>
      </c>
      <c r="D332" s="24">
        <v>0.764699101</v>
      </c>
      <c r="E332" s="4">
        <v>3227</v>
      </c>
      <c r="F332" s="26">
        <v>0</v>
      </c>
      <c r="G332" s="27">
        <v>1002.4</v>
      </c>
      <c r="H332" s="30">
        <f t="shared" si="36"/>
        <v>958.4</v>
      </c>
      <c r="I332" s="28">
        <f t="shared" si="37"/>
        <v>462.1401224786847</v>
      </c>
      <c r="J332" s="28">
        <f t="shared" si="38"/>
        <v>491.28132247868473</v>
      </c>
      <c r="K332" s="28">
        <f t="shared" si="34"/>
        <v>480.6515224786847</v>
      </c>
      <c r="L332" s="29">
        <f t="shared" si="35"/>
        <v>485.9664224786847</v>
      </c>
      <c r="M332" s="30">
        <v>22.2</v>
      </c>
      <c r="N332" s="30">
        <v>67.5</v>
      </c>
      <c r="O332" s="31">
        <v>0.689</v>
      </c>
      <c r="P332" s="30">
        <f t="shared" si="39"/>
        <v>59.89999999999999</v>
      </c>
      <c r="Q332" s="31">
        <v>2.145</v>
      </c>
      <c r="T332" s="32">
        <v>0.016</v>
      </c>
      <c r="U332" s="29">
        <v>485.9664224786847</v>
      </c>
    </row>
    <row r="333" spans="1:21" ht="12.75">
      <c r="A333" s="1">
        <v>36335</v>
      </c>
      <c r="B333" s="25">
        <v>175</v>
      </c>
      <c r="C333" s="2">
        <v>0.764814794</v>
      </c>
      <c r="D333" s="24">
        <v>0.764814794</v>
      </c>
      <c r="E333" s="4">
        <v>3237</v>
      </c>
      <c r="F333" s="26">
        <v>0</v>
      </c>
      <c r="G333" s="27">
        <v>1003.6</v>
      </c>
      <c r="H333" s="30">
        <f t="shared" si="36"/>
        <v>959.6</v>
      </c>
      <c r="I333" s="28">
        <f t="shared" si="37"/>
        <v>451.7493581965141</v>
      </c>
      <c r="J333" s="28">
        <f t="shared" si="38"/>
        <v>480.8905581965141</v>
      </c>
      <c r="K333" s="28">
        <f t="shared" si="34"/>
        <v>470.2607581965141</v>
      </c>
      <c r="L333" s="29">
        <f t="shared" si="35"/>
        <v>475.5756581965141</v>
      </c>
      <c r="M333" s="30">
        <v>22.2</v>
      </c>
      <c r="N333" s="30">
        <v>67</v>
      </c>
      <c r="O333" s="31">
        <v>0.684</v>
      </c>
      <c r="P333" s="30">
        <f t="shared" si="39"/>
        <v>59.400000000000006</v>
      </c>
      <c r="Q333" s="31">
        <v>2.225</v>
      </c>
      <c r="T333" s="32">
        <v>0.016</v>
      </c>
      <c r="U333" s="29">
        <v>475.5756581965141</v>
      </c>
    </row>
    <row r="334" spans="1:21" ht="12.75">
      <c r="A334" s="1">
        <v>36335</v>
      </c>
      <c r="B334" s="25">
        <v>175</v>
      </c>
      <c r="C334" s="2">
        <v>0.764930546</v>
      </c>
      <c r="D334" s="24">
        <v>0.764930546</v>
      </c>
      <c r="E334" s="4">
        <v>3247</v>
      </c>
      <c r="F334" s="26">
        <v>0</v>
      </c>
      <c r="G334" s="27">
        <v>1004.3</v>
      </c>
      <c r="H334" s="30">
        <f t="shared" si="36"/>
        <v>960.3</v>
      </c>
      <c r="I334" s="28">
        <f t="shared" si="37"/>
        <v>445.6940780069499</v>
      </c>
      <c r="J334" s="28">
        <f t="shared" si="38"/>
        <v>474.8352780069499</v>
      </c>
      <c r="K334" s="28">
        <f t="shared" si="34"/>
        <v>464.2054780069499</v>
      </c>
      <c r="L334" s="29">
        <f t="shared" si="35"/>
        <v>469.5203780069499</v>
      </c>
      <c r="M334" s="30">
        <v>22.2</v>
      </c>
      <c r="N334" s="30">
        <v>66.9</v>
      </c>
      <c r="O334" s="31">
        <v>0.692</v>
      </c>
      <c r="P334" s="30">
        <f t="shared" si="39"/>
        <v>60.19999999999999</v>
      </c>
      <c r="Q334" s="31">
        <v>1.759</v>
      </c>
      <c r="T334" s="32">
        <v>0.014</v>
      </c>
      <c r="U334" s="29">
        <v>469.5203780069499</v>
      </c>
    </row>
    <row r="335" spans="1:21" ht="12.75">
      <c r="A335" s="1">
        <v>36335</v>
      </c>
      <c r="B335" s="25">
        <v>175</v>
      </c>
      <c r="C335" s="2">
        <v>0.765046299</v>
      </c>
      <c r="D335" s="24">
        <v>0.765046299</v>
      </c>
      <c r="E335" s="4">
        <v>3257</v>
      </c>
      <c r="F335" s="26">
        <v>0</v>
      </c>
      <c r="G335" s="27">
        <v>1005.2</v>
      </c>
      <c r="H335" s="30">
        <f t="shared" si="36"/>
        <v>961.2</v>
      </c>
      <c r="I335" s="28">
        <f t="shared" si="37"/>
        <v>437.91520027463</v>
      </c>
      <c r="J335" s="28">
        <f t="shared" si="38"/>
        <v>467.05640027463005</v>
      </c>
      <c r="K335" s="28">
        <f t="shared" si="34"/>
        <v>456.42660027463</v>
      </c>
      <c r="L335" s="29">
        <f t="shared" si="35"/>
        <v>461.74150027463</v>
      </c>
      <c r="M335" s="30">
        <v>22.4</v>
      </c>
      <c r="N335" s="30">
        <v>65.6</v>
      </c>
      <c r="O335" s="31">
        <v>0.689</v>
      </c>
      <c r="P335" s="30">
        <f t="shared" si="39"/>
        <v>59.89999999999999</v>
      </c>
      <c r="Q335" s="31">
        <v>2.362</v>
      </c>
      <c r="T335" s="32">
        <v>0.022</v>
      </c>
      <c r="U335" s="29">
        <v>461.74150027463</v>
      </c>
    </row>
    <row r="336" spans="1:21" ht="12.75">
      <c r="A336" s="1">
        <v>36335</v>
      </c>
      <c r="B336" s="25">
        <v>175</v>
      </c>
      <c r="C336" s="2">
        <v>0.765162051</v>
      </c>
      <c r="D336" s="24">
        <v>0.765162051</v>
      </c>
      <c r="E336" s="4">
        <v>3267</v>
      </c>
      <c r="F336" s="26">
        <v>0</v>
      </c>
      <c r="G336" s="27">
        <v>1004.6</v>
      </c>
      <c r="H336" s="30">
        <f t="shared" si="36"/>
        <v>960.6</v>
      </c>
      <c r="I336" s="28">
        <f t="shared" si="37"/>
        <v>443.10030901131734</v>
      </c>
      <c r="J336" s="28">
        <f t="shared" si="38"/>
        <v>472.24150901131736</v>
      </c>
      <c r="K336" s="28">
        <f t="shared" si="34"/>
        <v>461.6117090113173</v>
      </c>
      <c r="L336" s="29">
        <f t="shared" si="35"/>
        <v>466.92660901131734</v>
      </c>
      <c r="M336" s="30">
        <v>22.2</v>
      </c>
      <c r="N336" s="30">
        <v>66</v>
      </c>
      <c r="O336" s="31">
        <v>0.704</v>
      </c>
      <c r="P336" s="30">
        <f t="shared" si="39"/>
        <v>61.39999999999999</v>
      </c>
      <c r="Q336" s="31">
        <v>1.919</v>
      </c>
      <c r="T336" s="32">
        <v>0.016</v>
      </c>
      <c r="U336" s="29">
        <v>466.92660901131734</v>
      </c>
    </row>
    <row r="337" spans="1:21" ht="12.75">
      <c r="A337" s="1">
        <v>36335</v>
      </c>
      <c r="B337" s="25">
        <v>175</v>
      </c>
      <c r="C337" s="2">
        <v>0.765277803</v>
      </c>
      <c r="D337" s="24">
        <v>0.765277803</v>
      </c>
      <c r="E337" s="4">
        <v>3277</v>
      </c>
      <c r="F337" s="26">
        <v>0</v>
      </c>
      <c r="G337" s="27">
        <v>1005.3</v>
      </c>
      <c r="H337" s="30">
        <f t="shared" si="36"/>
        <v>961.3</v>
      </c>
      <c r="I337" s="28">
        <f t="shared" si="37"/>
        <v>437.051330170133</v>
      </c>
      <c r="J337" s="28">
        <f t="shared" si="38"/>
        <v>466.192530170133</v>
      </c>
      <c r="K337" s="28">
        <f t="shared" si="34"/>
        <v>455.56273017013297</v>
      </c>
      <c r="L337" s="29">
        <f t="shared" si="35"/>
        <v>460.877630170133</v>
      </c>
      <c r="M337" s="30">
        <v>22.2</v>
      </c>
      <c r="N337" s="30">
        <v>63.4</v>
      </c>
      <c r="O337" s="31">
        <v>0.684</v>
      </c>
      <c r="P337" s="30">
        <f t="shared" si="39"/>
        <v>59.400000000000006</v>
      </c>
      <c r="Q337" s="31">
        <v>1.979</v>
      </c>
      <c r="T337" s="32">
        <v>0.016</v>
      </c>
      <c r="U337" s="29">
        <v>460.877630170133</v>
      </c>
    </row>
    <row r="338" spans="1:21" ht="12.75">
      <c r="A338" s="1">
        <v>36335</v>
      </c>
      <c r="B338" s="25">
        <v>175</v>
      </c>
      <c r="C338" s="2">
        <v>0.765393496</v>
      </c>
      <c r="D338" s="24">
        <v>0.765393496</v>
      </c>
      <c r="E338" s="4">
        <v>3287</v>
      </c>
      <c r="F338" s="26">
        <v>0</v>
      </c>
      <c r="G338" s="27">
        <v>1005.5</v>
      </c>
      <c r="H338" s="30">
        <f t="shared" si="36"/>
        <v>961.5</v>
      </c>
      <c r="I338" s="28">
        <f t="shared" si="37"/>
        <v>435.3238595227538</v>
      </c>
      <c r="J338" s="28">
        <f t="shared" si="38"/>
        <v>464.46505952275385</v>
      </c>
      <c r="K338" s="28">
        <f t="shared" si="34"/>
        <v>453.8352595227538</v>
      </c>
      <c r="L338" s="29">
        <f t="shared" si="35"/>
        <v>459.1501595227538</v>
      </c>
      <c r="M338" s="30">
        <v>22.2</v>
      </c>
      <c r="N338" s="30">
        <v>61.2</v>
      </c>
      <c r="O338" s="31">
        <v>0.679</v>
      </c>
      <c r="P338" s="30">
        <f t="shared" si="39"/>
        <v>58.900000000000006</v>
      </c>
      <c r="Q338" s="31">
        <v>1.969</v>
      </c>
      <c r="T338" s="32">
        <v>0.016</v>
      </c>
      <c r="U338" s="29">
        <v>459.1501595227538</v>
      </c>
    </row>
    <row r="339" spans="1:21" ht="12.75">
      <c r="A339" s="1">
        <v>36335</v>
      </c>
      <c r="B339" s="25">
        <v>175</v>
      </c>
      <c r="C339" s="2">
        <v>0.765509248</v>
      </c>
      <c r="D339" s="24">
        <v>0.765509248</v>
      </c>
      <c r="E339" s="4">
        <v>3297</v>
      </c>
      <c r="F339" s="26">
        <v>0</v>
      </c>
      <c r="G339" s="27">
        <v>1006.7</v>
      </c>
      <c r="H339" s="30">
        <f t="shared" si="36"/>
        <v>962.7</v>
      </c>
      <c r="I339" s="28">
        <f t="shared" si="37"/>
        <v>424.9665755208471</v>
      </c>
      <c r="J339" s="28">
        <f t="shared" si="38"/>
        <v>454.1077755208471</v>
      </c>
      <c r="K339" s="28">
        <f t="shared" si="34"/>
        <v>443.47797552084705</v>
      </c>
      <c r="L339" s="29">
        <f t="shared" si="35"/>
        <v>448.7928755208471</v>
      </c>
      <c r="M339" s="30">
        <v>22.6</v>
      </c>
      <c r="N339" s="30">
        <v>58.5</v>
      </c>
      <c r="O339" s="31">
        <v>0.684</v>
      </c>
      <c r="P339" s="30">
        <f t="shared" si="39"/>
        <v>59.400000000000006</v>
      </c>
      <c r="Q339" s="31">
        <v>2.184</v>
      </c>
      <c r="T339" s="32">
        <v>0.015</v>
      </c>
      <c r="U339" s="29">
        <v>448.7928755208471</v>
      </c>
    </row>
    <row r="340" spans="1:21" ht="12.75">
      <c r="A340" s="1">
        <v>36335</v>
      </c>
      <c r="B340" s="25">
        <v>175</v>
      </c>
      <c r="C340" s="2">
        <v>0.765625</v>
      </c>
      <c r="D340" s="24">
        <v>0.765625</v>
      </c>
      <c r="E340" s="4">
        <v>3307</v>
      </c>
      <c r="F340" s="26">
        <v>0</v>
      </c>
      <c r="G340" s="27">
        <v>1005.9</v>
      </c>
      <c r="H340" s="30">
        <f t="shared" si="36"/>
        <v>961.9</v>
      </c>
      <c r="I340" s="28">
        <f t="shared" si="37"/>
        <v>431.869995951282</v>
      </c>
      <c r="J340" s="28">
        <f t="shared" si="38"/>
        <v>461.01119595128205</v>
      </c>
      <c r="K340" s="28">
        <f t="shared" si="34"/>
        <v>450.381395951282</v>
      </c>
      <c r="L340" s="29">
        <f t="shared" si="35"/>
        <v>455.696295951282</v>
      </c>
      <c r="M340" s="30">
        <v>22.4</v>
      </c>
      <c r="N340" s="30">
        <v>58.8</v>
      </c>
      <c r="O340" s="31">
        <v>0.679</v>
      </c>
      <c r="P340" s="30">
        <f t="shared" si="39"/>
        <v>58.900000000000006</v>
      </c>
      <c r="Q340" s="31">
        <v>1.92</v>
      </c>
      <c r="T340" s="32">
        <v>0.015</v>
      </c>
      <c r="U340" s="29">
        <v>455.696295951282</v>
      </c>
    </row>
    <row r="341" spans="1:21" ht="12.75">
      <c r="A341" s="1">
        <v>36335</v>
      </c>
      <c r="B341" s="25">
        <v>175</v>
      </c>
      <c r="C341" s="2">
        <v>0.765740752</v>
      </c>
      <c r="D341" s="24">
        <v>0.765740752</v>
      </c>
      <c r="E341" s="4">
        <v>3317</v>
      </c>
      <c r="F341" s="26">
        <v>0</v>
      </c>
      <c r="G341" s="27">
        <v>1007.1</v>
      </c>
      <c r="H341" s="30">
        <f t="shared" si="36"/>
        <v>963.1</v>
      </c>
      <c r="I341" s="28">
        <f t="shared" si="37"/>
        <v>421.5170162763083</v>
      </c>
      <c r="J341" s="28">
        <f t="shared" si="38"/>
        <v>450.65821627630834</v>
      </c>
      <c r="K341" s="28">
        <f t="shared" si="34"/>
        <v>440.0284162763083</v>
      </c>
      <c r="L341" s="29">
        <f t="shared" si="35"/>
        <v>445.3433162763083</v>
      </c>
      <c r="M341" s="30">
        <v>22.6</v>
      </c>
      <c r="N341" s="30">
        <v>63.1</v>
      </c>
      <c r="O341" s="31">
        <v>0.664</v>
      </c>
      <c r="P341" s="30">
        <f t="shared" si="39"/>
        <v>57.400000000000006</v>
      </c>
      <c r="Q341" s="31">
        <v>1.899</v>
      </c>
      <c r="T341" s="32">
        <v>0.039</v>
      </c>
      <c r="U341" s="29">
        <v>445.3433162763083</v>
      </c>
    </row>
    <row r="342" spans="1:21" ht="12.75">
      <c r="A342" s="1">
        <v>36335</v>
      </c>
      <c r="B342" s="25">
        <v>175</v>
      </c>
      <c r="C342" s="2">
        <v>0.765856504</v>
      </c>
      <c r="D342" s="24">
        <v>0.765856504</v>
      </c>
      <c r="E342" s="4">
        <v>3327</v>
      </c>
      <c r="F342" s="26">
        <v>0</v>
      </c>
      <c r="G342" s="27">
        <v>1008.4</v>
      </c>
      <c r="H342" s="30">
        <f t="shared" si="36"/>
        <v>964.4</v>
      </c>
      <c r="I342" s="28">
        <f t="shared" si="37"/>
        <v>410.31583503590986</v>
      </c>
      <c r="J342" s="28">
        <f t="shared" si="38"/>
        <v>439.4570350359099</v>
      </c>
      <c r="K342" s="28">
        <f t="shared" si="34"/>
        <v>428.82723503590984</v>
      </c>
      <c r="L342" s="29">
        <f t="shared" si="35"/>
        <v>434.14213503590986</v>
      </c>
      <c r="M342" s="30">
        <v>22.7</v>
      </c>
      <c r="N342" s="30">
        <v>59.1</v>
      </c>
      <c r="O342" s="31">
        <v>0.674</v>
      </c>
      <c r="P342" s="30">
        <f t="shared" si="39"/>
        <v>58.400000000000006</v>
      </c>
      <c r="Q342" s="31">
        <v>2.5</v>
      </c>
      <c r="T342" s="32">
        <v>13.03</v>
      </c>
      <c r="U342" s="29">
        <v>434.14213503590986</v>
      </c>
    </row>
    <row r="343" spans="1:21" ht="12.75">
      <c r="A343" s="1">
        <v>36335</v>
      </c>
      <c r="B343" s="25">
        <v>175</v>
      </c>
      <c r="C343" s="2">
        <v>0.765972197</v>
      </c>
      <c r="D343" s="24">
        <v>0.765972197</v>
      </c>
      <c r="E343" s="4">
        <v>3337</v>
      </c>
      <c r="F343" s="26">
        <v>0</v>
      </c>
      <c r="G343" s="27">
        <v>1007.7</v>
      </c>
      <c r="H343" s="30">
        <f t="shared" si="36"/>
        <v>963.7</v>
      </c>
      <c r="I343" s="28">
        <f t="shared" si="37"/>
        <v>416.34536277387565</v>
      </c>
      <c r="J343" s="28">
        <f t="shared" si="38"/>
        <v>445.4865627738757</v>
      </c>
      <c r="K343" s="28">
        <f t="shared" si="34"/>
        <v>434.85676277387563</v>
      </c>
      <c r="L343" s="29">
        <f t="shared" si="35"/>
        <v>440.17166277387565</v>
      </c>
      <c r="M343" s="30">
        <v>22.5</v>
      </c>
      <c r="N343" s="30">
        <v>58.2</v>
      </c>
      <c r="O343" s="31">
        <v>0.673</v>
      </c>
      <c r="P343" s="30">
        <f t="shared" si="39"/>
        <v>58.30000000000001</v>
      </c>
      <c r="Q343" s="31">
        <v>1.968</v>
      </c>
      <c r="T343" s="32">
        <v>12.976</v>
      </c>
      <c r="U343" s="29">
        <v>440.17166277387565</v>
      </c>
    </row>
    <row r="344" spans="1:21" ht="12.75">
      <c r="A344" s="1">
        <v>36335</v>
      </c>
      <c r="B344" s="25">
        <v>175</v>
      </c>
      <c r="C344" s="2">
        <v>0.766087949</v>
      </c>
      <c r="D344" s="24">
        <v>0.766087949</v>
      </c>
      <c r="E344" s="4">
        <v>3347</v>
      </c>
      <c r="F344" s="26">
        <v>0</v>
      </c>
      <c r="G344" s="27">
        <v>1006.7</v>
      </c>
      <c r="H344" s="30">
        <f t="shared" si="36"/>
        <v>962.7</v>
      </c>
      <c r="I344" s="28">
        <f t="shared" si="37"/>
        <v>424.9665755208471</v>
      </c>
      <c r="J344" s="28">
        <f t="shared" si="38"/>
        <v>454.1077755208471</v>
      </c>
      <c r="K344" s="28">
        <f t="shared" si="34"/>
        <v>443.47797552084705</v>
      </c>
      <c r="L344" s="29">
        <f t="shared" si="35"/>
        <v>448.7928755208471</v>
      </c>
      <c r="M344" s="30">
        <v>22.3</v>
      </c>
      <c r="N344" s="30">
        <v>63.8</v>
      </c>
      <c r="O344" s="31">
        <v>0.688</v>
      </c>
      <c r="P344" s="30">
        <f t="shared" si="39"/>
        <v>59.8</v>
      </c>
      <c r="Q344" s="31">
        <v>2.174</v>
      </c>
      <c r="T344" s="32">
        <v>12.941</v>
      </c>
      <c r="U344" s="29">
        <v>448.7928755208471</v>
      </c>
    </row>
    <row r="345" spans="1:21" ht="12.75">
      <c r="A345" s="1">
        <v>36335</v>
      </c>
      <c r="B345" s="25">
        <v>175</v>
      </c>
      <c r="C345" s="2">
        <v>0.766203701</v>
      </c>
      <c r="D345" s="24">
        <v>0.766203701</v>
      </c>
      <c r="E345" s="4">
        <v>3357</v>
      </c>
      <c r="F345" s="26">
        <v>0</v>
      </c>
      <c r="G345" s="27">
        <v>1007.8</v>
      </c>
      <c r="H345" s="30">
        <f t="shared" si="36"/>
        <v>963.8</v>
      </c>
      <c r="I345" s="28">
        <f t="shared" si="37"/>
        <v>415.4837335775643</v>
      </c>
      <c r="J345" s="28">
        <f t="shared" si="38"/>
        <v>444.6249335775643</v>
      </c>
      <c r="K345" s="28">
        <f t="shared" si="34"/>
        <v>433.9951335775643</v>
      </c>
      <c r="L345" s="29">
        <f t="shared" si="35"/>
        <v>439.3100335775643</v>
      </c>
      <c r="M345" s="30">
        <v>22.2</v>
      </c>
      <c r="N345" s="30">
        <v>63.6</v>
      </c>
      <c r="O345" s="31">
        <v>0.654</v>
      </c>
      <c r="P345" s="30">
        <f t="shared" si="39"/>
        <v>56.400000000000006</v>
      </c>
      <c r="Q345" s="31">
        <v>2.064</v>
      </c>
      <c r="T345" s="32">
        <v>12.488</v>
      </c>
      <c r="U345" s="29">
        <v>439.3100335775643</v>
      </c>
    </row>
    <row r="346" spans="1:21" ht="12.75">
      <c r="A346" s="1">
        <v>36335</v>
      </c>
      <c r="B346" s="25">
        <v>175</v>
      </c>
      <c r="C346" s="2">
        <v>0.766319454</v>
      </c>
      <c r="D346" s="24">
        <v>0.766319454</v>
      </c>
      <c r="E346" s="4">
        <v>3367</v>
      </c>
      <c r="F346" s="26">
        <v>0</v>
      </c>
      <c r="G346" s="27">
        <v>1007.6</v>
      </c>
      <c r="H346" s="30">
        <f t="shared" si="36"/>
        <v>963.6</v>
      </c>
      <c r="I346" s="28">
        <f t="shared" si="37"/>
        <v>417.20708138327217</v>
      </c>
      <c r="J346" s="28">
        <f t="shared" si="38"/>
        <v>446.3482813832722</v>
      </c>
      <c r="K346" s="28">
        <f t="shared" si="34"/>
        <v>435.71848138327215</v>
      </c>
      <c r="L346" s="29">
        <f t="shared" si="35"/>
        <v>441.0333813832722</v>
      </c>
      <c r="M346" s="30">
        <v>22.3</v>
      </c>
      <c r="N346" s="30">
        <v>62</v>
      </c>
      <c r="O346" s="31">
        <v>0.677</v>
      </c>
      <c r="P346" s="30">
        <f t="shared" si="39"/>
        <v>58.7</v>
      </c>
      <c r="Q346" s="31">
        <v>2.54</v>
      </c>
      <c r="T346" s="32">
        <v>12.096</v>
      </c>
      <c r="U346" s="29">
        <v>441.0333813832722</v>
      </c>
    </row>
    <row r="347" spans="1:21" ht="12.75">
      <c r="A347" s="1">
        <v>36335</v>
      </c>
      <c r="B347" s="25">
        <v>175</v>
      </c>
      <c r="C347" s="2">
        <v>0.766435206</v>
      </c>
      <c r="D347" s="24">
        <v>0.766435206</v>
      </c>
      <c r="E347" s="4">
        <v>3377</v>
      </c>
      <c r="F347" s="26">
        <v>0</v>
      </c>
      <c r="G347" s="27">
        <v>1008</v>
      </c>
      <c r="H347" s="30">
        <f t="shared" si="36"/>
        <v>964</v>
      </c>
      <c r="I347" s="28">
        <f t="shared" si="37"/>
        <v>413.7607433499912</v>
      </c>
      <c r="J347" s="28">
        <f t="shared" si="38"/>
        <v>442.9019433499912</v>
      </c>
      <c r="K347" s="28">
        <f t="shared" si="34"/>
        <v>432.27214334999115</v>
      </c>
      <c r="L347" s="29">
        <f t="shared" si="35"/>
        <v>437.5870433499912</v>
      </c>
      <c r="M347" s="30">
        <v>22.2</v>
      </c>
      <c r="N347" s="30">
        <v>61</v>
      </c>
      <c r="O347" s="31">
        <v>0.679</v>
      </c>
      <c r="P347" s="30">
        <f t="shared" si="39"/>
        <v>58.900000000000006</v>
      </c>
      <c r="Q347" s="31">
        <v>2.144</v>
      </c>
      <c r="T347" s="32">
        <v>11.838</v>
      </c>
      <c r="U347" s="29">
        <v>437.5870433499912</v>
      </c>
    </row>
    <row r="348" spans="1:21" ht="12.75">
      <c r="A348" s="1">
        <v>36335</v>
      </c>
      <c r="B348" s="25">
        <v>175</v>
      </c>
      <c r="C348" s="2">
        <v>0.766550899</v>
      </c>
      <c r="D348" s="24">
        <v>0.766550899</v>
      </c>
      <c r="E348" s="4">
        <v>3387</v>
      </c>
      <c r="F348" s="26">
        <v>0</v>
      </c>
      <c r="G348" s="27">
        <v>1011.2</v>
      </c>
      <c r="H348" s="30">
        <f t="shared" si="36"/>
        <v>967.2</v>
      </c>
      <c r="I348" s="28">
        <f t="shared" si="37"/>
        <v>386.24140955734003</v>
      </c>
      <c r="J348" s="28">
        <f t="shared" si="38"/>
        <v>415.38260955734006</v>
      </c>
      <c r="K348" s="28">
        <f t="shared" si="34"/>
        <v>404.75280955734</v>
      </c>
      <c r="L348" s="29">
        <f t="shared" si="35"/>
        <v>410.06770955734004</v>
      </c>
      <c r="M348" s="30">
        <v>22.5</v>
      </c>
      <c r="N348" s="30">
        <v>60.2</v>
      </c>
      <c r="O348" s="31">
        <v>0.682</v>
      </c>
      <c r="P348" s="30">
        <f t="shared" si="39"/>
        <v>59.2</v>
      </c>
      <c r="Q348" s="31">
        <v>2.784</v>
      </c>
      <c r="R348" s="25">
        <v>168.537</v>
      </c>
      <c r="S348" s="25">
        <f aca="true" t="shared" si="40" ref="S348:S373">AVERAGE(R343:R348)</f>
        <v>168.537</v>
      </c>
      <c r="T348" s="32">
        <v>11.991</v>
      </c>
      <c r="U348" s="29">
        <v>410.06770955734004</v>
      </c>
    </row>
    <row r="349" spans="1:21" ht="12.75">
      <c r="A349" s="1">
        <v>36335</v>
      </c>
      <c r="B349" s="25">
        <v>175</v>
      </c>
      <c r="C349" s="2">
        <v>0.766666651</v>
      </c>
      <c r="D349" s="24">
        <v>0.766666651</v>
      </c>
      <c r="E349" s="4">
        <v>3397</v>
      </c>
      <c r="F349" s="26">
        <v>0</v>
      </c>
      <c r="G349" s="27">
        <v>1011.4</v>
      </c>
      <c r="H349" s="30">
        <f t="shared" si="36"/>
        <v>967.4</v>
      </c>
      <c r="I349" s="28">
        <f t="shared" si="37"/>
        <v>384.524475534477</v>
      </c>
      <c r="J349" s="28">
        <f t="shared" si="38"/>
        <v>413.66567553447703</v>
      </c>
      <c r="K349" s="28">
        <f t="shared" si="34"/>
        <v>403.035875534477</v>
      </c>
      <c r="L349" s="29">
        <f t="shared" si="35"/>
        <v>408.350775534477</v>
      </c>
      <c r="M349" s="30">
        <v>22.6</v>
      </c>
      <c r="N349" s="30">
        <v>58</v>
      </c>
      <c r="O349" s="31">
        <v>0.684</v>
      </c>
      <c r="P349" s="30">
        <f t="shared" si="39"/>
        <v>59.400000000000006</v>
      </c>
      <c r="Q349" s="31">
        <v>2.285</v>
      </c>
      <c r="R349" s="25">
        <v>63.919</v>
      </c>
      <c r="S349" s="25">
        <f t="shared" si="40"/>
        <v>116.22800000000001</v>
      </c>
      <c r="T349" s="32">
        <v>12.354</v>
      </c>
      <c r="U349" s="29">
        <v>408.350775534477</v>
      </c>
    </row>
    <row r="350" spans="1:21" ht="12.75">
      <c r="A350" s="1">
        <v>36335</v>
      </c>
      <c r="B350" s="25">
        <v>175</v>
      </c>
      <c r="C350" s="2">
        <v>0.766782403</v>
      </c>
      <c r="D350" s="24">
        <v>0.766782403</v>
      </c>
      <c r="E350" s="4">
        <v>3407</v>
      </c>
      <c r="F350" s="26">
        <v>0</v>
      </c>
      <c r="G350" s="27">
        <v>1010.8</v>
      </c>
      <c r="H350" s="30">
        <f t="shared" si="36"/>
        <v>966.8</v>
      </c>
      <c r="I350" s="28">
        <f t="shared" si="37"/>
        <v>389.6763429556483</v>
      </c>
      <c r="J350" s="28">
        <f t="shared" si="38"/>
        <v>418.8175429556483</v>
      </c>
      <c r="K350" s="28">
        <f t="shared" si="34"/>
        <v>408.1877429556483</v>
      </c>
      <c r="L350" s="29">
        <f t="shared" si="35"/>
        <v>413.5026429556483</v>
      </c>
      <c r="M350" s="30">
        <v>22.3</v>
      </c>
      <c r="N350" s="30">
        <v>63.1</v>
      </c>
      <c r="O350" s="31">
        <v>0.678</v>
      </c>
      <c r="P350" s="30">
        <f t="shared" si="39"/>
        <v>58.80000000000001</v>
      </c>
      <c r="Q350" s="31">
        <v>2.686</v>
      </c>
      <c r="R350" s="25">
        <v>148.263</v>
      </c>
      <c r="S350" s="25">
        <f t="shared" si="40"/>
        <v>126.90633333333335</v>
      </c>
      <c r="T350" s="32">
        <v>12.823</v>
      </c>
      <c r="U350" s="29">
        <v>413.5026429556483</v>
      </c>
    </row>
    <row r="351" spans="1:21" ht="12.75">
      <c r="A351" s="1">
        <v>36335</v>
      </c>
      <c r="B351" s="25">
        <v>175</v>
      </c>
      <c r="C351" s="2">
        <v>0.766898155</v>
      </c>
      <c r="D351" s="24">
        <v>0.766898155</v>
      </c>
      <c r="E351" s="4">
        <v>3417</v>
      </c>
      <c r="F351" s="26">
        <v>0</v>
      </c>
      <c r="G351" s="27">
        <v>1009.9</v>
      </c>
      <c r="H351" s="30">
        <f t="shared" si="36"/>
        <v>965.9</v>
      </c>
      <c r="I351" s="28">
        <f t="shared" si="37"/>
        <v>397.4101420708841</v>
      </c>
      <c r="J351" s="28">
        <f t="shared" si="38"/>
        <v>426.5513420708841</v>
      </c>
      <c r="K351" s="28">
        <f t="shared" si="34"/>
        <v>415.9215420708841</v>
      </c>
      <c r="L351" s="29">
        <f t="shared" si="35"/>
        <v>421.2364420708841</v>
      </c>
      <c r="M351" s="30">
        <v>22.1</v>
      </c>
      <c r="N351" s="30">
        <v>63.9</v>
      </c>
      <c r="O351" s="31">
        <v>0.654</v>
      </c>
      <c r="P351" s="30">
        <f t="shared" si="39"/>
        <v>56.400000000000006</v>
      </c>
      <c r="Q351" s="31">
        <v>2.836</v>
      </c>
      <c r="R351" s="25">
        <v>169.645</v>
      </c>
      <c r="S351" s="25">
        <f t="shared" si="40"/>
        <v>137.591</v>
      </c>
      <c r="T351" s="32">
        <v>13.031</v>
      </c>
      <c r="U351" s="29">
        <v>421.2364420708841</v>
      </c>
    </row>
    <row r="352" spans="1:21" ht="12.75">
      <c r="A352" s="1">
        <v>36335</v>
      </c>
      <c r="B352" s="25">
        <v>175</v>
      </c>
      <c r="C352" s="2">
        <v>0.767013907</v>
      </c>
      <c r="D352" s="24">
        <v>0.767013907</v>
      </c>
      <c r="E352" s="4">
        <v>3427</v>
      </c>
      <c r="F352" s="26">
        <v>0</v>
      </c>
      <c r="G352" s="27">
        <v>1009.6</v>
      </c>
      <c r="H352" s="30">
        <f t="shared" si="36"/>
        <v>965.6</v>
      </c>
      <c r="I352" s="28">
        <f t="shared" si="37"/>
        <v>399.9896765587255</v>
      </c>
      <c r="J352" s="28">
        <f t="shared" si="38"/>
        <v>429.1308765587255</v>
      </c>
      <c r="K352" s="28">
        <f t="shared" si="34"/>
        <v>418.50107655872546</v>
      </c>
      <c r="L352" s="29">
        <f t="shared" si="35"/>
        <v>423.8159765587255</v>
      </c>
      <c r="M352" s="30">
        <v>22.4</v>
      </c>
      <c r="N352" s="30">
        <v>56.8</v>
      </c>
      <c r="O352" s="31">
        <v>0.678</v>
      </c>
      <c r="P352" s="30">
        <f t="shared" si="39"/>
        <v>58.80000000000001</v>
      </c>
      <c r="Q352" s="31">
        <v>2.509</v>
      </c>
      <c r="R352" s="25">
        <v>107.065</v>
      </c>
      <c r="S352" s="25">
        <f t="shared" si="40"/>
        <v>131.4858</v>
      </c>
      <c r="T352" s="32">
        <v>12.988</v>
      </c>
      <c r="U352" s="29">
        <v>423.8159765587255</v>
      </c>
    </row>
    <row r="353" spans="1:21" ht="12.75">
      <c r="A353" s="1">
        <v>36335</v>
      </c>
      <c r="B353" s="25">
        <v>175</v>
      </c>
      <c r="C353" s="2">
        <v>0.7671296</v>
      </c>
      <c r="D353" s="24">
        <v>0.7671296</v>
      </c>
      <c r="E353" s="4">
        <v>3437</v>
      </c>
      <c r="F353" s="26">
        <v>0</v>
      </c>
      <c r="G353" s="27">
        <v>1008.9</v>
      </c>
      <c r="H353" s="30">
        <f t="shared" si="36"/>
        <v>964.9</v>
      </c>
      <c r="I353" s="28">
        <f t="shared" si="37"/>
        <v>406.0117083796552</v>
      </c>
      <c r="J353" s="28">
        <f t="shared" si="38"/>
        <v>435.15290837965523</v>
      </c>
      <c r="K353" s="28">
        <f t="shared" si="34"/>
        <v>424.5231083796552</v>
      </c>
      <c r="L353" s="29">
        <f t="shared" si="35"/>
        <v>429.8380083796552</v>
      </c>
      <c r="M353" s="30">
        <v>22.3</v>
      </c>
      <c r="N353" s="30">
        <v>53.6</v>
      </c>
      <c r="O353" s="31">
        <v>0.673</v>
      </c>
      <c r="P353" s="30">
        <f t="shared" si="39"/>
        <v>58.30000000000001</v>
      </c>
      <c r="Q353" s="31">
        <v>2.704</v>
      </c>
      <c r="R353" s="25">
        <v>149.447</v>
      </c>
      <c r="S353" s="25">
        <f t="shared" si="40"/>
        <v>134.47933333333336</v>
      </c>
      <c r="T353" s="32">
        <v>12.973</v>
      </c>
      <c r="U353" s="29">
        <v>429.8380083796552</v>
      </c>
    </row>
    <row r="354" spans="1:21" ht="12.75">
      <c r="A354" s="1">
        <v>36335</v>
      </c>
      <c r="B354" s="25">
        <v>175</v>
      </c>
      <c r="C354" s="2">
        <v>0.767245352</v>
      </c>
      <c r="D354" s="24">
        <v>0.767245352</v>
      </c>
      <c r="E354" s="4">
        <v>3447</v>
      </c>
      <c r="F354" s="26">
        <v>0</v>
      </c>
      <c r="G354" s="27">
        <v>1009.3</v>
      </c>
      <c r="H354" s="30">
        <f t="shared" si="36"/>
        <v>965.3</v>
      </c>
      <c r="I354" s="28">
        <f t="shared" si="37"/>
        <v>402.5700126006182</v>
      </c>
      <c r="J354" s="28">
        <f t="shared" si="38"/>
        <v>431.71121260061824</v>
      </c>
      <c r="K354" s="28">
        <f t="shared" si="34"/>
        <v>421.0814126006182</v>
      </c>
      <c r="L354" s="29">
        <f t="shared" si="35"/>
        <v>426.3963126006182</v>
      </c>
      <c r="M354" s="30">
        <v>22.3</v>
      </c>
      <c r="N354" s="30">
        <v>56.9</v>
      </c>
      <c r="O354" s="31">
        <v>0.678</v>
      </c>
      <c r="P354" s="30">
        <f t="shared" si="39"/>
        <v>58.80000000000001</v>
      </c>
      <c r="Q354" s="31">
        <v>2.696</v>
      </c>
      <c r="R354" s="25">
        <v>149.791</v>
      </c>
      <c r="S354" s="25">
        <f t="shared" si="40"/>
        <v>131.355</v>
      </c>
      <c r="T354" s="32">
        <v>12.769</v>
      </c>
      <c r="U354" s="29">
        <v>426.3963126006182</v>
      </c>
    </row>
    <row r="355" spans="1:21" ht="12.75">
      <c r="A355" s="1">
        <v>36335</v>
      </c>
      <c r="B355" s="25">
        <v>175</v>
      </c>
      <c r="C355" s="2">
        <v>0.767361104</v>
      </c>
      <c r="D355" s="24">
        <v>0.767361104</v>
      </c>
      <c r="E355" s="4">
        <v>3457</v>
      </c>
      <c r="F355" s="26">
        <v>0</v>
      </c>
      <c r="G355" s="27">
        <v>1009.1</v>
      </c>
      <c r="H355" s="30">
        <f t="shared" si="36"/>
        <v>965.1</v>
      </c>
      <c r="I355" s="28">
        <f t="shared" si="37"/>
        <v>404.2906821824069</v>
      </c>
      <c r="J355" s="28">
        <f t="shared" si="38"/>
        <v>433.4318821824069</v>
      </c>
      <c r="K355" s="28">
        <f t="shared" si="34"/>
        <v>422.8020821824069</v>
      </c>
      <c r="L355" s="29">
        <f t="shared" si="35"/>
        <v>428.1169821824069</v>
      </c>
      <c r="M355" s="30">
        <v>22.4</v>
      </c>
      <c r="N355" s="30">
        <v>58.6</v>
      </c>
      <c r="O355" s="31">
        <v>0.664</v>
      </c>
      <c r="P355" s="30">
        <f t="shared" si="39"/>
        <v>57.400000000000006</v>
      </c>
      <c r="Q355" s="31">
        <v>2.816</v>
      </c>
      <c r="R355" s="25">
        <v>171.173</v>
      </c>
      <c r="S355" s="25">
        <f t="shared" si="40"/>
        <v>149.23066666666668</v>
      </c>
      <c r="T355" s="32">
        <v>12.232</v>
      </c>
      <c r="U355" s="29">
        <v>428.1169821824069</v>
      </c>
    </row>
    <row r="356" spans="1:21" ht="12.75">
      <c r="A356" s="1">
        <v>36335</v>
      </c>
      <c r="B356" s="25">
        <v>175</v>
      </c>
      <c r="C356" s="2">
        <v>0.767476857</v>
      </c>
      <c r="D356" s="24">
        <v>0.767476857</v>
      </c>
      <c r="E356" s="4">
        <v>3467</v>
      </c>
      <c r="F356" s="26">
        <v>0</v>
      </c>
      <c r="G356" s="27">
        <v>1007.8</v>
      </c>
      <c r="H356" s="30">
        <f t="shared" si="36"/>
        <v>963.8</v>
      </c>
      <c r="I356" s="28">
        <f t="shared" si="37"/>
        <v>415.4837335775643</v>
      </c>
      <c r="J356" s="28">
        <f t="shared" si="38"/>
        <v>444.6249335775643</v>
      </c>
      <c r="K356" s="28">
        <f t="shared" si="34"/>
        <v>433.9951335775643</v>
      </c>
      <c r="L356" s="29">
        <f t="shared" si="35"/>
        <v>439.3100335775643</v>
      </c>
      <c r="M356" s="30">
        <v>22.5</v>
      </c>
      <c r="N356" s="30">
        <v>57.7</v>
      </c>
      <c r="O356" s="31">
        <v>0.663</v>
      </c>
      <c r="P356" s="30">
        <f t="shared" si="39"/>
        <v>57.3</v>
      </c>
      <c r="Q356" s="31">
        <v>2.716</v>
      </c>
      <c r="R356" s="25">
        <v>150.593</v>
      </c>
      <c r="S356" s="25">
        <f t="shared" si="40"/>
        <v>149.619</v>
      </c>
      <c r="T356" s="32">
        <v>11.921</v>
      </c>
      <c r="U356" s="29">
        <v>439.3100335775643</v>
      </c>
    </row>
    <row r="357" spans="1:21" ht="12.75">
      <c r="A357" s="1">
        <v>36335</v>
      </c>
      <c r="B357" s="25">
        <v>175</v>
      </c>
      <c r="C357" s="2">
        <v>0.767592609</v>
      </c>
      <c r="D357" s="24">
        <v>0.767592609</v>
      </c>
      <c r="E357" s="4">
        <v>3477</v>
      </c>
      <c r="F357" s="26">
        <v>0</v>
      </c>
      <c r="G357" s="27">
        <v>1007.6</v>
      </c>
      <c r="H357" s="30">
        <f t="shared" si="36"/>
        <v>963.6</v>
      </c>
      <c r="I357" s="28">
        <f t="shared" si="37"/>
        <v>417.20708138327217</v>
      </c>
      <c r="J357" s="28">
        <f t="shared" si="38"/>
        <v>446.3482813832722</v>
      </c>
      <c r="K357" s="28">
        <f t="shared" si="34"/>
        <v>435.71848138327215</v>
      </c>
      <c r="L357" s="29">
        <f t="shared" si="35"/>
        <v>441.0333813832722</v>
      </c>
      <c r="M357" s="30">
        <v>22.3</v>
      </c>
      <c r="N357" s="30">
        <v>56</v>
      </c>
      <c r="O357" s="31">
        <v>0.634</v>
      </c>
      <c r="P357" s="30">
        <f t="shared" si="39"/>
        <v>54.4</v>
      </c>
      <c r="Q357" s="31">
        <v>2.895</v>
      </c>
      <c r="R357" s="25">
        <v>192.975</v>
      </c>
      <c r="S357" s="25">
        <f t="shared" si="40"/>
        <v>153.50733333333332</v>
      </c>
      <c r="T357" s="32">
        <v>11.881</v>
      </c>
      <c r="U357" s="29">
        <v>441.0333813832722</v>
      </c>
    </row>
    <row r="358" spans="1:21" ht="12.75">
      <c r="A358" s="1">
        <v>36335</v>
      </c>
      <c r="B358" s="25">
        <v>175</v>
      </c>
      <c r="C358" s="2">
        <v>0.767708361</v>
      </c>
      <c r="D358" s="24">
        <v>0.767708361</v>
      </c>
      <c r="E358" s="4">
        <v>3487</v>
      </c>
      <c r="F358" s="26">
        <v>0</v>
      </c>
      <c r="G358" s="27">
        <v>1008.8</v>
      </c>
      <c r="H358" s="30">
        <f t="shared" si="36"/>
        <v>964.8</v>
      </c>
      <c r="I358" s="28">
        <f t="shared" si="37"/>
        <v>406.8723552552777</v>
      </c>
      <c r="J358" s="28">
        <f t="shared" si="38"/>
        <v>436.0135552552777</v>
      </c>
      <c r="K358" s="28">
        <f t="shared" si="34"/>
        <v>425.38375525527766</v>
      </c>
      <c r="L358" s="29">
        <f t="shared" si="35"/>
        <v>430.6986552552777</v>
      </c>
      <c r="M358" s="30">
        <v>22.4</v>
      </c>
      <c r="N358" s="30">
        <v>56</v>
      </c>
      <c r="O358" s="31">
        <v>0.648</v>
      </c>
      <c r="P358" s="30">
        <f t="shared" si="39"/>
        <v>55.8</v>
      </c>
      <c r="Q358" s="31">
        <v>2.244</v>
      </c>
      <c r="R358" s="25">
        <v>46.319</v>
      </c>
      <c r="S358" s="25">
        <f t="shared" si="40"/>
        <v>143.383</v>
      </c>
      <c r="T358" s="32">
        <v>12.296</v>
      </c>
      <c r="U358" s="29">
        <v>430.6986552552777</v>
      </c>
    </row>
    <row r="359" spans="1:21" ht="12.75">
      <c r="A359" s="1">
        <v>36335</v>
      </c>
      <c r="B359" s="25">
        <v>175</v>
      </c>
      <c r="C359" s="2">
        <v>0.767824054</v>
      </c>
      <c r="D359" s="24">
        <v>0.767824054</v>
      </c>
      <c r="E359" s="4">
        <v>3497</v>
      </c>
      <c r="F359" s="26">
        <v>0</v>
      </c>
      <c r="G359" s="27">
        <v>1008.1</v>
      </c>
      <c r="H359" s="30">
        <f t="shared" si="36"/>
        <v>964.1</v>
      </c>
      <c r="I359" s="28">
        <f t="shared" si="37"/>
        <v>412.8993822816386</v>
      </c>
      <c r="J359" s="28">
        <f t="shared" si="38"/>
        <v>442.04058228163865</v>
      </c>
      <c r="K359" s="28">
        <f t="shared" si="34"/>
        <v>431.4107822816386</v>
      </c>
      <c r="L359" s="29">
        <f t="shared" si="35"/>
        <v>436.7256822816386</v>
      </c>
      <c r="M359" s="30">
        <v>22.3</v>
      </c>
      <c r="N359" s="30">
        <v>58.9</v>
      </c>
      <c r="O359" s="31">
        <v>0.643</v>
      </c>
      <c r="P359" s="30">
        <f t="shared" si="39"/>
        <v>55.3</v>
      </c>
      <c r="Q359" s="31">
        <v>2.716</v>
      </c>
      <c r="R359" s="25">
        <v>151.701</v>
      </c>
      <c r="S359" s="25">
        <f t="shared" si="40"/>
        <v>143.75866666666667</v>
      </c>
      <c r="T359" s="32">
        <v>12.812</v>
      </c>
      <c r="U359" s="29">
        <v>436.7256822816386</v>
      </c>
    </row>
    <row r="360" spans="1:21" ht="12.75">
      <c r="A360" s="1">
        <v>36335</v>
      </c>
      <c r="B360" s="25">
        <v>175</v>
      </c>
      <c r="C360" s="2">
        <v>0.767939806</v>
      </c>
      <c r="D360" s="24">
        <v>0.767939806</v>
      </c>
      <c r="E360" s="4">
        <v>3507</v>
      </c>
      <c r="F360" s="26">
        <v>0</v>
      </c>
      <c r="G360" s="27">
        <v>1008.8</v>
      </c>
      <c r="H360" s="30">
        <f t="shared" si="36"/>
        <v>964.8</v>
      </c>
      <c r="I360" s="28">
        <f t="shared" si="37"/>
        <v>406.8723552552777</v>
      </c>
      <c r="J360" s="28">
        <f t="shared" si="38"/>
        <v>436.0135552552777</v>
      </c>
      <c r="K360" s="28">
        <f t="shared" si="34"/>
        <v>425.38375525527766</v>
      </c>
      <c r="L360" s="29">
        <f t="shared" si="35"/>
        <v>430.6986552552777</v>
      </c>
      <c r="M360" s="30">
        <v>22.4</v>
      </c>
      <c r="N360" s="30">
        <v>57.8</v>
      </c>
      <c r="O360" s="31">
        <v>0.664</v>
      </c>
      <c r="P360" s="30">
        <f t="shared" si="39"/>
        <v>57.400000000000006</v>
      </c>
      <c r="Q360" s="31">
        <v>2.686</v>
      </c>
      <c r="R360" s="25">
        <v>152.121</v>
      </c>
      <c r="S360" s="25">
        <f t="shared" si="40"/>
        <v>144.147</v>
      </c>
      <c r="T360" s="32">
        <v>13.005</v>
      </c>
      <c r="U360" s="29">
        <v>430.6986552552777</v>
      </c>
    </row>
    <row r="361" spans="1:21" ht="12.75">
      <c r="A361" s="1">
        <v>36335</v>
      </c>
      <c r="B361" s="25">
        <v>175</v>
      </c>
      <c r="C361" s="2">
        <v>0.768055558</v>
      </c>
      <c r="D361" s="24">
        <v>0.768055558</v>
      </c>
      <c r="E361" s="4">
        <v>3517</v>
      </c>
      <c r="F361" s="26">
        <v>0</v>
      </c>
      <c r="G361" s="27">
        <v>1007.5</v>
      </c>
      <c r="H361" s="30">
        <f t="shared" si="36"/>
        <v>963.5</v>
      </c>
      <c r="I361" s="28">
        <f t="shared" si="37"/>
        <v>418.06888942431385</v>
      </c>
      <c r="J361" s="28">
        <f t="shared" si="38"/>
        <v>447.2100894243139</v>
      </c>
      <c r="K361" s="28">
        <f t="shared" si="34"/>
        <v>436.58028942431383</v>
      </c>
      <c r="L361" s="29">
        <f t="shared" si="35"/>
        <v>441.89518942431386</v>
      </c>
      <c r="M361" s="30">
        <v>21.9</v>
      </c>
      <c r="N361" s="30">
        <v>60.5</v>
      </c>
      <c r="O361" s="31">
        <v>0.648</v>
      </c>
      <c r="P361" s="30">
        <f t="shared" si="39"/>
        <v>55.8</v>
      </c>
      <c r="Q361" s="31">
        <v>3.164</v>
      </c>
      <c r="R361" s="25">
        <v>257.503</v>
      </c>
      <c r="S361" s="25">
        <f t="shared" si="40"/>
        <v>158.53533333333334</v>
      </c>
      <c r="T361" s="32">
        <v>13.022</v>
      </c>
      <c r="U361" s="29">
        <v>441.89518942431386</v>
      </c>
    </row>
    <row r="362" spans="1:21" ht="12.75">
      <c r="A362" s="1">
        <v>36335</v>
      </c>
      <c r="B362" s="25">
        <v>175</v>
      </c>
      <c r="C362" s="2">
        <v>0.76817131</v>
      </c>
      <c r="D362" s="24">
        <v>0.76817131</v>
      </c>
      <c r="E362" s="4">
        <v>3527</v>
      </c>
      <c r="F362" s="26">
        <v>0</v>
      </c>
      <c r="G362" s="27">
        <v>1006.4</v>
      </c>
      <c r="H362" s="30">
        <f t="shared" si="36"/>
        <v>962.4</v>
      </c>
      <c r="I362" s="28">
        <f t="shared" si="37"/>
        <v>427.55468567799846</v>
      </c>
      <c r="J362" s="28">
        <f t="shared" si="38"/>
        <v>456.6958856779985</v>
      </c>
      <c r="K362" s="28">
        <f t="shared" si="34"/>
        <v>446.06608567799844</v>
      </c>
      <c r="L362" s="29">
        <f t="shared" si="35"/>
        <v>451.38098567799847</v>
      </c>
      <c r="M362" s="30">
        <v>22</v>
      </c>
      <c r="N362" s="30">
        <v>53.3</v>
      </c>
      <c r="O362" s="31">
        <v>0.664</v>
      </c>
      <c r="P362" s="30">
        <f t="shared" si="39"/>
        <v>57.400000000000006</v>
      </c>
      <c r="Q362" s="31">
        <v>2.826</v>
      </c>
      <c r="R362" s="25">
        <v>173.847</v>
      </c>
      <c r="S362" s="25">
        <f t="shared" si="40"/>
        <v>162.41099999999997</v>
      </c>
      <c r="T362" s="32">
        <v>12.96</v>
      </c>
      <c r="U362" s="29">
        <v>451.38098567799847</v>
      </c>
    </row>
    <row r="363" spans="1:21" ht="12.75">
      <c r="A363" s="1">
        <v>36335</v>
      </c>
      <c r="B363" s="25">
        <v>175</v>
      </c>
      <c r="C363" s="2">
        <v>0.768287063</v>
      </c>
      <c r="D363" s="24">
        <v>0.768287063</v>
      </c>
      <c r="E363" s="4">
        <v>3537</v>
      </c>
      <c r="F363" s="26">
        <v>0</v>
      </c>
      <c r="G363" s="27">
        <v>1007.5</v>
      </c>
      <c r="H363" s="30">
        <f t="shared" si="36"/>
        <v>963.5</v>
      </c>
      <c r="I363" s="28">
        <f t="shared" si="37"/>
        <v>418.06888942431385</v>
      </c>
      <c r="J363" s="28">
        <f t="shared" si="38"/>
        <v>447.2100894243139</v>
      </c>
      <c r="K363" s="28">
        <f t="shared" si="34"/>
        <v>436.58028942431383</v>
      </c>
      <c r="L363" s="29">
        <f t="shared" si="35"/>
        <v>441.89518942431386</v>
      </c>
      <c r="M363" s="30">
        <v>21.9</v>
      </c>
      <c r="N363" s="30">
        <v>56.1</v>
      </c>
      <c r="O363" s="31">
        <v>0.663</v>
      </c>
      <c r="P363" s="30">
        <f t="shared" si="39"/>
        <v>57.3</v>
      </c>
      <c r="Q363" s="31">
        <v>2.815</v>
      </c>
      <c r="R363" s="25">
        <v>174.229</v>
      </c>
      <c r="S363" s="25">
        <f t="shared" si="40"/>
        <v>159.28666666666666</v>
      </c>
      <c r="T363" s="32">
        <v>12.772</v>
      </c>
      <c r="U363" s="29">
        <v>441.89518942431386</v>
      </c>
    </row>
    <row r="364" spans="1:21" ht="12.75">
      <c r="A364" s="1">
        <v>36335</v>
      </c>
      <c r="B364" s="25">
        <v>175</v>
      </c>
      <c r="C364" s="2">
        <v>0.768402755</v>
      </c>
      <c r="D364" s="24">
        <v>0.768402755</v>
      </c>
      <c r="E364" s="4">
        <v>3547</v>
      </c>
      <c r="F364" s="26">
        <v>0</v>
      </c>
      <c r="G364" s="27">
        <v>1007.7</v>
      </c>
      <c r="H364" s="30">
        <f t="shared" si="36"/>
        <v>963.7</v>
      </c>
      <c r="I364" s="28">
        <f t="shared" si="37"/>
        <v>416.34536277387565</v>
      </c>
      <c r="J364" s="28">
        <f t="shared" si="38"/>
        <v>445.4865627738757</v>
      </c>
      <c r="K364" s="28">
        <f t="shared" si="34"/>
        <v>434.85676277387563</v>
      </c>
      <c r="L364" s="29">
        <f t="shared" si="35"/>
        <v>440.17166277387565</v>
      </c>
      <c r="M364" s="30">
        <v>21.8</v>
      </c>
      <c r="N364" s="30">
        <v>59.6</v>
      </c>
      <c r="O364" s="31">
        <v>0.669</v>
      </c>
      <c r="P364" s="30">
        <f t="shared" si="39"/>
        <v>57.900000000000006</v>
      </c>
      <c r="Q364" s="31">
        <v>2.53</v>
      </c>
      <c r="R364" s="25">
        <v>111.649</v>
      </c>
      <c r="S364" s="25">
        <f t="shared" si="40"/>
        <v>170.175</v>
      </c>
      <c r="T364" s="32">
        <v>12.317</v>
      </c>
      <c r="U364" s="29">
        <v>440.17166277387565</v>
      </c>
    </row>
    <row r="365" spans="1:21" ht="12.75">
      <c r="A365" s="1">
        <v>36335</v>
      </c>
      <c r="B365" s="25">
        <v>175</v>
      </c>
      <c r="C365" s="2">
        <v>0.768518507</v>
      </c>
      <c r="D365" s="24">
        <v>0.768518507</v>
      </c>
      <c r="E365" s="4">
        <v>3557</v>
      </c>
      <c r="F365" s="26">
        <v>0</v>
      </c>
      <c r="G365" s="27">
        <v>1007.7</v>
      </c>
      <c r="H365" s="30">
        <f t="shared" si="36"/>
        <v>963.7</v>
      </c>
      <c r="I365" s="28">
        <f t="shared" si="37"/>
        <v>416.34536277387565</v>
      </c>
      <c r="J365" s="28">
        <f t="shared" si="38"/>
        <v>445.4865627738757</v>
      </c>
      <c r="K365" s="28">
        <f t="shared" si="34"/>
        <v>434.85676277387563</v>
      </c>
      <c r="L365" s="29">
        <f t="shared" si="35"/>
        <v>440.17166277387565</v>
      </c>
      <c r="M365" s="30">
        <v>22.3</v>
      </c>
      <c r="N365" s="30">
        <v>54.3</v>
      </c>
      <c r="O365" s="31">
        <v>0.624</v>
      </c>
      <c r="P365" s="30">
        <f t="shared" si="39"/>
        <v>53.4</v>
      </c>
      <c r="Q365" s="31">
        <v>2.886</v>
      </c>
      <c r="R365" s="25">
        <v>196.031</v>
      </c>
      <c r="S365" s="25">
        <f t="shared" si="40"/>
        <v>177.56333333333336</v>
      </c>
      <c r="T365" s="32">
        <v>11.913</v>
      </c>
      <c r="U365" s="29">
        <v>440.17166277387565</v>
      </c>
    </row>
    <row r="366" spans="1:21" ht="12.75">
      <c r="A366" s="1">
        <v>36335</v>
      </c>
      <c r="B366" s="25">
        <v>175</v>
      </c>
      <c r="C366" s="2">
        <v>0.76863426</v>
      </c>
      <c r="D366" s="24">
        <v>0.76863426</v>
      </c>
      <c r="E366" s="4">
        <v>3567</v>
      </c>
      <c r="F366" s="26">
        <v>0</v>
      </c>
      <c r="G366" s="27">
        <v>1007.2</v>
      </c>
      <c r="H366" s="30">
        <f t="shared" si="36"/>
        <v>963.2</v>
      </c>
      <c r="I366" s="28">
        <f t="shared" si="37"/>
        <v>420.65485032298244</v>
      </c>
      <c r="J366" s="28">
        <f t="shared" si="38"/>
        <v>449.79605032298247</v>
      </c>
      <c r="K366" s="28">
        <f t="shared" si="34"/>
        <v>439.1662503229824</v>
      </c>
      <c r="L366" s="29">
        <f t="shared" si="35"/>
        <v>444.48115032298244</v>
      </c>
      <c r="M366" s="30">
        <v>22.2</v>
      </c>
      <c r="N366" s="30">
        <v>51.4</v>
      </c>
      <c r="O366" s="31">
        <v>0.619</v>
      </c>
      <c r="P366" s="30">
        <f t="shared" si="39"/>
        <v>52.9</v>
      </c>
      <c r="Q366" s="31">
        <v>2.896</v>
      </c>
      <c r="R366" s="25">
        <v>196.375</v>
      </c>
      <c r="S366" s="25">
        <f t="shared" si="40"/>
        <v>184.939</v>
      </c>
      <c r="T366" s="32">
        <v>11.913</v>
      </c>
      <c r="U366" s="29">
        <v>444.48115032298244</v>
      </c>
    </row>
    <row r="367" spans="1:21" ht="12.75">
      <c r="A367" s="1">
        <v>36335</v>
      </c>
      <c r="B367" s="25">
        <v>175</v>
      </c>
      <c r="C367" s="2">
        <v>0.768750012</v>
      </c>
      <c r="D367" s="24">
        <v>0.768750012</v>
      </c>
      <c r="E367" s="4">
        <v>3577</v>
      </c>
      <c r="F367" s="26">
        <v>0</v>
      </c>
      <c r="G367" s="27">
        <v>1007.5</v>
      </c>
      <c r="H367" s="30">
        <f t="shared" si="36"/>
        <v>963.5</v>
      </c>
      <c r="I367" s="28">
        <f t="shared" si="37"/>
        <v>418.06888942431385</v>
      </c>
      <c r="J367" s="28">
        <f t="shared" si="38"/>
        <v>447.2100894243139</v>
      </c>
      <c r="K367" s="28">
        <f t="shared" si="34"/>
        <v>436.58028942431383</v>
      </c>
      <c r="L367" s="29">
        <f t="shared" si="35"/>
        <v>441.89518942431386</v>
      </c>
      <c r="M367" s="30">
        <v>22.2</v>
      </c>
      <c r="N367" s="30">
        <v>50.2</v>
      </c>
      <c r="O367" s="31">
        <v>0.637</v>
      </c>
      <c r="P367" s="30">
        <f t="shared" si="39"/>
        <v>54.7</v>
      </c>
      <c r="Q367" s="31">
        <v>2.646</v>
      </c>
      <c r="R367" s="25">
        <v>133.795</v>
      </c>
      <c r="S367" s="25">
        <f t="shared" si="40"/>
        <v>164.321</v>
      </c>
      <c r="T367" s="32">
        <v>12.176</v>
      </c>
      <c r="U367" s="29">
        <v>441.89518942431386</v>
      </c>
    </row>
    <row r="368" spans="1:21" ht="12.75">
      <c r="A368" s="1">
        <v>36335</v>
      </c>
      <c r="B368" s="25">
        <v>175</v>
      </c>
      <c r="C368" s="2">
        <v>0.768865764</v>
      </c>
      <c r="D368" s="24">
        <v>0.768865764</v>
      </c>
      <c r="E368" s="4">
        <v>3587</v>
      </c>
      <c r="F368" s="26">
        <v>0</v>
      </c>
      <c r="G368" s="27">
        <v>1008.4</v>
      </c>
      <c r="H368" s="30">
        <f t="shared" si="36"/>
        <v>964.4</v>
      </c>
      <c r="I368" s="28">
        <f t="shared" si="37"/>
        <v>410.31583503590986</v>
      </c>
      <c r="J368" s="28">
        <f t="shared" si="38"/>
        <v>439.4570350359099</v>
      </c>
      <c r="K368" s="28">
        <f t="shared" si="34"/>
        <v>428.82723503590984</v>
      </c>
      <c r="L368" s="29">
        <f t="shared" si="35"/>
        <v>434.14213503590986</v>
      </c>
      <c r="M368" s="30">
        <v>22.3</v>
      </c>
      <c r="N368" s="30">
        <v>49.6</v>
      </c>
      <c r="O368" s="31">
        <v>0.644</v>
      </c>
      <c r="P368" s="30">
        <f t="shared" si="39"/>
        <v>55.400000000000006</v>
      </c>
      <c r="Q368" s="31">
        <v>2.886</v>
      </c>
      <c r="R368" s="25">
        <v>197.177</v>
      </c>
      <c r="S368" s="25">
        <f t="shared" si="40"/>
        <v>168.20933333333335</v>
      </c>
      <c r="T368" s="32">
        <v>12.633</v>
      </c>
      <c r="U368" s="29">
        <v>434.14213503590986</v>
      </c>
    </row>
    <row r="369" spans="1:21" ht="12.75">
      <c r="A369" s="1">
        <v>36335</v>
      </c>
      <c r="B369" s="25">
        <v>175</v>
      </c>
      <c r="C369" s="2">
        <v>0.768981457</v>
      </c>
      <c r="D369" s="24">
        <v>0.768981457</v>
      </c>
      <c r="E369" s="4">
        <v>3597</v>
      </c>
      <c r="F369" s="26">
        <v>0</v>
      </c>
      <c r="G369" s="27">
        <v>1008.6</v>
      </c>
      <c r="H369" s="30">
        <f t="shared" si="36"/>
        <v>964.6</v>
      </c>
      <c r="I369" s="28">
        <f t="shared" si="37"/>
        <v>408.5939166529634</v>
      </c>
      <c r="J369" s="28">
        <f t="shared" si="38"/>
        <v>437.7351166529634</v>
      </c>
      <c r="K369" s="28">
        <f t="shared" si="34"/>
        <v>427.1053166529634</v>
      </c>
      <c r="L369" s="29">
        <f t="shared" si="35"/>
        <v>432.4202166529634</v>
      </c>
      <c r="M369" s="30">
        <v>22.4</v>
      </c>
      <c r="N369" s="30">
        <v>51.7</v>
      </c>
      <c r="O369" s="31">
        <v>0.637</v>
      </c>
      <c r="P369" s="30">
        <f t="shared" si="39"/>
        <v>54.7</v>
      </c>
      <c r="Q369" s="31">
        <v>2.609</v>
      </c>
      <c r="R369" s="25">
        <v>134.52</v>
      </c>
      <c r="S369" s="25">
        <f t="shared" si="40"/>
        <v>161.59116666666668</v>
      </c>
      <c r="T369" s="32">
        <v>12.998</v>
      </c>
      <c r="U369" s="29">
        <v>432.4202166529634</v>
      </c>
    </row>
    <row r="370" spans="1:21" ht="12.75">
      <c r="A370" s="1">
        <v>36335</v>
      </c>
      <c r="B370" s="25">
        <v>175</v>
      </c>
      <c r="C370" s="2">
        <v>0.769097209</v>
      </c>
      <c r="D370" s="24">
        <v>0.769097209</v>
      </c>
      <c r="E370" s="4">
        <v>3607</v>
      </c>
      <c r="F370" s="26">
        <v>0</v>
      </c>
      <c r="G370" s="27">
        <v>1008.2</v>
      </c>
      <c r="H370" s="30">
        <f t="shared" si="36"/>
        <v>964.2</v>
      </c>
      <c r="I370" s="28">
        <f t="shared" si="37"/>
        <v>412.03811055219296</v>
      </c>
      <c r="J370" s="28">
        <f t="shared" si="38"/>
        <v>441.179310552193</v>
      </c>
      <c r="K370" s="28">
        <f t="shared" si="34"/>
        <v>430.54951055219294</v>
      </c>
      <c r="L370" s="29">
        <f t="shared" si="35"/>
        <v>435.86441055219296</v>
      </c>
      <c r="M370" s="30">
        <v>22.2</v>
      </c>
      <c r="N370" s="30">
        <v>53.5</v>
      </c>
      <c r="O370" s="31">
        <v>0.638</v>
      </c>
      <c r="P370" s="30">
        <f t="shared" si="39"/>
        <v>54.800000000000004</v>
      </c>
      <c r="Q370" s="31">
        <v>2.549</v>
      </c>
      <c r="R370" s="25">
        <v>113.902</v>
      </c>
      <c r="S370" s="25">
        <f t="shared" si="40"/>
        <v>161.96666666666667</v>
      </c>
      <c r="T370" s="32">
        <v>13.033</v>
      </c>
      <c r="U370" s="29">
        <v>435.86441055219296</v>
      </c>
    </row>
    <row r="371" spans="1:21" ht="12.75">
      <c r="A371" s="1">
        <v>36335</v>
      </c>
      <c r="B371" s="25">
        <v>175</v>
      </c>
      <c r="C371" s="2">
        <v>0.769212961</v>
      </c>
      <c r="D371" s="24">
        <v>0.769212961</v>
      </c>
      <c r="E371" s="4">
        <v>3617</v>
      </c>
      <c r="F371" s="26">
        <v>0</v>
      </c>
      <c r="G371" s="27">
        <v>1008.4</v>
      </c>
      <c r="H371" s="30">
        <f t="shared" si="36"/>
        <v>964.4</v>
      </c>
      <c r="I371" s="28">
        <f t="shared" si="37"/>
        <v>410.31583503590986</v>
      </c>
      <c r="J371" s="28">
        <f t="shared" si="38"/>
        <v>439.4570350359099</v>
      </c>
      <c r="K371" s="28">
        <f t="shared" si="34"/>
        <v>428.82723503590984</v>
      </c>
      <c r="L371" s="29">
        <f t="shared" si="35"/>
        <v>434.14213503590986</v>
      </c>
      <c r="M371" s="30">
        <v>22.3</v>
      </c>
      <c r="N371" s="30">
        <v>55</v>
      </c>
      <c r="O371" s="31">
        <v>0.599</v>
      </c>
      <c r="P371" s="30">
        <f t="shared" si="39"/>
        <v>50.9</v>
      </c>
      <c r="Q371" s="31">
        <v>2.499</v>
      </c>
      <c r="R371" s="25">
        <v>114.323</v>
      </c>
      <c r="S371" s="25">
        <f t="shared" si="40"/>
        <v>148.34866666666667</v>
      </c>
      <c r="T371" s="32">
        <v>12.959</v>
      </c>
      <c r="U371" s="29">
        <v>434.14213503590986</v>
      </c>
    </row>
    <row r="372" spans="1:21" ht="12.75">
      <c r="A372" s="1">
        <v>36335</v>
      </c>
      <c r="B372" s="25">
        <v>175</v>
      </c>
      <c r="C372" s="2">
        <v>0.769328713</v>
      </c>
      <c r="D372" s="24">
        <v>0.769328713</v>
      </c>
      <c r="E372" s="4">
        <v>3627</v>
      </c>
      <c r="F372" s="26">
        <v>0</v>
      </c>
      <c r="G372" s="27">
        <v>1009</v>
      </c>
      <c r="H372" s="30">
        <f t="shared" si="36"/>
        <v>965</v>
      </c>
      <c r="I372" s="28">
        <f t="shared" si="37"/>
        <v>405.15115069486046</v>
      </c>
      <c r="J372" s="28">
        <f t="shared" si="38"/>
        <v>434.2923506948605</v>
      </c>
      <c r="K372" s="28">
        <f t="shared" si="34"/>
        <v>423.66255069486044</v>
      </c>
      <c r="L372" s="29">
        <f t="shared" si="35"/>
        <v>428.97745069486047</v>
      </c>
      <c r="M372" s="30">
        <v>22.3</v>
      </c>
      <c r="N372" s="30">
        <v>55.9</v>
      </c>
      <c r="O372" s="31">
        <v>0.604</v>
      </c>
      <c r="P372" s="30">
        <f t="shared" si="39"/>
        <v>51.4</v>
      </c>
      <c r="Q372" s="31">
        <v>2.58</v>
      </c>
      <c r="S372" s="25">
        <f t="shared" si="40"/>
        <v>138.7434</v>
      </c>
      <c r="T372" s="32">
        <v>0.018</v>
      </c>
      <c r="U372" s="29">
        <v>428.97745069486047</v>
      </c>
    </row>
    <row r="373" spans="1:21" ht="12.75">
      <c r="A373" s="1">
        <v>36335</v>
      </c>
      <c r="B373" s="25">
        <v>175</v>
      </c>
      <c r="C373" s="2">
        <v>0.769444466</v>
      </c>
      <c r="D373" s="24">
        <v>0.769444466</v>
      </c>
      <c r="E373" s="4">
        <v>3637</v>
      </c>
      <c r="F373" s="26">
        <v>0</v>
      </c>
      <c r="G373" s="27">
        <v>1008.7</v>
      </c>
      <c r="H373" s="30">
        <f t="shared" si="36"/>
        <v>964.7</v>
      </c>
      <c r="I373" s="28">
        <f t="shared" si="37"/>
        <v>407.73309134021457</v>
      </c>
      <c r="J373" s="28">
        <f t="shared" si="38"/>
        <v>436.8742913402146</v>
      </c>
      <c r="K373" s="28">
        <f t="shared" si="34"/>
        <v>426.24449134021455</v>
      </c>
      <c r="L373" s="29">
        <f t="shared" si="35"/>
        <v>431.5593913402146</v>
      </c>
      <c r="M373" s="30">
        <v>22.2</v>
      </c>
      <c r="N373" s="30">
        <v>56.6</v>
      </c>
      <c r="O373" s="31">
        <v>0.584</v>
      </c>
      <c r="P373" s="30">
        <f t="shared" si="39"/>
        <v>49.4</v>
      </c>
      <c r="Q373" s="31">
        <v>2.499</v>
      </c>
      <c r="S373" s="25">
        <f t="shared" si="40"/>
        <v>139.9805</v>
      </c>
      <c r="T373" s="32">
        <v>0.015</v>
      </c>
      <c r="U373" s="29">
        <v>431.5593913402146</v>
      </c>
    </row>
    <row r="374" spans="1:21" ht="12.75">
      <c r="A374" s="1">
        <v>36335</v>
      </c>
      <c r="B374" s="25">
        <v>175</v>
      </c>
      <c r="C374" s="2">
        <v>0.769560158</v>
      </c>
      <c r="D374" s="24">
        <v>0.769560158</v>
      </c>
      <c r="E374" s="4">
        <v>3647</v>
      </c>
      <c r="F374" s="26">
        <v>0</v>
      </c>
      <c r="G374" s="27">
        <v>1008.8</v>
      </c>
      <c r="H374" s="30">
        <f t="shared" si="36"/>
        <v>964.8</v>
      </c>
      <c r="I374" s="28">
        <f t="shared" si="37"/>
        <v>406.8723552552777</v>
      </c>
      <c r="J374" s="28">
        <f t="shared" si="38"/>
        <v>436.0135552552777</v>
      </c>
      <c r="K374" s="28">
        <f t="shared" si="34"/>
        <v>425.38375525527766</v>
      </c>
      <c r="L374" s="29">
        <f t="shared" si="35"/>
        <v>430.6986552552777</v>
      </c>
      <c r="M374" s="30">
        <v>22.1</v>
      </c>
      <c r="N374" s="30">
        <v>57.8</v>
      </c>
      <c r="O374" s="31">
        <v>0.619</v>
      </c>
      <c r="P374" s="30">
        <f t="shared" si="39"/>
        <v>52.9</v>
      </c>
      <c r="Q374" s="31">
        <v>2.549</v>
      </c>
      <c r="S374" s="25">
        <f>AVERAGE(R369:R374)</f>
        <v>120.915</v>
      </c>
      <c r="T374" s="32">
        <v>0.013</v>
      </c>
      <c r="U374" s="29">
        <v>430.6986552552777</v>
      </c>
    </row>
    <row r="375" spans="1:21" ht="12.75">
      <c r="A375" s="1">
        <v>36335</v>
      </c>
      <c r="B375" s="25">
        <v>175</v>
      </c>
      <c r="C375" s="2">
        <v>0.76967591</v>
      </c>
      <c r="D375" s="24">
        <v>0.76967591</v>
      </c>
      <c r="E375" s="4">
        <v>3657</v>
      </c>
      <c r="F375" s="26">
        <v>0</v>
      </c>
      <c r="G375" s="27">
        <v>1009.6</v>
      </c>
      <c r="H375" s="30">
        <f t="shared" si="36"/>
        <v>965.6</v>
      </c>
      <c r="I375" s="28">
        <f t="shared" si="37"/>
        <v>399.9896765587255</v>
      </c>
      <c r="J375" s="28">
        <f t="shared" si="38"/>
        <v>429.1308765587255</v>
      </c>
      <c r="K375" s="28">
        <f t="shared" si="34"/>
        <v>418.50107655872546</v>
      </c>
      <c r="L375" s="29">
        <f t="shared" si="35"/>
        <v>423.8159765587255</v>
      </c>
      <c r="M375" s="30">
        <v>22</v>
      </c>
      <c r="N375" s="30">
        <v>59.1</v>
      </c>
      <c r="O375" s="31">
        <v>0.604</v>
      </c>
      <c r="P375" s="30">
        <f t="shared" si="39"/>
        <v>51.4</v>
      </c>
      <c r="Q375" s="31">
        <v>1.88</v>
      </c>
      <c r="T375" s="32">
        <v>0.014</v>
      </c>
      <c r="U375" s="29">
        <v>423.8159765587255</v>
      </c>
    </row>
    <row r="376" spans="1:21" ht="12.75">
      <c r="A376" s="1">
        <v>36335</v>
      </c>
      <c r="B376" s="25">
        <v>175</v>
      </c>
      <c r="C376" s="2">
        <v>0.769791663</v>
      </c>
      <c r="D376" s="24">
        <v>0.769791663</v>
      </c>
      <c r="E376" s="4">
        <v>3667</v>
      </c>
      <c r="F376" s="26">
        <v>0</v>
      </c>
      <c r="G376" s="27">
        <v>1011.6</v>
      </c>
      <c r="H376" s="30">
        <f t="shared" si="36"/>
        <v>967.6</v>
      </c>
      <c r="I376" s="28">
        <f t="shared" si="37"/>
        <v>382.8078964333762</v>
      </c>
      <c r="J376" s="28">
        <f t="shared" si="38"/>
        <v>411.9490964333762</v>
      </c>
      <c r="K376" s="28">
        <f t="shared" si="34"/>
        <v>401.31929643337617</v>
      </c>
      <c r="L376" s="29">
        <f t="shared" si="35"/>
        <v>406.6341964333762</v>
      </c>
      <c r="M376" s="30">
        <v>22</v>
      </c>
      <c r="N376" s="30">
        <v>60.6</v>
      </c>
      <c r="O376" s="31">
        <v>0.624</v>
      </c>
      <c r="P376" s="30">
        <f t="shared" si="39"/>
        <v>53.4</v>
      </c>
      <c r="Q376" s="31">
        <v>1.999</v>
      </c>
      <c r="T376" s="32">
        <v>0.015</v>
      </c>
      <c r="U376" s="29">
        <v>406.6341964333762</v>
      </c>
    </row>
    <row r="377" spans="1:21" ht="12.75">
      <c r="A377" s="1">
        <v>36335</v>
      </c>
      <c r="B377" s="25">
        <v>175</v>
      </c>
      <c r="C377" s="2">
        <v>0.769907415</v>
      </c>
      <c r="D377" s="24">
        <v>0.769907415</v>
      </c>
      <c r="E377" s="4">
        <v>3677</v>
      </c>
      <c r="F377" s="26">
        <v>0</v>
      </c>
      <c r="G377" s="27">
        <v>1014.5</v>
      </c>
      <c r="H377" s="30">
        <f t="shared" si="36"/>
        <v>970.5</v>
      </c>
      <c r="I377" s="28">
        <f t="shared" si="37"/>
        <v>357.95729331569817</v>
      </c>
      <c r="J377" s="28">
        <f t="shared" si="38"/>
        <v>387.0984933156982</v>
      </c>
      <c r="K377" s="28">
        <f t="shared" si="34"/>
        <v>376.46869331569815</v>
      </c>
      <c r="L377" s="29">
        <f t="shared" si="35"/>
        <v>381.78359331569817</v>
      </c>
      <c r="M377" s="30">
        <v>22.2</v>
      </c>
      <c r="N377" s="30">
        <v>60.6</v>
      </c>
      <c r="O377" s="31">
        <v>0.604</v>
      </c>
      <c r="P377" s="30">
        <f t="shared" si="39"/>
        <v>51.4</v>
      </c>
      <c r="Q377" s="31">
        <v>1.799</v>
      </c>
      <c r="T377" s="32">
        <v>0.014</v>
      </c>
      <c r="U377" s="29">
        <v>381.78359331569817</v>
      </c>
    </row>
    <row r="378" spans="1:21" ht="12.75">
      <c r="A378" s="1">
        <v>36335</v>
      </c>
      <c r="B378" s="25">
        <v>175</v>
      </c>
      <c r="C378" s="2">
        <v>0.770023167</v>
      </c>
      <c r="D378" s="24">
        <v>0.770023167</v>
      </c>
      <c r="E378" s="4">
        <v>3687</v>
      </c>
      <c r="F378" s="26">
        <v>0</v>
      </c>
      <c r="G378" s="27">
        <v>1015.3</v>
      </c>
      <c r="H378" s="30">
        <f t="shared" si="36"/>
        <v>971.3</v>
      </c>
      <c r="I378" s="28">
        <f t="shared" si="37"/>
        <v>351.11502173936935</v>
      </c>
      <c r="J378" s="28">
        <f t="shared" si="38"/>
        <v>380.2562217393694</v>
      </c>
      <c r="K378" s="28">
        <f t="shared" si="34"/>
        <v>369.62642173936933</v>
      </c>
      <c r="L378" s="29">
        <f t="shared" si="35"/>
        <v>374.94132173936936</v>
      </c>
      <c r="M378" s="30">
        <v>22.3</v>
      </c>
      <c r="N378" s="30">
        <v>59.1</v>
      </c>
      <c r="O378" s="31">
        <v>0.623</v>
      </c>
      <c r="P378" s="30">
        <f t="shared" si="39"/>
        <v>53.3</v>
      </c>
      <c r="Q378" s="31">
        <v>1.969</v>
      </c>
      <c r="T378" s="32">
        <v>0.01</v>
      </c>
      <c r="U378" s="29">
        <v>374.94132173936936</v>
      </c>
    </row>
    <row r="379" spans="1:21" ht="12.75">
      <c r="A379" s="1">
        <v>36335</v>
      </c>
      <c r="B379" s="25">
        <v>175</v>
      </c>
      <c r="C379" s="2">
        <v>0.77013886</v>
      </c>
      <c r="D379" s="24">
        <v>0.77013886</v>
      </c>
      <c r="E379" s="4">
        <v>3697</v>
      </c>
      <c r="F379" s="26">
        <v>0</v>
      </c>
      <c r="G379" s="27">
        <v>1022.2</v>
      </c>
      <c r="H379" s="30">
        <f t="shared" si="36"/>
        <v>978.2</v>
      </c>
      <c r="I379" s="28">
        <f t="shared" si="37"/>
        <v>292.3332790100283</v>
      </c>
      <c r="J379" s="28">
        <f t="shared" si="38"/>
        <v>321.47447901002835</v>
      </c>
      <c r="K379" s="28">
        <f t="shared" si="34"/>
        <v>310.8446790100283</v>
      </c>
      <c r="L379" s="29">
        <f t="shared" si="35"/>
        <v>316.1595790100283</v>
      </c>
      <c r="M379" s="30">
        <v>22.5</v>
      </c>
      <c r="N379" s="30">
        <v>60.8</v>
      </c>
      <c r="O379" s="31">
        <v>0.604</v>
      </c>
      <c r="P379" s="30">
        <f t="shared" si="39"/>
        <v>51.4</v>
      </c>
      <c r="Q379" s="31">
        <v>1.899</v>
      </c>
      <c r="T379" s="32">
        <v>0.014</v>
      </c>
      <c r="U379" s="29">
        <v>316.1595790100283</v>
      </c>
    </row>
    <row r="380" spans="1:21" ht="12.75">
      <c r="A380" s="1">
        <v>36335</v>
      </c>
      <c r="B380" s="25">
        <v>175</v>
      </c>
      <c r="C380" s="2">
        <v>0.770254612</v>
      </c>
      <c r="D380" s="24">
        <v>0.770254612</v>
      </c>
      <c r="E380" s="4">
        <v>3707</v>
      </c>
      <c r="F380" s="26">
        <v>0</v>
      </c>
      <c r="G380" s="27">
        <v>1025</v>
      </c>
      <c r="H380" s="30">
        <f t="shared" si="36"/>
        <v>981</v>
      </c>
      <c r="I380" s="28">
        <f t="shared" si="37"/>
        <v>268.5979996392752</v>
      </c>
      <c r="J380" s="28">
        <f t="shared" si="38"/>
        <v>297.7391996392752</v>
      </c>
      <c r="K380" s="28">
        <f t="shared" si="34"/>
        <v>287.1093996392752</v>
      </c>
      <c r="L380" s="29">
        <f t="shared" si="35"/>
        <v>292.4242996392752</v>
      </c>
      <c r="M380" s="30">
        <v>22.5</v>
      </c>
      <c r="N380" s="30">
        <v>60</v>
      </c>
      <c r="O380" s="31">
        <v>0.608</v>
      </c>
      <c r="P380" s="30">
        <f t="shared" si="39"/>
        <v>51.8</v>
      </c>
      <c r="Q380" s="31">
        <v>1.88</v>
      </c>
      <c r="T380" s="32">
        <v>0.014</v>
      </c>
      <c r="U380" s="29">
        <v>292.4242996392752</v>
      </c>
    </row>
    <row r="381" spans="1:21" ht="12.75">
      <c r="A381" s="1">
        <v>36335</v>
      </c>
      <c r="B381" s="25">
        <v>175</v>
      </c>
      <c r="C381" s="2">
        <v>0.770370364</v>
      </c>
      <c r="D381" s="24">
        <v>0.770370364</v>
      </c>
      <c r="E381" s="4">
        <v>3717</v>
      </c>
      <c r="F381" s="26">
        <v>0</v>
      </c>
      <c r="G381" s="27">
        <v>1027.6</v>
      </c>
      <c r="H381" s="30">
        <f t="shared" si="36"/>
        <v>983.5999999999999</v>
      </c>
      <c r="I381" s="28">
        <f t="shared" si="37"/>
        <v>246.61867950083135</v>
      </c>
      <c r="J381" s="28">
        <f t="shared" si="38"/>
        <v>275.75987950083135</v>
      </c>
      <c r="K381" s="28">
        <f t="shared" si="34"/>
        <v>265.13007950083136</v>
      </c>
      <c r="L381" s="29">
        <f t="shared" si="35"/>
        <v>270.4449795008313</v>
      </c>
      <c r="M381" s="30">
        <v>22.5</v>
      </c>
      <c r="N381" s="30">
        <v>59.4</v>
      </c>
      <c r="O381" s="31">
        <v>0.594</v>
      </c>
      <c r="P381" s="30">
        <f t="shared" si="39"/>
        <v>50.4</v>
      </c>
      <c r="Q381" s="31">
        <v>1.999</v>
      </c>
      <c r="T381" s="32">
        <v>0.013</v>
      </c>
      <c r="U381" s="29">
        <v>270.4449795008313</v>
      </c>
    </row>
    <row r="382" spans="1:21" ht="12.75">
      <c r="A382" s="1">
        <v>36335</v>
      </c>
      <c r="B382" s="25">
        <v>175</v>
      </c>
      <c r="C382" s="2">
        <v>0.770486116</v>
      </c>
      <c r="D382" s="24">
        <v>0.770486116</v>
      </c>
      <c r="E382" s="4">
        <v>3727</v>
      </c>
      <c r="F382" s="26">
        <v>0</v>
      </c>
      <c r="G382" s="27">
        <v>1031</v>
      </c>
      <c r="H382" s="30">
        <f t="shared" si="36"/>
        <v>987</v>
      </c>
      <c r="I382" s="28">
        <f t="shared" si="37"/>
        <v>217.96399292753438</v>
      </c>
      <c r="J382" s="28">
        <f t="shared" si="38"/>
        <v>247.10519292753438</v>
      </c>
      <c r="K382" s="28">
        <f t="shared" si="34"/>
        <v>236.4753929275344</v>
      </c>
      <c r="L382" s="29">
        <f t="shared" si="35"/>
        <v>241.79029292753438</v>
      </c>
      <c r="M382" s="30">
        <v>22.2</v>
      </c>
      <c r="N382" s="30">
        <v>59.1</v>
      </c>
      <c r="O382" s="31">
        <v>0.619</v>
      </c>
      <c r="P382" s="30">
        <f t="shared" si="39"/>
        <v>52.9</v>
      </c>
      <c r="Q382" s="31">
        <v>1.799</v>
      </c>
      <c r="T382" s="32">
        <v>0.01</v>
      </c>
      <c r="U382" s="29">
        <v>241.79029292753438</v>
      </c>
    </row>
    <row r="383" spans="1:21" ht="12.75">
      <c r="A383" s="1">
        <v>36335</v>
      </c>
      <c r="B383" s="25">
        <v>175</v>
      </c>
      <c r="C383" s="2">
        <v>0.770601869</v>
      </c>
      <c r="D383" s="24">
        <v>0.770601869</v>
      </c>
      <c r="E383" s="4">
        <v>3737</v>
      </c>
      <c r="F383" s="26">
        <v>0</v>
      </c>
      <c r="G383" s="27">
        <v>1034.6</v>
      </c>
      <c r="H383" s="30">
        <f t="shared" si="36"/>
        <v>990.5999999999999</v>
      </c>
      <c r="I383" s="28">
        <f t="shared" si="37"/>
        <v>187.73112686709504</v>
      </c>
      <c r="J383" s="28">
        <f t="shared" si="38"/>
        <v>216.87232686709504</v>
      </c>
      <c r="K383" s="28">
        <f t="shared" si="34"/>
        <v>206.24252686709505</v>
      </c>
      <c r="L383" s="29">
        <f t="shared" si="35"/>
        <v>211.55742686709505</v>
      </c>
      <c r="M383" s="30">
        <v>23</v>
      </c>
      <c r="N383" s="30">
        <v>57.6</v>
      </c>
      <c r="O383" s="31">
        <v>0.598</v>
      </c>
      <c r="P383" s="30">
        <f t="shared" si="39"/>
        <v>50.8</v>
      </c>
      <c r="Q383" s="31">
        <v>1.969</v>
      </c>
      <c r="T383" s="32">
        <v>0.012</v>
      </c>
      <c r="U383" s="29">
        <v>211.55742686709505</v>
      </c>
    </row>
    <row r="384" spans="1:21" ht="12.75">
      <c r="A384" s="1">
        <v>36335</v>
      </c>
      <c r="B384" s="25">
        <v>175</v>
      </c>
      <c r="C384" s="2">
        <v>0.770717621</v>
      </c>
      <c r="D384" s="24">
        <v>0.770717621</v>
      </c>
      <c r="E384" s="4">
        <v>3747</v>
      </c>
      <c r="F384" s="26">
        <v>0</v>
      </c>
      <c r="G384" s="27">
        <v>1037.7</v>
      </c>
      <c r="H384" s="30">
        <f t="shared" si="36"/>
        <v>993.7</v>
      </c>
      <c r="I384" s="28">
        <f t="shared" si="37"/>
        <v>161.78518099601175</v>
      </c>
      <c r="J384" s="28">
        <f t="shared" si="38"/>
        <v>190.92638099601174</v>
      </c>
      <c r="K384" s="28">
        <f t="shared" si="34"/>
        <v>180.29658099601176</v>
      </c>
      <c r="L384" s="29">
        <f t="shared" si="35"/>
        <v>185.61148099601175</v>
      </c>
      <c r="M384" s="30">
        <v>23.2</v>
      </c>
      <c r="N384" s="30">
        <v>57.1</v>
      </c>
      <c r="O384" s="31">
        <v>0.624</v>
      </c>
      <c r="P384" s="30">
        <f t="shared" si="39"/>
        <v>53.4</v>
      </c>
      <c r="Q384" s="31">
        <v>1.899</v>
      </c>
      <c r="T384" s="32">
        <v>0.012</v>
      </c>
      <c r="U384" s="29">
        <v>185.61148099601175</v>
      </c>
    </row>
    <row r="385" spans="1:21" ht="12.75">
      <c r="A385" s="1">
        <v>36335</v>
      </c>
      <c r="B385" s="25">
        <v>175</v>
      </c>
      <c r="C385" s="2">
        <v>0.770833313</v>
      </c>
      <c r="D385" s="24">
        <v>0.770833313</v>
      </c>
      <c r="E385" s="4">
        <v>3757</v>
      </c>
      <c r="F385" s="26">
        <v>0</v>
      </c>
      <c r="G385" s="27">
        <v>1041.2</v>
      </c>
      <c r="H385" s="30">
        <f t="shared" si="36"/>
        <v>997.2</v>
      </c>
      <c r="I385" s="28">
        <f t="shared" si="37"/>
        <v>132.5884762461732</v>
      </c>
      <c r="J385" s="28">
        <f t="shared" si="38"/>
        <v>161.7296762461732</v>
      </c>
      <c r="K385" s="28">
        <f t="shared" si="34"/>
        <v>151.0998762461732</v>
      </c>
      <c r="L385" s="29">
        <f t="shared" si="35"/>
        <v>156.4147762461732</v>
      </c>
      <c r="M385" s="30">
        <v>23.4</v>
      </c>
      <c r="N385" s="30">
        <v>57.5</v>
      </c>
      <c r="O385" s="31">
        <v>0.605</v>
      </c>
      <c r="P385" s="30">
        <f t="shared" si="39"/>
        <v>51.5</v>
      </c>
      <c r="Q385" s="31">
        <v>1.88</v>
      </c>
      <c r="T385" s="32">
        <v>0.015</v>
      </c>
      <c r="U385" s="29">
        <v>156.4147762461732</v>
      </c>
    </row>
    <row r="386" spans="1:21" ht="12.75">
      <c r="A386" s="1">
        <v>36335</v>
      </c>
      <c r="B386" s="25">
        <v>175</v>
      </c>
      <c r="C386" s="2">
        <v>0.770949066</v>
      </c>
      <c r="D386" s="24">
        <v>0.770949066</v>
      </c>
      <c r="E386" s="4">
        <v>3767</v>
      </c>
      <c r="F386" s="26">
        <v>0</v>
      </c>
      <c r="G386" s="27">
        <v>1042.2</v>
      </c>
      <c r="H386" s="30">
        <f t="shared" si="36"/>
        <v>998.2</v>
      </c>
      <c r="I386" s="28">
        <f t="shared" si="37"/>
        <v>124.26538106005529</v>
      </c>
      <c r="J386" s="28">
        <f t="shared" si="38"/>
        <v>153.4065810600553</v>
      </c>
      <c r="K386" s="28">
        <f t="shared" si="34"/>
        <v>142.7767810600553</v>
      </c>
      <c r="L386" s="29">
        <f t="shared" si="35"/>
        <v>148.0916810600553</v>
      </c>
      <c r="M386" s="30">
        <v>23.4</v>
      </c>
      <c r="N386" s="30">
        <v>57.5</v>
      </c>
      <c r="O386" s="31">
        <v>0.624</v>
      </c>
      <c r="P386" s="30">
        <f t="shared" si="39"/>
        <v>53.4</v>
      </c>
      <c r="Q386" s="31">
        <v>1.999</v>
      </c>
      <c r="T386" s="32">
        <v>0.02</v>
      </c>
      <c r="U386" s="29">
        <v>148.0916810600553</v>
      </c>
    </row>
    <row r="387" spans="1:21" ht="12.75">
      <c r="A387" s="1">
        <v>36335</v>
      </c>
      <c r="B387" s="25">
        <v>175</v>
      </c>
      <c r="C387" s="2">
        <v>0.771064818</v>
      </c>
      <c r="D387" s="24">
        <v>0.771064818</v>
      </c>
      <c r="E387" s="4">
        <v>3777</v>
      </c>
      <c r="F387" s="26">
        <v>0</v>
      </c>
      <c r="G387" s="27">
        <v>1047.4</v>
      </c>
      <c r="H387" s="30">
        <f t="shared" si="36"/>
        <v>1003.4000000000001</v>
      </c>
      <c r="I387" s="28">
        <f t="shared" si="37"/>
        <v>81.1192536824912</v>
      </c>
      <c r="J387" s="28">
        <f t="shared" si="38"/>
        <v>110.2604536824912</v>
      </c>
      <c r="K387" s="28">
        <f t="shared" si="34"/>
        <v>99.6306536824912</v>
      </c>
      <c r="L387" s="29">
        <f t="shared" si="35"/>
        <v>104.94555368249121</v>
      </c>
      <c r="M387" s="30">
        <v>23.4</v>
      </c>
      <c r="N387" s="30">
        <v>60.8</v>
      </c>
      <c r="O387" s="31">
        <v>0.579</v>
      </c>
      <c r="P387" s="30">
        <f t="shared" si="39"/>
        <v>48.9</v>
      </c>
      <c r="Q387" s="31">
        <v>1.799</v>
      </c>
      <c r="T387" s="32">
        <v>0.021</v>
      </c>
      <c r="U387" s="29">
        <v>104.94555368249121</v>
      </c>
    </row>
    <row r="388" spans="1:21" ht="12.75">
      <c r="A388" s="1">
        <v>36335</v>
      </c>
      <c r="B388" s="25">
        <v>175</v>
      </c>
      <c r="C388" s="2">
        <v>0.77118057</v>
      </c>
      <c r="D388" s="24">
        <v>0.77118057</v>
      </c>
      <c r="E388" s="4">
        <v>3787</v>
      </c>
      <c r="F388" s="26">
        <v>0</v>
      </c>
      <c r="G388" s="27">
        <v>1050.6</v>
      </c>
      <c r="H388" s="30">
        <f t="shared" si="36"/>
        <v>1006.5999999999999</v>
      </c>
      <c r="I388" s="28">
        <f t="shared" si="37"/>
        <v>54.67878916438925</v>
      </c>
      <c r="J388" s="28">
        <f t="shared" si="38"/>
        <v>83.81998916438926</v>
      </c>
      <c r="K388" s="28">
        <f t="shared" si="34"/>
        <v>73.19018916438925</v>
      </c>
      <c r="L388" s="29">
        <f t="shared" si="35"/>
        <v>78.50508916438926</v>
      </c>
      <c r="M388" s="30">
        <v>23.5</v>
      </c>
      <c r="N388" s="30">
        <v>63.8</v>
      </c>
      <c r="O388" s="31">
        <v>0.584</v>
      </c>
      <c r="P388" s="30">
        <f t="shared" si="39"/>
        <v>49.4</v>
      </c>
      <c r="Q388" s="31">
        <v>1.969</v>
      </c>
      <c r="T388" s="32">
        <v>0.015</v>
      </c>
      <c r="U388" s="29">
        <v>78.50508916438926</v>
      </c>
    </row>
    <row r="389" spans="1:21" ht="12.75">
      <c r="A389" s="1">
        <v>36335</v>
      </c>
      <c r="B389" s="25">
        <v>175</v>
      </c>
      <c r="C389" s="2">
        <v>0.771296322</v>
      </c>
      <c r="D389" s="24">
        <v>0.771296322</v>
      </c>
      <c r="E389" s="4">
        <v>3797</v>
      </c>
      <c r="F389" s="26">
        <v>0</v>
      </c>
      <c r="G389" s="27">
        <v>1054.4</v>
      </c>
      <c r="H389" s="30">
        <f t="shared" si="36"/>
        <v>1010.4000000000001</v>
      </c>
      <c r="I389" s="28">
        <f t="shared" si="37"/>
        <v>23.38969392640238</v>
      </c>
      <c r="J389" s="28">
        <f t="shared" si="38"/>
        <v>52.530893926402385</v>
      </c>
      <c r="K389" s="28">
        <f t="shared" si="34"/>
        <v>41.90109392640238</v>
      </c>
      <c r="L389" s="29">
        <f t="shared" si="35"/>
        <v>47.21599392640238</v>
      </c>
      <c r="M389" s="30">
        <v>23.5</v>
      </c>
      <c r="N389" s="30">
        <v>65.3</v>
      </c>
      <c r="O389" s="31">
        <v>0.564</v>
      </c>
      <c r="P389" s="30">
        <f t="shared" si="39"/>
        <v>47.39999999999999</v>
      </c>
      <c r="Q389" s="31">
        <v>1.899</v>
      </c>
      <c r="T389" s="32">
        <v>0.016</v>
      </c>
      <c r="U389" s="29">
        <v>47.21599392640238</v>
      </c>
    </row>
    <row r="390" spans="1:21" ht="12.75">
      <c r="A390" s="1">
        <v>36335</v>
      </c>
      <c r="B390" s="25">
        <v>175</v>
      </c>
      <c r="C390" s="2">
        <v>0.771412015</v>
      </c>
      <c r="D390" s="24">
        <v>0.771412015</v>
      </c>
      <c r="E390" s="4">
        <v>3807</v>
      </c>
      <c r="F390" s="26">
        <v>0</v>
      </c>
      <c r="G390" s="27">
        <v>1056.7</v>
      </c>
      <c r="H390" s="30">
        <f t="shared" si="36"/>
        <v>1012.7</v>
      </c>
      <c r="I390" s="28">
        <f t="shared" si="37"/>
        <v>4.508673330338009</v>
      </c>
      <c r="J390" s="28">
        <f t="shared" si="38"/>
        <v>33.64987333033801</v>
      </c>
      <c r="K390" s="28">
        <f t="shared" si="34"/>
        <v>23.020073330338008</v>
      </c>
      <c r="L390" s="29">
        <f t="shared" si="35"/>
        <v>28.33497333033801</v>
      </c>
      <c r="M390" s="30">
        <v>24</v>
      </c>
      <c r="N390" s="30">
        <v>65.3</v>
      </c>
      <c r="O390" s="31">
        <v>0.594</v>
      </c>
      <c r="P390" s="30">
        <f t="shared" si="39"/>
        <v>50.4</v>
      </c>
      <c r="Q390" s="31">
        <v>2.024</v>
      </c>
      <c r="T390" s="32">
        <v>0.023</v>
      </c>
      <c r="U390" s="29">
        <v>28.33497333033801</v>
      </c>
    </row>
    <row r="391" spans="1:21" ht="12.75">
      <c r="A391" s="1">
        <v>36335</v>
      </c>
      <c r="B391" s="25">
        <v>175</v>
      </c>
      <c r="C391" s="2">
        <v>0.771527767</v>
      </c>
      <c r="D391" s="24">
        <v>0.771527767</v>
      </c>
      <c r="E391" s="4">
        <v>3817</v>
      </c>
      <c r="F391" s="26">
        <v>0</v>
      </c>
      <c r="G391" s="27">
        <v>1058.7</v>
      </c>
      <c r="H391" s="30">
        <f t="shared" si="36"/>
        <v>1014.7</v>
      </c>
      <c r="I391" s="28">
        <f t="shared" si="37"/>
        <v>-11.874781470239409</v>
      </c>
      <c r="J391" s="28">
        <f t="shared" si="38"/>
        <v>17.266418529760593</v>
      </c>
      <c r="K391" s="28">
        <f t="shared" si="34"/>
        <v>6.6366185297605895</v>
      </c>
      <c r="L391" s="29">
        <f t="shared" si="35"/>
        <v>11.951518529760591</v>
      </c>
      <c r="M391" s="30">
        <v>24.3</v>
      </c>
      <c r="N391" s="30">
        <v>68.7</v>
      </c>
      <c r="O391" s="31">
        <v>0.579</v>
      </c>
      <c r="P391" s="30">
        <f t="shared" si="39"/>
        <v>48.9</v>
      </c>
      <c r="Q391" s="31">
        <v>1.88</v>
      </c>
      <c r="T391" s="32">
        <v>0.021</v>
      </c>
      <c r="U391" s="29">
        <v>11.951518529760591</v>
      </c>
    </row>
    <row r="392" spans="1:21" ht="12.75">
      <c r="A392" s="1">
        <v>36335</v>
      </c>
      <c r="B392" s="25">
        <v>175</v>
      </c>
      <c r="C392" s="2">
        <v>0.771643519</v>
      </c>
      <c r="D392" s="24">
        <v>0.771643519</v>
      </c>
      <c r="E392" s="4">
        <v>3827</v>
      </c>
      <c r="F392" s="26">
        <v>0</v>
      </c>
      <c r="G392" s="27">
        <v>1059.4</v>
      </c>
      <c r="H392" s="30">
        <f t="shared" si="36"/>
        <v>1015.4000000000001</v>
      </c>
      <c r="I392" s="28">
        <f t="shared" si="37"/>
        <v>-17.601362614783007</v>
      </c>
      <c r="J392" s="28">
        <f t="shared" si="38"/>
        <v>11.539837385216995</v>
      </c>
      <c r="K392" s="28">
        <f t="shared" si="34"/>
        <v>0.9100373852169916</v>
      </c>
      <c r="L392" s="29">
        <f t="shared" si="35"/>
        <v>6.224937385216993</v>
      </c>
      <c r="M392" s="30">
        <v>25.2</v>
      </c>
      <c r="N392" s="30">
        <v>68.2</v>
      </c>
      <c r="O392" s="31">
        <v>0.604</v>
      </c>
      <c r="P392" s="30">
        <f t="shared" si="39"/>
        <v>51.4</v>
      </c>
      <c r="Q392" s="31">
        <v>1.999</v>
      </c>
      <c r="T392" s="32">
        <v>0.015</v>
      </c>
      <c r="U392" s="29">
        <v>6.224937385216993</v>
      </c>
    </row>
    <row r="393" spans="1:21" ht="12.75">
      <c r="A393" s="1">
        <v>36335</v>
      </c>
      <c r="B393" s="25">
        <v>175</v>
      </c>
      <c r="C393" s="2">
        <v>0.771759272</v>
      </c>
      <c r="D393" s="24">
        <v>0.771759272</v>
      </c>
      <c r="E393" s="4">
        <v>3837</v>
      </c>
      <c r="F393" s="26">
        <v>0</v>
      </c>
      <c r="G393" s="27">
        <v>1058.9</v>
      </c>
      <c r="H393" s="30">
        <f t="shared" si="36"/>
        <v>1014.9000000000001</v>
      </c>
      <c r="I393" s="28">
        <f t="shared" si="37"/>
        <v>-13.51135052796144</v>
      </c>
      <c r="J393" s="28">
        <f t="shared" si="38"/>
        <v>15.629849472038561</v>
      </c>
      <c r="K393" s="28">
        <f>(I393+18.5114)</f>
        <v>5.000049472038558</v>
      </c>
      <c r="L393" s="29">
        <f>AVERAGE(J393:K393)</f>
        <v>10.31494947203856</v>
      </c>
      <c r="M393" s="30">
        <v>25.9</v>
      </c>
      <c r="N393" s="30">
        <v>65.5</v>
      </c>
      <c r="O393" s="31">
        <v>0.559</v>
      </c>
      <c r="P393" s="30">
        <f t="shared" si="39"/>
        <v>46.900000000000006</v>
      </c>
      <c r="Q393" s="31">
        <v>1.799</v>
      </c>
      <c r="T393" s="32">
        <v>0.035</v>
      </c>
      <c r="U393" s="29">
        <v>10.31494947203856</v>
      </c>
    </row>
    <row r="394" spans="1:21" ht="12.75">
      <c r="A394" s="1">
        <v>36335</v>
      </c>
      <c r="B394" s="25">
        <v>175</v>
      </c>
      <c r="C394" s="2">
        <v>0.771875024</v>
      </c>
      <c r="D394" s="24">
        <v>0.771875024</v>
      </c>
      <c r="E394" s="4">
        <v>3847</v>
      </c>
      <c r="F394" s="26">
        <v>0</v>
      </c>
      <c r="G394" s="27">
        <v>1059.4</v>
      </c>
      <c r="H394" s="30">
        <f>(G394-44)</f>
        <v>1015.4000000000001</v>
      </c>
      <c r="I394" s="28">
        <f>(8303.951372*LN(1013.25/H394))</f>
        <v>-17.601362614783007</v>
      </c>
      <c r="J394" s="28">
        <f>(I394+29.1412)</f>
        <v>11.539837385216995</v>
      </c>
      <c r="K394" s="28">
        <f>(I394+18.5114)</f>
        <v>0.9100373852169916</v>
      </c>
      <c r="L394" s="29">
        <f>AVERAGE(J394:K394)</f>
        <v>6.224937385216993</v>
      </c>
      <c r="M394" s="30">
        <v>26.1</v>
      </c>
      <c r="N394" s="30">
        <v>64.3</v>
      </c>
      <c r="O394" s="31">
        <v>0.081</v>
      </c>
      <c r="Q394" s="31">
        <v>1.969</v>
      </c>
      <c r="T394" s="32">
        <v>0.025</v>
      </c>
      <c r="U394" s="29">
        <v>6.224937385216993</v>
      </c>
    </row>
    <row r="395" spans="1:21" ht="12.75">
      <c r="A395" s="1">
        <v>36335</v>
      </c>
      <c r="B395" s="25">
        <v>175</v>
      </c>
      <c r="C395" s="2">
        <v>0.771979153</v>
      </c>
      <c r="D395" s="24">
        <v>0.771979153</v>
      </c>
      <c r="E395" s="4">
        <v>3856</v>
      </c>
      <c r="F395" s="26">
        <v>0</v>
      </c>
      <c r="G395" s="27">
        <v>1058.9</v>
      </c>
      <c r="H395" s="30">
        <f>(G395-44)</f>
        <v>1014.9000000000001</v>
      </c>
      <c r="I395" s="28">
        <f>(8303.951372*LN(1013.25/H395))</f>
        <v>-13.51135052796144</v>
      </c>
      <c r="J395" s="28">
        <f>(I395+29.1412)</f>
        <v>15.629849472038561</v>
      </c>
      <c r="K395" s="28">
        <f>(I395+18.5114)</f>
        <v>5.000049472038558</v>
      </c>
      <c r="L395" s="29">
        <f>AVERAGE(J395:K395)</f>
        <v>10.31494947203856</v>
      </c>
      <c r="M395" s="30">
        <v>25.8</v>
      </c>
      <c r="N395" s="30">
        <v>63</v>
      </c>
      <c r="O395" s="31">
        <v>0.057</v>
      </c>
      <c r="Q395" s="31">
        <v>1.899</v>
      </c>
      <c r="T395" s="32">
        <v>0.022</v>
      </c>
      <c r="U395" s="29">
        <v>10.31494947203856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6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1.7109375" style="0" customWidth="1"/>
  </cols>
  <sheetData>
    <row r="2" spans="1:4" ht="12.75">
      <c r="A2" t="s">
        <v>6</v>
      </c>
      <c r="B2" t="s">
        <v>7</v>
      </c>
      <c r="C2" t="s">
        <v>8</v>
      </c>
      <c r="D2" t="s">
        <v>9</v>
      </c>
    </row>
    <row r="3" spans="1:2" ht="12.75">
      <c r="A3" t="s">
        <v>10</v>
      </c>
      <c r="B3">
        <v>2.07</v>
      </c>
    </row>
    <row r="5" spans="1:4" ht="12.75">
      <c r="A5" t="s">
        <v>11</v>
      </c>
      <c r="B5" t="s">
        <v>12</v>
      </c>
      <c r="C5" t="s">
        <v>13</v>
      </c>
      <c r="D5" t="s">
        <v>14</v>
      </c>
    </row>
    <row r="6" spans="1:4" ht="12.75">
      <c r="A6" t="s">
        <v>15</v>
      </c>
      <c r="B6" t="s">
        <v>16</v>
      </c>
      <c r="C6">
        <v>84</v>
      </c>
      <c r="D6">
        <v>121</v>
      </c>
    </row>
    <row r="8" spans="1:2" ht="12.75">
      <c r="A8" t="s">
        <v>17</v>
      </c>
      <c r="B8" t="s">
        <v>18</v>
      </c>
    </row>
    <row r="9" spans="1:3" ht="12.75">
      <c r="A9" t="s">
        <v>19</v>
      </c>
      <c r="B9" t="s">
        <v>20</v>
      </c>
      <c r="C9" t="s">
        <v>21</v>
      </c>
    </row>
    <row r="11" spans="1:4" ht="12.75">
      <c r="A11" t="s">
        <v>22</v>
      </c>
      <c r="B11" t="s">
        <v>23</v>
      </c>
      <c r="C11" t="s">
        <v>24</v>
      </c>
      <c r="D11" t="s">
        <v>25</v>
      </c>
    </row>
    <row r="12" spans="1:4" ht="12.75">
      <c r="A12" t="s">
        <v>26</v>
      </c>
      <c r="B12" t="s">
        <v>27</v>
      </c>
      <c r="C12" s="5">
        <v>36335</v>
      </c>
      <c r="D12" s="3">
        <v>0.7283564814814815</v>
      </c>
    </row>
    <row r="13" spans="1:4" ht="12.75">
      <c r="A13" t="s">
        <v>28</v>
      </c>
      <c r="B13" t="s">
        <v>29</v>
      </c>
      <c r="C13" s="5">
        <v>36335</v>
      </c>
      <c r="D13" s="3">
        <v>0.7287037037037036</v>
      </c>
    </row>
    <row r="14" spans="1:4" ht="12.75">
      <c r="A14" t="s">
        <v>30</v>
      </c>
      <c r="B14" t="s">
        <v>31</v>
      </c>
      <c r="C14" s="5">
        <v>36335</v>
      </c>
      <c r="D14" s="3">
        <v>0.7290740740740741</v>
      </c>
    </row>
    <row r="15" spans="1:4" ht="12.75">
      <c r="A15" t="s">
        <v>32</v>
      </c>
      <c r="B15" t="s">
        <v>33</v>
      </c>
      <c r="C15" s="5">
        <v>36335</v>
      </c>
      <c r="D15" s="3">
        <v>0.7294444444444445</v>
      </c>
    </row>
    <row r="16" spans="1:4" ht="12.75">
      <c r="A16" t="s">
        <v>34</v>
      </c>
      <c r="B16" t="s">
        <v>35</v>
      </c>
      <c r="C16" s="5">
        <v>36335</v>
      </c>
      <c r="D16" s="3">
        <v>0.7298148148148148</v>
      </c>
    </row>
    <row r="17" spans="1:4" ht="12.75">
      <c r="A17" t="s">
        <v>36</v>
      </c>
      <c r="B17" t="s">
        <v>37</v>
      </c>
      <c r="C17" s="5">
        <v>36335</v>
      </c>
      <c r="D17" s="3">
        <v>0.7301736111111111</v>
      </c>
    </row>
    <row r="18" spans="1:4" ht="12.75">
      <c r="A18" t="s">
        <v>38</v>
      </c>
      <c r="B18" t="s">
        <v>39</v>
      </c>
      <c r="C18" s="5">
        <v>36335</v>
      </c>
      <c r="D18" s="3">
        <v>0.7305324074074074</v>
      </c>
    </row>
    <row r="19" spans="1:4" ht="12.75">
      <c r="A19" t="s">
        <v>40</v>
      </c>
      <c r="B19" t="s">
        <v>41</v>
      </c>
      <c r="C19" s="5">
        <v>36335</v>
      </c>
      <c r="D19" s="3">
        <v>0.7309027777777778</v>
      </c>
    </row>
    <row r="20" spans="1:4" ht="12.75">
      <c r="A20" t="s">
        <v>42</v>
      </c>
      <c r="B20" t="s">
        <v>43</v>
      </c>
      <c r="C20" s="5">
        <v>36335</v>
      </c>
      <c r="D20" s="3">
        <v>0.73125</v>
      </c>
    </row>
    <row r="21" spans="1:4" ht="12.75">
      <c r="A21" t="s">
        <v>44</v>
      </c>
      <c r="B21" t="s">
        <v>45</v>
      </c>
      <c r="C21" s="5">
        <v>36335</v>
      </c>
      <c r="D21" s="3">
        <v>0.7315972222222222</v>
      </c>
    </row>
    <row r="22" spans="1:4" ht="12.75">
      <c r="A22" t="s">
        <v>46</v>
      </c>
      <c r="B22" t="s">
        <v>47</v>
      </c>
      <c r="C22" s="5">
        <v>36335</v>
      </c>
      <c r="D22" s="3">
        <v>0.7319675925925927</v>
      </c>
    </row>
    <row r="23" spans="1:4" ht="12.75">
      <c r="A23" t="s">
        <v>48</v>
      </c>
      <c r="B23" t="s">
        <v>49</v>
      </c>
      <c r="C23" s="5">
        <v>36335</v>
      </c>
      <c r="D23" s="3">
        <v>0.7323495370370371</v>
      </c>
    </row>
    <row r="24" spans="1:4" ht="12.75">
      <c r="A24" t="s">
        <v>50</v>
      </c>
      <c r="B24" t="s">
        <v>51</v>
      </c>
      <c r="C24" s="5">
        <v>36335</v>
      </c>
      <c r="D24" s="3">
        <v>0.7327083333333334</v>
      </c>
    </row>
    <row r="25" spans="1:4" ht="12.75">
      <c r="A25" t="s">
        <v>52</v>
      </c>
      <c r="B25" t="s">
        <v>53</v>
      </c>
      <c r="C25" s="5">
        <v>36335</v>
      </c>
      <c r="D25" s="3">
        <v>0.7330671296296297</v>
      </c>
    </row>
    <row r="26" spans="1:4" ht="12.75">
      <c r="A26" t="s">
        <v>54</v>
      </c>
      <c r="B26" t="s">
        <v>55</v>
      </c>
      <c r="C26" s="5">
        <v>36335</v>
      </c>
      <c r="D26" s="3">
        <v>0.7334143518518519</v>
      </c>
    </row>
    <row r="27" spans="1:4" ht="12.75">
      <c r="A27" t="s">
        <v>56</v>
      </c>
      <c r="B27" t="s">
        <v>57</v>
      </c>
      <c r="C27" s="5">
        <v>36335</v>
      </c>
      <c r="D27" s="3">
        <v>0.7337962962962963</v>
      </c>
    </row>
    <row r="28" spans="1:4" ht="12.75">
      <c r="A28" t="s">
        <v>58</v>
      </c>
      <c r="B28" t="s">
        <v>59</v>
      </c>
      <c r="C28" s="5">
        <v>36335</v>
      </c>
      <c r="D28" s="3">
        <v>0.7341550925925926</v>
      </c>
    </row>
    <row r="29" spans="1:4" ht="12.75">
      <c r="A29" t="s">
        <v>60</v>
      </c>
      <c r="B29" t="s">
        <v>61</v>
      </c>
      <c r="C29" s="5">
        <v>36335</v>
      </c>
      <c r="D29" s="3">
        <v>0.7345254629629631</v>
      </c>
    </row>
    <row r="30" spans="1:4" ht="12.75">
      <c r="A30" t="s">
        <v>62</v>
      </c>
      <c r="B30" t="s">
        <v>63</v>
      </c>
      <c r="C30" s="5">
        <v>36335</v>
      </c>
      <c r="D30" s="3">
        <v>0.7348842592592592</v>
      </c>
    </row>
    <row r="31" spans="1:4" ht="12.75">
      <c r="A31" t="s">
        <v>64</v>
      </c>
      <c r="B31" t="s">
        <v>65</v>
      </c>
      <c r="C31" s="5">
        <v>36335</v>
      </c>
      <c r="D31" s="3">
        <v>0.7352430555555555</v>
      </c>
    </row>
    <row r="32" spans="1:4" ht="12.75">
      <c r="A32" t="s">
        <v>66</v>
      </c>
      <c r="B32" t="s">
        <v>67</v>
      </c>
      <c r="C32" s="5">
        <v>36335</v>
      </c>
      <c r="D32" s="3">
        <v>0.7355902777777777</v>
      </c>
    </row>
    <row r="33" spans="1:4" ht="12.75">
      <c r="A33" t="s">
        <v>68</v>
      </c>
      <c r="B33" t="s">
        <v>69</v>
      </c>
      <c r="C33" s="5">
        <v>36335</v>
      </c>
      <c r="D33" s="3">
        <v>0.7359490740740741</v>
      </c>
    </row>
    <row r="34" spans="1:4" ht="12.75">
      <c r="A34" t="s">
        <v>70</v>
      </c>
      <c r="B34" t="s">
        <v>71</v>
      </c>
      <c r="C34" s="5">
        <v>36335</v>
      </c>
      <c r="D34" s="3">
        <v>0.7363078703703704</v>
      </c>
    </row>
    <row r="35" spans="1:4" ht="12.75">
      <c r="A35" t="s">
        <v>72</v>
      </c>
      <c r="B35" t="s">
        <v>73</v>
      </c>
      <c r="C35" s="5">
        <v>36335</v>
      </c>
      <c r="D35" s="3">
        <v>0.7366666666666667</v>
      </c>
    </row>
    <row r="36" spans="1:4" ht="12.75">
      <c r="A36" t="s">
        <v>74</v>
      </c>
      <c r="B36" t="s">
        <v>75</v>
      </c>
      <c r="C36" s="5">
        <v>36335</v>
      </c>
      <c r="D36" s="3">
        <v>0.737037037037037</v>
      </c>
    </row>
    <row r="37" spans="1:4" ht="12.75">
      <c r="A37" t="s">
        <v>76</v>
      </c>
      <c r="B37" t="s">
        <v>77</v>
      </c>
      <c r="C37" s="5">
        <v>36335</v>
      </c>
      <c r="D37" s="3">
        <v>0.7373842592592593</v>
      </c>
    </row>
    <row r="38" spans="1:4" ht="12.75">
      <c r="A38" t="s">
        <v>78</v>
      </c>
      <c r="B38" t="s">
        <v>79</v>
      </c>
      <c r="C38" s="5">
        <v>36335</v>
      </c>
      <c r="D38" s="3">
        <v>0.7377314814814815</v>
      </c>
    </row>
    <row r="39" spans="1:4" ht="12.75">
      <c r="A39" t="s">
        <v>80</v>
      </c>
      <c r="B39" t="s">
        <v>81</v>
      </c>
      <c r="C39" s="5">
        <v>36335</v>
      </c>
      <c r="D39" s="3">
        <v>0.738101851851852</v>
      </c>
    </row>
    <row r="40" spans="1:4" ht="12.75">
      <c r="A40" t="s">
        <v>82</v>
      </c>
      <c r="B40" t="s">
        <v>83</v>
      </c>
      <c r="C40" s="5">
        <v>36335</v>
      </c>
      <c r="D40" s="3">
        <v>0.738460648148148</v>
      </c>
    </row>
    <row r="41" spans="1:4" ht="12.75">
      <c r="A41" t="s">
        <v>84</v>
      </c>
      <c r="B41" t="s">
        <v>85</v>
      </c>
      <c r="C41" s="5">
        <v>36335</v>
      </c>
      <c r="D41" s="3">
        <v>0.7388194444444444</v>
      </c>
    </row>
    <row r="42" spans="1:4" ht="12.75">
      <c r="A42" t="s">
        <v>86</v>
      </c>
      <c r="B42" t="s">
        <v>87</v>
      </c>
      <c r="C42" s="5">
        <v>36335</v>
      </c>
      <c r="D42" s="3">
        <v>0.7391782407407407</v>
      </c>
    </row>
    <row r="43" spans="1:4" ht="12.75">
      <c r="A43" t="s">
        <v>88</v>
      </c>
      <c r="B43" t="s">
        <v>89</v>
      </c>
      <c r="C43" s="5">
        <v>36335</v>
      </c>
      <c r="D43" s="3">
        <v>0.739525462962963</v>
      </c>
    </row>
    <row r="44" spans="1:4" ht="12.75">
      <c r="A44" t="s">
        <v>90</v>
      </c>
      <c r="B44" t="s">
        <v>91</v>
      </c>
      <c r="C44" s="5">
        <v>36335</v>
      </c>
      <c r="D44" s="3">
        <v>0.7399074074074075</v>
      </c>
    </row>
    <row r="45" spans="1:4" ht="12.75">
      <c r="A45" t="s">
        <v>92</v>
      </c>
      <c r="B45" t="s">
        <v>93</v>
      </c>
      <c r="C45" s="5">
        <v>36335</v>
      </c>
      <c r="D45" s="3">
        <v>0.7402546296296296</v>
      </c>
    </row>
    <row r="46" spans="1:4" ht="12.75">
      <c r="A46" t="s">
        <v>94</v>
      </c>
      <c r="B46" t="s">
        <v>95</v>
      </c>
      <c r="C46" s="5">
        <v>36335</v>
      </c>
      <c r="D46" s="3">
        <v>0.7406134259259259</v>
      </c>
    </row>
    <row r="47" spans="1:4" ht="12.75">
      <c r="A47" t="s">
        <v>96</v>
      </c>
      <c r="B47" t="s">
        <v>97</v>
      </c>
      <c r="C47" s="5">
        <v>36335</v>
      </c>
      <c r="D47" s="3">
        <v>0.7409837962962963</v>
      </c>
    </row>
    <row r="48" spans="1:4" ht="12.75">
      <c r="A48" t="s">
        <v>98</v>
      </c>
      <c r="B48" t="s">
        <v>99</v>
      </c>
      <c r="C48" s="5">
        <v>36335</v>
      </c>
      <c r="D48" s="3">
        <v>0.7413425925925926</v>
      </c>
    </row>
    <row r="49" spans="1:4" ht="12.75">
      <c r="A49" t="s">
        <v>100</v>
      </c>
      <c r="B49" t="s">
        <v>101</v>
      </c>
      <c r="C49" s="5">
        <v>36335</v>
      </c>
      <c r="D49" s="3">
        <v>0.741712962962963</v>
      </c>
    </row>
    <row r="50" spans="1:4" ht="12.75">
      <c r="A50" t="s">
        <v>102</v>
      </c>
      <c r="B50" t="s">
        <v>103</v>
      </c>
      <c r="C50" s="5">
        <v>36335</v>
      </c>
      <c r="D50" s="3">
        <v>0.7420717592592593</v>
      </c>
    </row>
    <row r="51" spans="1:4" ht="12.75">
      <c r="A51" t="s">
        <v>104</v>
      </c>
      <c r="B51" t="s">
        <v>105</v>
      </c>
      <c r="C51" s="5">
        <v>36335</v>
      </c>
      <c r="D51" s="3">
        <v>0.7424305555555556</v>
      </c>
    </row>
    <row r="52" spans="1:4" ht="12.75">
      <c r="A52" t="s">
        <v>106</v>
      </c>
      <c r="B52" t="s">
        <v>107</v>
      </c>
      <c r="C52" s="5">
        <v>36335</v>
      </c>
      <c r="D52" s="3">
        <v>0.7428125</v>
      </c>
    </row>
    <row r="53" spans="1:4" ht="12.75">
      <c r="A53" t="s">
        <v>108</v>
      </c>
      <c r="B53" t="s">
        <v>109</v>
      </c>
      <c r="C53" s="5">
        <v>36335</v>
      </c>
      <c r="D53" s="3">
        <v>0.7431712962962963</v>
      </c>
    </row>
    <row r="54" spans="1:4" ht="12.75">
      <c r="A54" t="s">
        <v>110</v>
      </c>
      <c r="B54" t="s">
        <v>111</v>
      </c>
      <c r="C54" s="5">
        <v>36335</v>
      </c>
      <c r="D54" s="3">
        <v>0.7435300925925926</v>
      </c>
    </row>
    <row r="55" spans="1:4" ht="12.75">
      <c r="A55" t="s">
        <v>112</v>
      </c>
      <c r="B55" t="s">
        <v>113</v>
      </c>
      <c r="C55" s="5">
        <v>36335</v>
      </c>
      <c r="D55" s="3">
        <v>0.7438888888888888</v>
      </c>
    </row>
    <row r="56" spans="1:4" ht="12.75">
      <c r="A56" t="s">
        <v>114</v>
      </c>
      <c r="B56" t="s">
        <v>115</v>
      </c>
      <c r="C56" s="5">
        <v>36335</v>
      </c>
      <c r="D56" s="3">
        <v>0.7442592592592593</v>
      </c>
    </row>
    <row r="57" spans="1:4" ht="12.75">
      <c r="A57" t="s">
        <v>116</v>
      </c>
      <c r="B57" t="s">
        <v>117</v>
      </c>
      <c r="C57" s="5">
        <v>36335</v>
      </c>
      <c r="D57" s="3">
        <v>0.7446180555555556</v>
      </c>
    </row>
    <row r="58" spans="1:4" ht="12.75">
      <c r="A58" t="s">
        <v>118</v>
      </c>
      <c r="B58" t="s">
        <v>119</v>
      </c>
      <c r="C58" s="5">
        <v>36335</v>
      </c>
      <c r="D58" s="3">
        <v>0.7449768518518519</v>
      </c>
    </row>
    <row r="59" spans="1:4" ht="12.75">
      <c r="A59" t="s">
        <v>120</v>
      </c>
      <c r="B59" t="s">
        <v>121</v>
      </c>
      <c r="C59" s="5">
        <v>36335</v>
      </c>
      <c r="D59" s="3">
        <v>0.7453356481481482</v>
      </c>
    </row>
    <row r="60" spans="1:4" ht="12.75">
      <c r="A60" t="s">
        <v>122</v>
      </c>
      <c r="B60" t="s">
        <v>123</v>
      </c>
      <c r="C60" s="5">
        <v>36335</v>
      </c>
      <c r="D60" s="3">
        <v>0.7456944444444445</v>
      </c>
    </row>
    <row r="61" spans="1:4" ht="12.75">
      <c r="A61" t="s">
        <v>124</v>
      </c>
      <c r="B61" t="s">
        <v>125</v>
      </c>
      <c r="C61" s="5">
        <v>36335</v>
      </c>
      <c r="D61" s="3">
        <v>0.7460532407407406</v>
      </c>
    </row>
    <row r="62" spans="1:4" ht="12.75">
      <c r="A62" t="s">
        <v>126</v>
      </c>
      <c r="B62" t="s">
        <v>127</v>
      </c>
      <c r="C62" s="5">
        <v>36335</v>
      </c>
      <c r="D62" s="3">
        <v>0.746412037037037</v>
      </c>
    </row>
    <row r="63" spans="1:4" ht="12.75">
      <c r="A63" t="s">
        <v>128</v>
      </c>
      <c r="B63" t="s">
        <v>129</v>
      </c>
      <c r="C63" s="5">
        <v>36335</v>
      </c>
      <c r="D63" s="3">
        <v>0.7467708333333333</v>
      </c>
    </row>
    <row r="64" spans="1:4" ht="12.75">
      <c r="A64" t="s">
        <v>130</v>
      </c>
      <c r="B64" t="s">
        <v>131</v>
      </c>
      <c r="C64" s="5">
        <v>36335</v>
      </c>
      <c r="D64" s="3">
        <v>0.7471180555555555</v>
      </c>
    </row>
    <row r="65" spans="1:4" ht="12.75">
      <c r="A65" t="s">
        <v>132</v>
      </c>
      <c r="B65" t="s">
        <v>133</v>
      </c>
      <c r="C65" s="5">
        <v>36335</v>
      </c>
      <c r="D65" s="3">
        <v>0.7474768518518519</v>
      </c>
    </row>
    <row r="66" spans="1:4" ht="12.75">
      <c r="A66" t="s">
        <v>134</v>
      </c>
      <c r="B66" t="s">
        <v>135</v>
      </c>
      <c r="C66" s="5">
        <v>36335</v>
      </c>
      <c r="D66" s="3">
        <v>0.747824074074074</v>
      </c>
    </row>
    <row r="67" spans="1:4" ht="12.75">
      <c r="A67" t="s">
        <v>136</v>
      </c>
      <c r="B67" t="s">
        <v>137</v>
      </c>
      <c r="C67" s="5">
        <v>36335</v>
      </c>
      <c r="D67" s="3">
        <v>0.7481828703703703</v>
      </c>
    </row>
    <row r="68" spans="1:4" ht="12.75">
      <c r="A68" t="s">
        <v>138</v>
      </c>
      <c r="B68" t="s">
        <v>139</v>
      </c>
      <c r="C68" s="5">
        <v>36335</v>
      </c>
      <c r="D68" s="3">
        <v>0.7485532407407408</v>
      </c>
    </row>
    <row r="69" spans="1:4" ht="12.75">
      <c r="A69" t="s">
        <v>140</v>
      </c>
      <c r="B69" t="s">
        <v>141</v>
      </c>
      <c r="C69" s="5">
        <v>36335</v>
      </c>
      <c r="D69" s="3">
        <v>0.7489120370370371</v>
      </c>
    </row>
    <row r="70" spans="1:4" ht="12.75">
      <c r="A70" t="s">
        <v>142</v>
      </c>
      <c r="B70" t="s">
        <v>143</v>
      </c>
      <c r="C70" s="5">
        <v>36335</v>
      </c>
      <c r="D70" s="3">
        <v>0.7492592592592593</v>
      </c>
    </row>
    <row r="71" spans="1:4" ht="12.75">
      <c r="A71" t="s">
        <v>144</v>
      </c>
      <c r="B71" t="s">
        <v>145</v>
      </c>
      <c r="C71" s="5">
        <v>36335</v>
      </c>
      <c r="D71" s="3">
        <v>0.7496180555555556</v>
      </c>
    </row>
    <row r="72" spans="1:4" ht="12.75">
      <c r="A72" t="s">
        <v>146</v>
      </c>
      <c r="B72" t="s">
        <v>147</v>
      </c>
      <c r="C72" s="5">
        <v>36335</v>
      </c>
      <c r="D72" s="3">
        <v>0.7499884259259259</v>
      </c>
    </row>
    <row r="73" spans="1:4" ht="12.75">
      <c r="A73" t="s">
        <v>148</v>
      </c>
      <c r="B73" t="s">
        <v>149</v>
      </c>
      <c r="C73" s="5">
        <v>36335</v>
      </c>
      <c r="D73" s="3">
        <v>0.7503472222222222</v>
      </c>
    </row>
    <row r="74" spans="1:4" ht="12.75">
      <c r="A74" t="s">
        <v>150</v>
      </c>
      <c r="B74" t="s">
        <v>151</v>
      </c>
      <c r="C74" s="5">
        <v>36335</v>
      </c>
      <c r="D74" s="3">
        <v>0.7507291666666666</v>
      </c>
    </row>
    <row r="75" spans="1:4" ht="12.75">
      <c r="A75" t="s">
        <v>152</v>
      </c>
      <c r="B75" t="s">
        <v>153</v>
      </c>
      <c r="C75" s="5">
        <v>36335</v>
      </c>
      <c r="D75" s="3">
        <v>0.751076388888889</v>
      </c>
    </row>
    <row r="76" spans="1:4" ht="12.75">
      <c r="A76" t="s">
        <v>154</v>
      </c>
      <c r="B76" t="s">
        <v>155</v>
      </c>
      <c r="C76" s="5">
        <v>36335</v>
      </c>
      <c r="D76" s="3">
        <v>0.7514467592592592</v>
      </c>
    </row>
    <row r="77" spans="1:4" ht="12.75">
      <c r="A77" t="s">
        <v>156</v>
      </c>
      <c r="B77" t="s">
        <v>157</v>
      </c>
      <c r="C77" s="5">
        <v>36335</v>
      </c>
      <c r="D77" s="3">
        <v>0.7517939814814815</v>
      </c>
    </row>
    <row r="78" spans="1:4" ht="12.75">
      <c r="A78" t="s">
        <v>158</v>
      </c>
      <c r="B78" t="s">
        <v>159</v>
      </c>
      <c r="C78" s="5">
        <v>36335</v>
      </c>
      <c r="D78" s="3">
        <v>0.7521412037037036</v>
      </c>
    </row>
    <row r="79" spans="1:4" ht="12.75">
      <c r="A79" t="s">
        <v>160</v>
      </c>
      <c r="B79" t="s">
        <v>161</v>
      </c>
      <c r="C79" s="5">
        <v>36335</v>
      </c>
      <c r="D79" s="3">
        <v>0.7525</v>
      </c>
    </row>
    <row r="80" spans="1:4" ht="12.75">
      <c r="A80" t="s">
        <v>162</v>
      </c>
      <c r="B80" t="s">
        <v>163</v>
      </c>
      <c r="C80" s="5">
        <v>36335</v>
      </c>
      <c r="D80" s="3">
        <v>0.7528472222222221</v>
      </c>
    </row>
    <row r="81" spans="1:4" ht="12.75">
      <c r="A81" t="s">
        <v>164</v>
      </c>
      <c r="B81" t="s">
        <v>165</v>
      </c>
      <c r="C81" s="5">
        <v>36335</v>
      </c>
      <c r="D81" s="3">
        <v>0.7532175925925926</v>
      </c>
    </row>
    <row r="82" spans="1:4" ht="12.75">
      <c r="A82" t="s">
        <v>166</v>
      </c>
      <c r="B82" t="s">
        <v>167</v>
      </c>
      <c r="C82" s="5">
        <v>36335</v>
      </c>
      <c r="D82" s="3">
        <v>0.7535763888888889</v>
      </c>
    </row>
    <row r="83" spans="1:4" ht="12.75">
      <c r="A83" t="s">
        <v>168</v>
      </c>
      <c r="B83" t="s">
        <v>169</v>
      </c>
      <c r="C83" s="5">
        <v>36335</v>
      </c>
      <c r="D83" s="3">
        <v>0.7539236111111111</v>
      </c>
    </row>
    <row r="84" spans="1:4" ht="12.75">
      <c r="A84" t="s">
        <v>170</v>
      </c>
      <c r="B84" t="s">
        <v>171</v>
      </c>
      <c r="C84" s="5">
        <v>36335</v>
      </c>
      <c r="D84" s="3">
        <v>0.7542939814814815</v>
      </c>
    </row>
    <row r="85" spans="1:4" ht="12.75">
      <c r="A85" t="s">
        <v>172</v>
      </c>
      <c r="B85" t="s">
        <v>173</v>
      </c>
      <c r="C85" s="5">
        <v>36335</v>
      </c>
      <c r="D85" s="3">
        <v>0.7546412037037037</v>
      </c>
    </row>
    <row r="86" spans="1:4" ht="12.75">
      <c r="A86" t="s">
        <v>174</v>
      </c>
      <c r="B86" t="s">
        <v>175</v>
      </c>
      <c r="C86" s="5">
        <v>36335</v>
      </c>
      <c r="D86" s="3">
        <v>0.755011574074074</v>
      </c>
    </row>
    <row r="87" spans="1:4" ht="12.75">
      <c r="A87" t="s">
        <v>176</v>
      </c>
      <c r="B87" t="s">
        <v>177</v>
      </c>
      <c r="C87" s="5">
        <v>36335</v>
      </c>
      <c r="D87" s="3">
        <v>0.7553703703703704</v>
      </c>
    </row>
    <row r="88" spans="1:4" ht="12.75">
      <c r="A88" t="s">
        <v>178</v>
      </c>
      <c r="B88" t="s">
        <v>179</v>
      </c>
      <c r="C88" s="5">
        <v>36335</v>
      </c>
      <c r="D88" s="3">
        <v>0.7557175925925925</v>
      </c>
    </row>
    <row r="89" spans="1:4" ht="12.75">
      <c r="A89" t="s">
        <v>180</v>
      </c>
      <c r="B89" t="s">
        <v>181</v>
      </c>
      <c r="C89" s="5">
        <v>36335</v>
      </c>
      <c r="D89" s="3">
        <v>0.7560763888888888</v>
      </c>
    </row>
    <row r="90" spans="1:4" ht="12.75">
      <c r="A90" t="s">
        <v>182</v>
      </c>
      <c r="B90" t="s">
        <v>183</v>
      </c>
      <c r="C90" s="5">
        <v>36335</v>
      </c>
      <c r="D90" s="3">
        <v>0.7564351851851852</v>
      </c>
    </row>
    <row r="91" spans="1:4" ht="12.75">
      <c r="A91" t="s">
        <v>184</v>
      </c>
      <c r="B91" t="s">
        <v>185</v>
      </c>
      <c r="C91" s="5">
        <v>36335</v>
      </c>
      <c r="D91" s="3">
        <v>0.7567939814814815</v>
      </c>
    </row>
    <row r="92" spans="1:4" ht="12.75">
      <c r="A92" t="s">
        <v>186</v>
      </c>
      <c r="B92" t="s">
        <v>187</v>
      </c>
      <c r="C92" s="5">
        <v>36335</v>
      </c>
      <c r="D92" s="3">
        <v>0.7571412037037036</v>
      </c>
    </row>
    <row r="93" spans="1:4" ht="12.75">
      <c r="A93" t="s">
        <v>188</v>
      </c>
      <c r="B93" t="s">
        <v>189</v>
      </c>
      <c r="C93" s="5">
        <v>36335</v>
      </c>
      <c r="D93" s="3">
        <v>0.7575</v>
      </c>
    </row>
    <row r="94" spans="1:4" ht="12.75">
      <c r="A94" t="s">
        <v>190</v>
      </c>
      <c r="B94" t="s">
        <v>191</v>
      </c>
      <c r="C94" s="5">
        <v>36335</v>
      </c>
      <c r="D94" s="3">
        <v>0.7578587962962963</v>
      </c>
    </row>
    <row r="95" spans="1:4" ht="12.75">
      <c r="A95" t="s">
        <v>192</v>
      </c>
      <c r="B95" t="s">
        <v>193</v>
      </c>
      <c r="C95" s="5">
        <v>36335</v>
      </c>
      <c r="D95" s="3">
        <v>0.7582291666666667</v>
      </c>
    </row>
    <row r="96" spans="1:4" ht="12.75">
      <c r="A96" t="s">
        <v>194</v>
      </c>
      <c r="B96" t="s">
        <v>195</v>
      </c>
      <c r="C96" s="5">
        <v>36335</v>
      </c>
      <c r="D96" s="3">
        <v>0.7585879629629629</v>
      </c>
    </row>
    <row r="97" spans="1:4" ht="12.75">
      <c r="A97" t="s">
        <v>196</v>
      </c>
      <c r="B97" t="s">
        <v>197</v>
      </c>
      <c r="C97" s="5">
        <v>36335</v>
      </c>
      <c r="D97" s="3">
        <v>0.7589351851851852</v>
      </c>
    </row>
    <row r="98" spans="1:4" ht="12.75">
      <c r="A98" t="s">
        <v>198</v>
      </c>
      <c r="B98" t="s">
        <v>199</v>
      </c>
      <c r="C98" s="5">
        <v>36335</v>
      </c>
      <c r="D98" s="3">
        <v>0.7593055555555556</v>
      </c>
    </row>
    <row r="99" spans="1:4" ht="12.75">
      <c r="A99" t="s">
        <v>200</v>
      </c>
      <c r="B99" t="s">
        <v>201</v>
      </c>
      <c r="C99" s="5">
        <v>36335</v>
      </c>
      <c r="D99" s="3">
        <v>0.7596759259259259</v>
      </c>
    </row>
    <row r="100" spans="1:4" ht="12.75">
      <c r="A100" t="s">
        <v>202</v>
      </c>
      <c r="B100" t="s">
        <v>203</v>
      </c>
      <c r="C100" s="5">
        <v>36335</v>
      </c>
      <c r="D100" s="3">
        <v>0.7600462962962963</v>
      </c>
    </row>
    <row r="101" spans="1:4" ht="12.75">
      <c r="A101" t="s">
        <v>204</v>
      </c>
      <c r="B101" t="s">
        <v>205</v>
      </c>
      <c r="C101" s="5">
        <v>36335</v>
      </c>
      <c r="D101" s="3">
        <v>0.7604050925925926</v>
      </c>
    </row>
    <row r="102" spans="1:4" ht="12.75">
      <c r="A102" t="s">
        <v>206</v>
      </c>
      <c r="B102" t="s">
        <v>207</v>
      </c>
      <c r="C102" s="5">
        <v>36335</v>
      </c>
      <c r="D102" s="3">
        <v>0.7607638888888889</v>
      </c>
    </row>
    <row r="103" spans="1:4" ht="12.75">
      <c r="A103" t="s">
        <v>208</v>
      </c>
      <c r="B103" t="s">
        <v>209</v>
      </c>
      <c r="C103" s="5">
        <v>36335</v>
      </c>
      <c r="D103" s="3">
        <v>0.7611458333333333</v>
      </c>
    </row>
    <row r="104" spans="1:4" ht="12.75">
      <c r="A104" t="s">
        <v>210</v>
      </c>
      <c r="B104" t="s">
        <v>211</v>
      </c>
      <c r="C104" s="5">
        <v>36335</v>
      </c>
      <c r="D104" s="3">
        <v>0.7615046296296296</v>
      </c>
    </row>
    <row r="105" spans="1:4" ht="12.75">
      <c r="A105" t="s">
        <v>212</v>
      </c>
      <c r="B105" t="s">
        <v>179</v>
      </c>
      <c r="C105" s="5">
        <v>36335</v>
      </c>
      <c r="D105" s="3">
        <v>0.761875</v>
      </c>
    </row>
    <row r="106" spans="1:4" ht="12.75">
      <c r="A106" t="s">
        <v>213</v>
      </c>
      <c r="B106" t="s">
        <v>214</v>
      </c>
      <c r="C106" s="5">
        <v>36335</v>
      </c>
      <c r="D106" s="3">
        <v>0.7622453703703704</v>
      </c>
    </row>
    <row r="107" spans="1:4" ht="12.75">
      <c r="A107" t="s">
        <v>215</v>
      </c>
      <c r="B107" t="s">
        <v>216</v>
      </c>
      <c r="C107" s="5">
        <v>36335</v>
      </c>
      <c r="D107" s="3">
        <v>0.7626041666666666</v>
      </c>
    </row>
    <row r="108" spans="1:4" ht="12.75">
      <c r="A108" t="s">
        <v>217</v>
      </c>
      <c r="B108" t="s">
        <v>218</v>
      </c>
      <c r="C108" s="5">
        <v>36335</v>
      </c>
      <c r="D108" s="3">
        <v>0.7629513888888889</v>
      </c>
    </row>
    <row r="109" spans="1:4" ht="12.75">
      <c r="A109" t="s">
        <v>219</v>
      </c>
      <c r="B109" t="s">
        <v>220</v>
      </c>
      <c r="C109" s="5">
        <v>36335</v>
      </c>
      <c r="D109" s="3">
        <v>0.7633101851851851</v>
      </c>
    </row>
    <row r="110" spans="1:4" ht="12.75">
      <c r="A110" t="s">
        <v>221</v>
      </c>
      <c r="B110" t="s">
        <v>222</v>
      </c>
      <c r="C110" s="5">
        <v>36335</v>
      </c>
      <c r="D110" s="3">
        <v>0.7636805555555556</v>
      </c>
    </row>
    <row r="111" spans="1:4" ht="12.75">
      <c r="A111" t="s">
        <v>223</v>
      </c>
      <c r="B111" t="s">
        <v>224</v>
      </c>
      <c r="C111" s="5">
        <v>36335</v>
      </c>
      <c r="D111" s="3">
        <v>0.7640393518518519</v>
      </c>
    </row>
    <row r="112" spans="1:4" ht="12.75">
      <c r="A112" t="s">
        <v>225</v>
      </c>
      <c r="B112" t="s">
        <v>226</v>
      </c>
      <c r="C112" s="5">
        <v>36335</v>
      </c>
      <c r="D112" s="3">
        <v>0.7643981481481482</v>
      </c>
    </row>
    <row r="113" spans="1:4" ht="12.75">
      <c r="A113" t="s">
        <v>227</v>
      </c>
      <c r="B113" t="s">
        <v>228</v>
      </c>
      <c r="C113" s="5">
        <v>36335</v>
      </c>
      <c r="D113" s="3">
        <v>0.7647453703703704</v>
      </c>
    </row>
    <row r="114" spans="1:4" ht="12.75">
      <c r="A114" t="s">
        <v>229</v>
      </c>
      <c r="B114" t="s">
        <v>230</v>
      </c>
      <c r="C114" s="5">
        <v>36335</v>
      </c>
      <c r="D114" s="3">
        <v>0.7650925925925925</v>
      </c>
    </row>
    <row r="115" spans="1:4" ht="12.75">
      <c r="A115" t="s">
        <v>231</v>
      </c>
      <c r="B115" t="s">
        <v>232</v>
      </c>
      <c r="C115" s="5">
        <v>36335</v>
      </c>
      <c r="D115" s="3">
        <v>0.7654513888888889</v>
      </c>
    </row>
    <row r="116" spans="1:4" ht="12.75">
      <c r="A116" t="s">
        <v>233</v>
      </c>
      <c r="B116" t="s">
        <v>234</v>
      </c>
      <c r="C116" s="5">
        <v>36335</v>
      </c>
      <c r="D116" s="3">
        <v>0.7658217592592593</v>
      </c>
    </row>
    <row r="117" spans="1:4" ht="12.75">
      <c r="A117" t="s">
        <v>235</v>
      </c>
      <c r="B117" t="s">
        <v>236</v>
      </c>
      <c r="C117" s="5">
        <v>36335</v>
      </c>
      <c r="D117" s="3">
        <v>0.7661805555555555</v>
      </c>
    </row>
    <row r="118" spans="1:4" ht="12.75">
      <c r="A118" t="s">
        <v>237</v>
      </c>
      <c r="B118" t="s">
        <v>238</v>
      </c>
      <c r="C118" s="5">
        <v>36335</v>
      </c>
      <c r="D118" s="3">
        <v>0.7665393518518518</v>
      </c>
    </row>
    <row r="119" spans="1:4" ht="12.75">
      <c r="A119" t="s">
        <v>239</v>
      </c>
      <c r="B119" t="s">
        <v>240</v>
      </c>
      <c r="C119" s="5">
        <v>36335</v>
      </c>
      <c r="D119" s="3">
        <v>0.7669097222222222</v>
      </c>
    </row>
    <row r="120" spans="1:4" ht="12.75">
      <c r="A120" t="s">
        <v>241</v>
      </c>
      <c r="B120" t="s">
        <v>242</v>
      </c>
      <c r="C120" s="5">
        <v>36335</v>
      </c>
      <c r="D120" s="3">
        <v>0.7672685185185185</v>
      </c>
    </row>
    <row r="121" spans="1:4" ht="12.75">
      <c r="A121" t="s">
        <v>243</v>
      </c>
      <c r="B121" t="s">
        <v>244</v>
      </c>
      <c r="C121" s="5">
        <v>36335</v>
      </c>
      <c r="D121" s="3">
        <v>0.7676273148148148</v>
      </c>
    </row>
    <row r="122" spans="1:4" ht="12.75">
      <c r="A122" t="s">
        <v>245</v>
      </c>
      <c r="B122" t="s">
        <v>246</v>
      </c>
      <c r="C122" s="5">
        <v>36335</v>
      </c>
      <c r="D122" s="3">
        <v>0.767986111111111</v>
      </c>
    </row>
    <row r="123" spans="1:4" ht="12.75">
      <c r="A123" t="s">
        <v>247</v>
      </c>
      <c r="B123" t="s">
        <v>248</v>
      </c>
      <c r="C123" s="5">
        <v>36335</v>
      </c>
      <c r="D123" s="3">
        <v>0.7683449074074074</v>
      </c>
    </row>
    <row r="124" spans="1:4" ht="12.75">
      <c r="A124" t="s">
        <v>249</v>
      </c>
      <c r="B124" t="s">
        <v>250</v>
      </c>
      <c r="C124" s="5">
        <v>36335</v>
      </c>
      <c r="D124" s="3">
        <v>0.7687037037037037</v>
      </c>
    </row>
    <row r="125" spans="1:4" ht="12.75">
      <c r="A125" t="s">
        <v>251</v>
      </c>
      <c r="B125" t="s">
        <v>252</v>
      </c>
      <c r="C125" s="5">
        <v>36335</v>
      </c>
      <c r="D125" s="3">
        <v>0.7690625</v>
      </c>
    </row>
    <row r="126" spans="1:4" ht="12.75">
      <c r="A126" t="s">
        <v>253</v>
      </c>
      <c r="B126" t="s">
        <v>254</v>
      </c>
      <c r="C126" s="5">
        <v>36335</v>
      </c>
      <c r="D126" s="3">
        <v>0.7694328703703704</v>
      </c>
    </row>
    <row r="127" spans="1:4" ht="12.75">
      <c r="A127" t="s">
        <v>255</v>
      </c>
      <c r="B127" t="s">
        <v>256</v>
      </c>
      <c r="C127" s="5">
        <v>36335</v>
      </c>
      <c r="D127" s="3">
        <v>0.7697916666666668</v>
      </c>
    </row>
    <row r="128" spans="1:4" ht="12.75">
      <c r="A128" t="s">
        <v>257</v>
      </c>
      <c r="B128" t="s">
        <v>258</v>
      </c>
      <c r="C128" s="5">
        <v>36335</v>
      </c>
      <c r="D128" s="3">
        <v>0.770162037037037</v>
      </c>
    </row>
    <row r="129" spans="1:4" ht="12.75">
      <c r="A129" t="s">
        <v>259</v>
      </c>
      <c r="B129" t="s">
        <v>260</v>
      </c>
      <c r="C129" s="5">
        <v>36335</v>
      </c>
      <c r="D129" s="3">
        <v>0.7705092592592592</v>
      </c>
    </row>
    <row r="130" spans="1:4" ht="12.75">
      <c r="A130" t="s">
        <v>261</v>
      </c>
      <c r="B130" t="s">
        <v>262</v>
      </c>
      <c r="C130" s="5">
        <v>36335</v>
      </c>
      <c r="D130" s="3">
        <v>0.7708680555555555</v>
      </c>
    </row>
    <row r="131" spans="1:4" ht="12.75">
      <c r="A131" t="s">
        <v>263</v>
      </c>
      <c r="B131" t="s">
        <v>264</v>
      </c>
      <c r="C131" s="5">
        <v>36335</v>
      </c>
      <c r="D131" s="3">
        <v>0.7712268518518518</v>
      </c>
    </row>
    <row r="132" spans="1:4" ht="12.75">
      <c r="A132" t="s">
        <v>265</v>
      </c>
      <c r="B132" t="s">
        <v>266</v>
      </c>
      <c r="C132" s="5">
        <v>36335</v>
      </c>
      <c r="D132" s="3">
        <v>0.7715740740740741</v>
      </c>
    </row>
    <row r="133" spans="1:4" ht="12.75">
      <c r="A133" t="s">
        <v>267</v>
      </c>
      <c r="B133" t="s">
        <v>268</v>
      </c>
      <c r="C133" s="5">
        <v>36335</v>
      </c>
      <c r="D133" s="3">
        <v>0.7717361111111112</v>
      </c>
    </row>
    <row r="135" spans="1:4" ht="12.75">
      <c r="A135" t="s">
        <v>22</v>
      </c>
      <c r="B135" t="s">
        <v>23</v>
      </c>
      <c r="C135" t="s">
        <v>24</v>
      </c>
      <c r="D135" t="s">
        <v>25</v>
      </c>
    </row>
    <row r="136" spans="1:4" ht="12.75">
      <c r="A136" t="s">
        <v>269</v>
      </c>
      <c r="B136" t="s">
        <v>270</v>
      </c>
      <c r="C136" s="5">
        <v>36335</v>
      </c>
      <c r="D136" s="3">
        <v>0.7762037037037036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1999-07-12T20:56:30Z</dcterms:created>
  <dcterms:modified xsi:type="dcterms:W3CDTF">2002-05-10T22:06:01Z</dcterms:modified>
  <cp:category/>
  <cp:version/>
  <cp:contentType/>
  <cp:contentStatus/>
</cp:coreProperties>
</file>