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50" windowHeight="7215" tabRatio="813" firstSheet="3" activeTab="1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W18_T" sheetId="9" r:id="rId9"/>
    <sheet name="W18_RH" sheetId="10" r:id="rId10"/>
    <sheet name="W18_O3" sheetId="11" r:id="rId11"/>
    <sheet name="W18_SO2" sheetId="12" r:id="rId12"/>
    <sheet name="Data" sheetId="13" r:id="rId13"/>
    <sheet name="TrackData" sheetId="14" r:id="rId14"/>
    <sheet name="Notes" sheetId="15" r:id="rId15"/>
    <sheet name="COts" sheetId="16" r:id="rId16"/>
    <sheet name="SO2ts" sheetId="17" r:id="rId17"/>
  </sheets>
  <definedNames/>
  <calcPr fullCalcOnLoad="1"/>
</workbook>
</file>

<file path=xl/sharedStrings.xml><?xml version="1.0" encoding="utf-8"?>
<sst xmlns="http://schemas.openxmlformats.org/spreadsheetml/2006/main" count="992" uniqueCount="953">
  <si>
    <t>Date</t>
  </si>
  <si>
    <t>T</t>
  </si>
  <si>
    <t>RH</t>
  </si>
  <si>
    <t>Ozone</t>
  </si>
  <si>
    <t>Bap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</si>
  <si>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</si>
  <si>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</si>
  <si>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</si>
  <si>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</si>
  <si>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</si>
  <si>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</si>
  <si>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</si>
  <si>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</si>
  <si>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</si>
  <si>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</si>
  <si>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</si>
  <si>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</si>
  <si>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</si>
  <si>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</si>
  <si>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</si>
  <si>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</si>
  <si>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</si>
  <si>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</si>
  <si>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</si>
  <si>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</si>
  <si>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</si>
  <si>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</si>
  <si>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</si>
  <si>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</si>
  <si>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</si>
  <si>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</si>
  <si>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</si>
  <si>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</si>
  <si>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</si>
  <si>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</si>
  <si>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</si>
  <si>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</si>
  <si>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</si>
  <si>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</si>
  <si>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</si>
  <si>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</si>
  <si>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</si>
  <si>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</si>
  <si>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</si>
  <si>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</si>
  <si>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</si>
  <si>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</si>
  <si>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</si>
  <si>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</si>
  <si>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</si>
  <si>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</si>
  <si>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</si>
  <si>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</si>
  <si>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</si>
  <si>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</si>
  <si>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</si>
  <si>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</si>
  <si>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</si>
  <si>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</si>
  <si>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N3858.89442</t>
  </si>
  <si>
    <t>W07655.60225</t>
  </si>
  <si>
    <t>N3858.89957</t>
  </si>
  <si>
    <t>W07655.59742</t>
  </si>
  <si>
    <t>N3858.88830</t>
  </si>
  <si>
    <t>W07655.58777</t>
  </si>
  <si>
    <t>N3858.89989</t>
  </si>
  <si>
    <t>W07655.59227</t>
  </si>
  <si>
    <t>N3858.91630</t>
  </si>
  <si>
    <t>W07655.58004</t>
  </si>
  <si>
    <t>N3858.93883</t>
  </si>
  <si>
    <t>W07655.56620</t>
  </si>
  <si>
    <t>N3858.97585</t>
  </si>
  <si>
    <t>W07655.55075</t>
  </si>
  <si>
    <t>N3858.96651</t>
  </si>
  <si>
    <t>W07655.51728</t>
  </si>
  <si>
    <t>N3858.94205</t>
  </si>
  <si>
    <t>W07655.50376</t>
  </si>
  <si>
    <t>N3858.92242</t>
  </si>
  <si>
    <t>W07655.47254</t>
  </si>
  <si>
    <t>N3858.88927</t>
  </si>
  <si>
    <t>W07655.44229</t>
  </si>
  <si>
    <t>N3858.86481</t>
  </si>
  <si>
    <t>W07655.41364</t>
  </si>
  <si>
    <t>N3858.83391</t>
  </si>
  <si>
    <t>W07655.37823</t>
  </si>
  <si>
    <t>N3858.81299</t>
  </si>
  <si>
    <t>W07655.35345</t>
  </si>
  <si>
    <t>N3858.79142</t>
  </si>
  <si>
    <t>W07655.32674</t>
  </si>
  <si>
    <t>N3858.76986</t>
  </si>
  <si>
    <t>W07655.30195</t>
  </si>
  <si>
    <t>N3858.73381</t>
  </si>
  <si>
    <t>W07655.26526</t>
  </si>
  <si>
    <t>N3858.68166</t>
  </si>
  <si>
    <t>W07655.20411</t>
  </si>
  <si>
    <t>N3858.67587</t>
  </si>
  <si>
    <t>W07655.17932</t>
  </si>
  <si>
    <t>N3858.68038</t>
  </si>
  <si>
    <t>W07655.18705</t>
  </si>
  <si>
    <t>N3858.68070</t>
  </si>
  <si>
    <t>W07655.18994</t>
  </si>
  <si>
    <t>N3858.68134</t>
  </si>
  <si>
    <t>W07655.19123</t>
  </si>
  <si>
    <t>N3858.68102</t>
  </si>
  <si>
    <t>W07655.19252</t>
  </si>
  <si>
    <t>N3858.68199</t>
  </si>
  <si>
    <t>W07655.19348</t>
  </si>
  <si>
    <t>N3858.68875</t>
  </si>
  <si>
    <t>W07655.20797</t>
  </si>
  <si>
    <t>N3858.68681</t>
  </si>
  <si>
    <t>W07655.20153</t>
  </si>
  <si>
    <t>N3858.68617</t>
  </si>
  <si>
    <t>W07655.20024</t>
  </si>
  <si>
    <t>W07655.20089</t>
  </si>
  <si>
    <t>N3858.68456</t>
  </si>
  <si>
    <t>W07655.20056</t>
  </si>
  <si>
    <t>N3858.67008</t>
  </si>
  <si>
    <t>N3858.67619</t>
  </si>
  <si>
    <t>W07655.18833</t>
  </si>
  <si>
    <t>N3858.67973</t>
  </si>
  <si>
    <t>W07655.19284</t>
  </si>
  <si>
    <t>N3858.67523</t>
  </si>
  <si>
    <t>W07655.18898</t>
  </si>
  <si>
    <t>W07655.19027</t>
  </si>
  <si>
    <t>N3858.68231</t>
  </si>
  <si>
    <t>N3858.67812</t>
  </si>
  <si>
    <t>N3858.67845</t>
  </si>
  <si>
    <t>W07655.19059</t>
  </si>
  <si>
    <t>N3858.67748</t>
  </si>
  <si>
    <t>W07655.19413</t>
  </si>
  <si>
    <t>N3858.67458</t>
  </si>
  <si>
    <t>W07655.19220</t>
  </si>
  <si>
    <t>W07655.18576</t>
  </si>
  <si>
    <t>N3858.66686</t>
  </si>
  <si>
    <t>W07655.17546</t>
  </si>
  <si>
    <t>N3858.67330</t>
  </si>
  <si>
    <t>W07655.17997</t>
  </si>
  <si>
    <t>N3858.67265</t>
  </si>
  <si>
    <t>W07655.17868</t>
  </si>
  <si>
    <t>N3858.67394</t>
  </si>
  <si>
    <t>W07655.17771</t>
  </si>
  <si>
    <t>N3858.66718</t>
  </si>
  <si>
    <t>W07655.14520</t>
  </si>
  <si>
    <t>N3858.64883</t>
  </si>
  <si>
    <t>W07655.13104</t>
  </si>
  <si>
    <t>N3858.66074</t>
  </si>
  <si>
    <t>W07655.13330</t>
  </si>
  <si>
    <t>W07655.15003</t>
  </si>
  <si>
    <t>N3858.67169</t>
  </si>
  <si>
    <t>W07655.14842</t>
  </si>
  <si>
    <t>W07655.15100</t>
  </si>
  <si>
    <t>N3858.71256</t>
  </si>
  <si>
    <t>N3858.84421</t>
  </si>
  <si>
    <t>W07655.35120</t>
  </si>
  <si>
    <t>N3859.06275</t>
  </si>
  <si>
    <t>W07655.59549</t>
  </si>
  <si>
    <t>N3859.29610</t>
  </si>
  <si>
    <t>W07655.84140</t>
  </si>
  <si>
    <t>N3859.53879</t>
  </si>
  <si>
    <t>W07656.10307</t>
  </si>
  <si>
    <t>N3859.74446</t>
  </si>
  <si>
    <t>W07656.36604</t>
  </si>
  <si>
    <t>N3859.90958</t>
  </si>
  <si>
    <t>W07656.65990</t>
  </si>
  <si>
    <t>N3859.85905</t>
  </si>
  <si>
    <t>W07657.03133</t>
  </si>
  <si>
    <t>N3859.83394</t>
  </si>
  <si>
    <t>W07657.40438</t>
  </si>
  <si>
    <t>N3900.00260</t>
  </si>
  <si>
    <t>W07657.73171</t>
  </si>
  <si>
    <t>N3900.32189</t>
  </si>
  <si>
    <t>W07657.89458</t>
  </si>
  <si>
    <t>N3900.64697</t>
  </si>
  <si>
    <t>W07657.88878</t>
  </si>
  <si>
    <t>N3900.99909</t>
  </si>
  <si>
    <t>W07657.69019</t>
  </si>
  <si>
    <t>N3901.26109</t>
  </si>
  <si>
    <t>W07657.31361</t>
  </si>
  <si>
    <t>N3901.50732</t>
  </si>
  <si>
    <t>W07656.84562</t>
  </si>
  <si>
    <t>N3901.72651</t>
  </si>
  <si>
    <t>W07656.34640</t>
  </si>
  <si>
    <t>N3901.96758</t>
  </si>
  <si>
    <t>W07655.90062</t>
  </si>
  <si>
    <t>N3902.33934</t>
  </si>
  <si>
    <t>W07655.73293</t>
  </si>
  <si>
    <t>N3902.64479</t>
  </si>
  <si>
    <t>W07655.98752</t>
  </si>
  <si>
    <t>N3902.62322</t>
  </si>
  <si>
    <t>W07656.50187</t>
  </si>
  <si>
    <t>N3902.32582</t>
  </si>
  <si>
    <t>W07656.72942</t>
  </si>
  <si>
    <t>N3901.95117</t>
  </si>
  <si>
    <t>W07656.76354</t>
  </si>
  <si>
    <t>N3901.54047</t>
  </si>
  <si>
    <t>W07656.69370</t>
  </si>
  <si>
    <t>N3901.15166</t>
  </si>
  <si>
    <t>W07656.65733</t>
  </si>
  <si>
    <t>N3900.76574</t>
  </si>
  <si>
    <t>W07656.67439</t>
  </si>
  <si>
    <t>N3900.38819</t>
  </si>
  <si>
    <t>W07656.79830</t>
  </si>
  <si>
    <t>N3900.01129</t>
  </si>
  <si>
    <t>W07657.01041</t>
  </si>
  <si>
    <t>N3859.75251</t>
  </si>
  <si>
    <t>W07657.17907</t>
  </si>
  <si>
    <t>N3859.49727</t>
  </si>
  <si>
    <t>W07657.34483</t>
  </si>
  <si>
    <t>N3859.18828</t>
  </si>
  <si>
    <t>W07657.45748</t>
  </si>
  <si>
    <t>N3858.81073</t>
  </si>
  <si>
    <t>W07657.36768</t>
  </si>
  <si>
    <t>N3858.56032</t>
  </si>
  <si>
    <t>W07657.06191</t>
  </si>
  <si>
    <t>N3858.34081</t>
  </si>
  <si>
    <t>W07656.68243</t>
  </si>
  <si>
    <t>N3858.11293</t>
  </si>
  <si>
    <t>W07656.36765</t>
  </si>
  <si>
    <t>N3857.87282</t>
  </si>
  <si>
    <t>W07656.07572</t>
  </si>
  <si>
    <t>N3857.63721</t>
  </si>
  <si>
    <t>W07655.76512</t>
  </si>
  <si>
    <t>N3857.43540</t>
  </si>
  <si>
    <t>W07655.30388</t>
  </si>
  <si>
    <t>N3857.56061</t>
  </si>
  <si>
    <t>W07654.81433</t>
  </si>
  <si>
    <t>N3857.82164</t>
  </si>
  <si>
    <t>W07654.50276</t>
  </si>
  <si>
    <t>N3858.00671</t>
  </si>
  <si>
    <t>W07654.11266</t>
  </si>
  <si>
    <t>N3858.19597</t>
  </si>
  <si>
    <t>W07653.68361</t>
  </si>
  <si>
    <t>N3858.38845</t>
  </si>
  <si>
    <t>W07653.22174</t>
  </si>
  <si>
    <t>N3858.54358</t>
  </si>
  <si>
    <t>W07652.82230</t>
  </si>
  <si>
    <t>N3858.69647</t>
  </si>
  <si>
    <t>W07652.42094</t>
  </si>
  <si>
    <t>N3858.87832</t>
  </si>
  <si>
    <t>W07651.91110</t>
  </si>
  <si>
    <t>N3859.03475</t>
  </si>
  <si>
    <t>W07651.37520</t>
  </si>
  <si>
    <t>N3859.16961</t>
  </si>
  <si>
    <t>W07650.86472</t>
  </si>
  <si>
    <t>N3859.28130</t>
  </si>
  <si>
    <t>W07650.35328</t>
  </si>
  <si>
    <t>N3859.43547</t>
  </si>
  <si>
    <t>W07649.87981</t>
  </si>
  <si>
    <t>N3859.70294</t>
  </si>
  <si>
    <t>W07649.32041</t>
  </si>
  <si>
    <t>N3859.90990</t>
  </si>
  <si>
    <t>W07648.81026</t>
  </si>
  <si>
    <t>N3900.10238</t>
  </si>
  <si>
    <t>W07648.27693</t>
  </si>
  <si>
    <t>N3900.34120</t>
  </si>
  <si>
    <t>W07647.76065</t>
  </si>
  <si>
    <t>N3900.71521</t>
  </si>
  <si>
    <t>W07647.41046</t>
  </si>
  <si>
    <t>N3901.15294</t>
  </si>
  <si>
    <t>W07647.24052</t>
  </si>
  <si>
    <t>N3901.55721</t>
  </si>
  <si>
    <t>W07647.12561</t>
  </si>
  <si>
    <t>N3901.93926</t>
  </si>
  <si>
    <t>W07646.97015</t>
  </si>
  <si>
    <t>N3902.39148</t>
  </si>
  <si>
    <t>W07646.75547</t>
  </si>
  <si>
    <t>N3902.79961</t>
  </si>
  <si>
    <t>W07646.52501</t>
  </si>
  <si>
    <t>N3903.16589</t>
  </si>
  <si>
    <t>W07646.28748</t>
  </si>
  <si>
    <t>N3903.51447</t>
  </si>
  <si>
    <t>W07646.00617</t>
  </si>
  <si>
    <t>N3903.78001</t>
  </si>
  <si>
    <t>W07645.62186</t>
  </si>
  <si>
    <t>N3903.94673</t>
  </si>
  <si>
    <t>W07645.06568</t>
  </si>
  <si>
    <t>N3904.02656</t>
  </si>
  <si>
    <t>W07644.46572</t>
  </si>
  <si>
    <t>N3904.00274</t>
  </si>
  <si>
    <t>W07643.92660</t>
  </si>
  <si>
    <t>N3903.76102</t>
  </si>
  <si>
    <t>W07643.47309</t>
  </si>
  <si>
    <t>N3903.41566</t>
  </si>
  <si>
    <t>W07643.33340</t>
  </si>
  <si>
    <t>N3903.07802</t>
  </si>
  <si>
    <t>W07643.46601</t>
  </si>
  <si>
    <t>N3902.84950</t>
  </si>
  <si>
    <t>W07643.78980</t>
  </si>
  <si>
    <t>N3902.78931</t>
  </si>
  <si>
    <t>W07644.21982</t>
  </si>
  <si>
    <t>N3902.87524</t>
  </si>
  <si>
    <t>W07644.67686</t>
  </si>
  <si>
    <t>N3903.04390</t>
  </si>
  <si>
    <t>W07645.02255</t>
  </si>
  <si>
    <t>N3903.31781</t>
  </si>
  <si>
    <t>W07645.32446</t>
  </si>
  <si>
    <t>N3903.60974</t>
  </si>
  <si>
    <t>W07645.52176</t>
  </si>
  <si>
    <t>N3903.95446</t>
  </si>
  <si>
    <t>W07645.60609</t>
  </si>
  <si>
    <t>N3904.25894</t>
  </si>
  <si>
    <t>W07645.37596</t>
  </si>
  <si>
    <t>N3904.27729</t>
  </si>
  <si>
    <t>W07644.93114</t>
  </si>
  <si>
    <t>N3904.19425</t>
  </si>
  <si>
    <t>W07644.55616</t>
  </si>
  <si>
    <t>N3904.18556</t>
  </si>
  <si>
    <t>W07644.15963</t>
  </si>
  <si>
    <t>N3904.36612</t>
  </si>
  <si>
    <t>W07643.85192</t>
  </si>
  <si>
    <t>N3904.63134</t>
  </si>
  <si>
    <t>W07643.78144</t>
  </si>
  <si>
    <t>N3904.88111</t>
  </si>
  <si>
    <t>W07643.92949</t>
  </si>
  <si>
    <t>N3904.99408</t>
  </si>
  <si>
    <t>W07644.26037</t>
  </si>
  <si>
    <t>N3905.05331</t>
  </si>
  <si>
    <t>W07644.63373</t>
  </si>
  <si>
    <t>N3905.09032</t>
  </si>
  <si>
    <t>W07645.03639</t>
  </si>
  <si>
    <t>N3905.11285</t>
  </si>
  <si>
    <t>W07645.37563</t>
  </si>
  <si>
    <t>N3905.13281</t>
  </si>
  <si>
    <t>W07645.68913</t>
  </si>
  <si>
    <t>N3905.14600</t>
  </si>
  <si>
    <t>W07646.01743</t>
  </si>
  <si>
    <t>N3905.15501</t>
  </si>
  <si>
    <t>W07646.35700</t>
  </si>
  <si>
    <t>N3905.14246</t>
  </si>
  <si>
    <t>W07646.74807</t>
  </si>
  <si>
    <t>N3905.03721</t>
  </si>
  <si>
    <t>W07647.08538</t>
  </si>
  <si>
    <t>N3904.72629</t>
  </si>
  <si>
    <t>W07647.21863</t>
  </si>
  <si>
    <t>N3904.44305</t>
  </si>
  <si>
    <t>W07646.99140</t>
  </si>
  <si>
    <t>N3904.34424</t>
  </si>
  <si>
    <t>W07646.47834</t>
  </si>
  <si>
    <t>N3904.34231</t>
  </si>
  <si>
    <t>W07646.01003</t>
  </si>
  <si>
    <t>N3904.37224</t>
  </si>
  <si>
    <t>W07645.50599</t>
  </si>
  <si>
    <t>N3904.45013</t>
  </si>
  <si>
    <t>W07645.06986</t>
  </si>
  <si>
    <t>N3904.72500</t>
  </si>
  <si>
    <t>W07644.67719</t>
  </si>
  <si>
    <t>N3905.04268</t>
  </si>
  <si>
    <t>W07644.66721</t>
  </si>
  <si>
    <t>N3905.20651</t>
  </si>
  <si>
    <t>W07644.98231</t>
  </si>
  <si>
    <t>N3905.25930</t>
  </si>
  <si>
    <t>W07645.41007</t>
  </si>
  <si>
    <t>N3905.28119</t>
  </si>
  <si>
    <t>W07645.81884</t>
  </si>
  <si>
    <t>N3905.30243</t>
  </si>
  <si>
    <t>W07646.15712</t>
  </si>
  <si>
    <t>N3905.21166</t>
  </si>
  <si>
    <t>W07646.48929</t>
  </si>
  <si>
    <t>N3905.00052</t>
  </si>
  <si>
    <t>W07646.69753</t>
  </si>
  <si>
    <t>N3904.73112</t>
  </si>
  <si>
    <t>W07646.68788</t>
  </si>
  <si>
    <t>N3904.52802</t>
  </si>
  <si>
    <t>W07646.39659</t>
  </si>
  <si>
    <t>N3904.43275</t>
  </si>
  <si>
    <t>W07645.99458</t>
  </si>
  <si>
    <t>N3904.50710</t>
  </si>
  <si>
    <t>W07645.49601</t>
  </si>
  <si>
    <t>N3904.71213</t>
  </si>
  <si>
    <t>W07645.15773</t>
  </si>
  <si>
    <t>N3905.00760</t>
  </si>
  <si>
    <t>W07645.01032</t>
  </si>
  <si>
    <t>N3905.25833</t>
  </si>
  <si>
    <t>W07645.15258</t>
  </si>
  <si>
    <t>N3905.41058</t>
  </si>
  <si>
    <t>W07645.48635</t>
  </si>
  <si>
    <t>N3905.43278</t>
  </si>
  <si>
    <t>W07645.84298</t>
  </si>
  <si>
    <t>N3905.29020</t>
  </si>
  <si>
    <t>W07646.17901</t>
  </si>
  <si>
    <t>N3905.04848</t>
  </si>
  <si>
    <t>W07646.29102</t>
  </si>
  <si>
    <t>N3904.77940</t>
  </si>
  <si>
    <t>W07646.19124</t>
  </si>
  <si>
    <t>N3904.57437</t>
  </si>
  <si>
    <t>W07645.89319</t>
  </si>
  <si>
    <t>N3904.59980</t>
  </si>
  <si>
    <t>W07645.39205</t>
  </si>
  <si>
    <t>N3904.88658</t>
  </si>
  <si>
    <t>W07645.09368</t>
  </si>
  <si>
    <t>N3905.20973</t>
  </si>
  <si>
    <t>W07645.08692</t>
  </si>
  <si>
    <t>N3905.45499</t>
  </si>
  <si>
    <t>W07645.29645</t>
  </si>
  <si>
    <t>N3905.53160</t>
  </si>
  <si>
    <t>W07645.63313</t>
  </si>
  <si>
    <t>N3905.38965</t>
  </si>
  <si>
    <t>W07645.92216</t>
  </si>
  <si>
    <t>N3905.07841</t>
  </si>
  <si>
    <t>W07645.98074</t>
  </si>
  <si>
    <t>N3904.80289</t>
  </si>
  <si>
    <t>W07645.85714</t>
  </si>
  <si>
    <t>N3904.58049</t>
  </si>
  <si>
    <t>W07645.59450</t>
  </si>
  <si>
    <t>N3904.46140</t>
  </si>
  <si>
    <t>W07645.19507</t>
  </si>
  <si>
    <t>N3904.50581</t>
  </si>
  <si>
    <t>W07644.79016</t>
  </si>
  <si>
    <t>N3904.68477</t>
  </si>
  <si>
    <t>W07644.46218</t>
  </si>
  <si>
    <t>N3904.99762</t>
  </si>
  <si>
    <t>W07644.29803</t>
  </si>
  <si>
    <t>N3905.29116</t>
  </si>
  <si>
    <t>W07644.37528</t>
  </si>
  <si>
    <t>N3905.48042</t>
  </si>
  <si>
    <t>W07644.58417</t>
  </si>
  <si>
    <t>N3905.61078</t>
  </si>
  <si>
    <t>W07644.90700</t>
  </si>
  <si>
    <t>N3905.56217</t>
  </si>
  <si>
    <t>W07645.25461</t>
  </si>
  <si>
    <t>N3905.34105</t>
  </si>
  <si>
    <t>W07645.43936</t>
  </si>
  <si>
    <t>N3905.01790</t>
  </si>
  <si>
    <t>W07645.39334</t>
  </si>
  <si>
    <t>N3904.76459</t>
  </si>
  <si>
    <t>W07645.15033</t>
  </si>
  <si>
    <t>N3904.64969</t>
  </si>
  <si>
    <t>W07644.71066</t>
  </si>
  <si>
    <t>N3904.78648</t>
  </si>
  <si>
    <t>W07644.22303</t>
  </si>
  <si>
    <t>N3905.03496</t>
  </si>
  <si>
    <t>W07643.97198</t>
  </si>
  <si>
    <t>N3905.35167</t>
  </si>
  <si>
    <t>W07643.90986</t>
  </si>
  <si>
    <t>N3905.57955</t>
  </si>
  <si>
    <t>W07644.05727</t>
  </si>
  <si>
    <t>N3905.68641</t>
  </si>
  <si>
    <t>W07644.34309</t>
  </si>
  <si>
    <t>N3905.67322</t>
  </si>
  <si>
    <t>W07644.64049</t>
  </si>
  <si>
    <t>N3905.51261</t>
  </si>
  <si>
    <t>W07644.92406</t>
  </si>
  <si>
    <t>N3905.26445</t>
  </si>
  <si>
    <t>W07645.05731</t>
  </si>
  <si>
    <t>N3904.97509</t>
  </si>
  <si>
    <t>W07645.04411</t>
  </si>
  <si>
    <t>N3904.67898</t>
  </si>
  <si>
    <t>W07644.91376</t>
  </si>
  <si>
    <t>N3904.41215</t>
  </si>
  <si>
    <t>W07644.67075</t>
  </si>
  <si>
    <t>N3904.16721</t>
  </si>
  <si>
    <t>W07644.28741</t>
  </si>
  <si>
    <t>N3904.07741</t>
  </si>
  <si>
    <t>W07643.87896</t>
  </si>
  <si>
    <t>N3904.09769</t>
  </si>
  <si>
    <t>W07643.44122</t>
  </si>
  <si>
    <t>N3904.15691</t>
  </si>
  <si>
    <t>W07643.00638</t>
  </si>
  <si>
    <t>N3904.30561</t>
  </si>
  <si>
    <t>W07642.56865</t>
  </si>
  <si>
    <t>N3904.54701</t>
  </si>
  <si>
    <t>W07642.27253</t>
  </si>
  <si>
    <t>N3904.80483</t>
  </si>
  <si>
    <t>W07642.16149</t>
  </si>
  <si>
    <t>N3905.04880</t>
  </si>
  <si>
    <t>W07642.18305</t>
  </si>
  <si>
    <t>N3905.23516</t>
  </si>
  <si>
    <t>W07642.35107</t>
  </si>
  <si>
    <t>N3905.27346</t>
  </si>
  <si>
    <t>W07642.62626</t>
  </si>
  <si>
    <t>N3905.12412</t>
  </si>
  <si>
    <t>W07642.90822</t>
  </si>
  <si>
    <t>N3904.86662</t>
  </si>
  <si>
    <t>W07643.03310</t>
  </si>
  <si>
    <t>N3904.55184</t>
  </si>
  <si>
    <t>W07642.99641</t>
  </si>
  <si>
    <t>N3904.17075</t>
  </si>
  <si>
    <t>W07642.74857</t>
  </si>
  <si>
    <t>N3903.88043</t>
  </si>
  <si>
    <t>W07642.36877</t>
  </si>
  <si>
    <t>N3903.71370</t>
  </si>
  <si>
    <t>W07641.84703</t>
  </si>
  <si>
    <t>N3903.80447</t>
  </si>
  <si>
    <t>W07641.29117</t>
  </si>
  <si>
    <t>N3904.03653</t>
  </si>
  <si>
    <t>W07640.96801</t>
  </si>
  <si>
    <t>N3904.31366</t>
  </si>
  <si>
    <t>W07640.87145</t>
  </si>
  <si>
    <t>N3904.55731</t>
  </si>
  <si>
    <t>W07640.96125</t>
  </si>
  <si>
    <t>N3904.66514</t>
  </si>
  <si>
    <t>W07641.31080</t>
  </si>
  <si>
    <t>N3904.54476</t>
  </si>
  <si>
    <t>W07641.68384</t>
  </si>
  <si>
    <t>N3904.31849</t>
  </si>
  <si>
    <t>W07641.97191</t>
  </si>
  <si>
    <t>N3903.93579</t>
  </si>
  <si>
    <t>W07642.19689</t>
  </si>
  <si>
    <t>N3903.52895</t>
  </si>
  <si>
    <t>W07642.24646</t>
  </si>
  <si>
    <t>N3903.08478</t>
  </si>
  <si>
    <t>W07642.12930</t>
  </si>
  <si>
    <t>N3902.63256</t>
  </si>
  <si>
    <t>W07641.78812</t>
  </si>
  <si>
    <t>N3902.17326</t>
  </si>
  <si>
    <t>W07641.24095</t>
  </si>
  <si>
    <t>N3901.86781</t>
  </si>
  <si>
    <t>W07640.68702</t>
  </si>
  <si>
    <t>N3901.70494</t>
  </si>
  <si>
    <t>W07639.97506</t>
  </si>
  <si>
    <t>N3901.79507</t>
  </si>
  <si>
    <t>W07639.35322</t>
  </si>
  <si>
    <t>N3902.06704</t>
  </si>
  <si>
    <t>W07638.94026</t>
  </si>
  <si>
    <t>N3902.42367</t>
  </si>
  <si>
    <t>W07638.87621</t>
  </si>
  <si>
    <t>N3902.61743</t>
  </si>
  <si>
    <t>W07639.17201</t>
  </si>
  <si>
    <t>N3902.65734</t>
  </si>
  <si>
    <t>W07639.56372</t>
  </si>
  <si>
    <t>N3902.63835</t>
  </si>
  <si>
    <t>W07639.97924</t>
  </si>
  <si>
    <t>N3902.63996</t>
  </si>
  <si>
    <t>W07640.44015</t>
  </si>
  <si>
    <t>N3902.65799</t>
  </si>
  <si>
    <t>W07640.85600</t>
  </si>
  <si>
    <t>N3902.64704</t>
  </si>
  <si>
    <t>W07641.29760</t>
  </si>
  <si>
    <t>N3902.63674</t>
  </si>
  <si>
    <t>W07641.75401</t>
  </si>
  <si>
    <t>N3902.63191</t>
  </si>
  <si>
    <t>W07642.22039</t>
  </si>
  <si>
    <t>N3902.64769</t>
  </si>
  <si>
    <t>W07642.67390</t>
  </si>
  <si>
    <t>N3902.67730</t>
  </si>
  <si>
    <t>W07643.15927</t>
  </si>
  <si>
    <t>N3902.71753</t>
  </si>
  <si>
    <t>W07643.56836</t>
  </si>
  <si>
    <t>N3902.77386</t>
  </si>
  <si>
    <t>W07644.01253</t>
  </si>
  <si>
    <t>N3902.80862</t>
  </si>
  <si>
    <t>W07644.42291</t>
  </si>
  <si>
    <t>N3902.83855</t>
  </si>
  <si>
    <t>W07644.79724</t>
  </si>
  <si>
    <t>N3902.86945</t>
  </si>
  <si>
    <t>W07645.13810</t>
  </si>
  <si>
    <t>N3902.90807</t>
  </si>
  <si>
    <t>W07645.44226</t>
  </si>
  <si>
    <t>N3903.02781</t>
  </si>
  <si>
    <t>W07645.81949</t>
  </si>
  <si>
    <t>N3903.19035</t>
  </si>
  <si>
    <t>W07646.16935</t>
  </si>
  <si>
    <t>N3903.33004</t>
  </si>
  <si>
    <t>W07646.49991</t>
  </si>
  <si>
    <t>N3903.47810</t>
  </si>
  <si>
    <t>W07646.88743</t>
  </si>
  <si>
    <t>N3903.59075</t>
  </si>
  <si>
    <t>W07647.22217</t>
  </si>
  <si>
    <t>N3903.76810</t>
  </si>
  <si>
    <t>W07647.55756</t>
  </si>
  <si>
    <t>N3904.00370</t>
  </si>
  <si>
    <t>W07647.78672</t>
  </si>
  <si>
    <t>N3904.24993</t>
  </si>
  <si>
    <t>W07648.00141</t>
  </si>
  <si>
    <t>N3904.51257</t>
  </si>
  <si>
    <t>W07648.20805</t>
  </si>
  <si>
    <t>N3904.78036</t>
  </si>
  <si>
    <t>W07648.42981</t>
  </si>
  <si>
    <t>N3905.05137</t>
  </si>
  <si>
    <t>W07648.69245</t>
  </si>
  <si>
    <t>N3905.26381</t>
  </si>
  <si>
    <t>W07648.98632</t>
  </si>
  <si>
    <t>N3905.37131</t>
  </si>
  <si>
    <t>W07649.36998</t>
  </si>
  <si>
    <t>N3905.29631</t>
  </si>
  <si>
    <t>W07649.80932</t>
  </si>
  <si>
    <t>N3904.96737</t>
  </si>
  <si>
    <t>W07650.20908</t>
  </si>
  <si>
    <t>N3904.43661</t>
  </si>
  <si>
    <t>W07650.36680</t>
  </si>
  <si>
    <t>N3903.79449</t>
  </si>
  <si>
    <t>W07650.08516</t>
  </si>
  <si>
    <t>N3903.33068</t>
  </si>
  <si>
    <t>W07649.49776</t>
  </si>
  <si>
    <t>N3903.09798</t>
  </si>
  <si>
    <t>W07648.63194</t>
  </si>
  <si>
    <t>N3903.38057</t>
  </si>
  <si>
    <t>W07647.89873</t>
  </si>
  <si>
    <t>N3903.74814</t>
  </si>
  <si>
    <t>W07647.66570</t>
  </si>
  <si>
    <t>N3904.12247</t>
  </si>
  <si>
    <t>W07647.70143</t>
  </si>
  <si>
    <t>N3904.39992</t>
  </si>
  <si>
    <t>W07647.85657</t>
  </si>
  <si>
    <t>N3904.62233</t>
  </si>
  <si>
    <t>W07648.13273</t>
  </si>
  <si>
    <t>N3904.66256</t>
  </si>
  <si>
    <t>W07648.52991</t>
  </si>
  <si>
    <t>N3904.49938</t>
  </si>
  <si>
    <t>W07648.99211</t>
  </si>
  <si>
    <t>N3904.20938</t>
  </si>
  <si>
    <t>W07649.36161</t>
  </si>
  <si>
    <t>N3903.70308</t>
  </si>
  <si>
    <t>W07649.58981</t>
  </si>
  <si>
    <t>N3903.08735</t>
  </si>
  <si>
    <t>W07649.43403</t>
  </si>
  <si>
    <t>N3902.60745</t>
  </si>
  <si>
    <t>W07648.84470</t>
  </si>
  <si>
    <t>N3902.52441</t>
  </si>
  <si>
    <t>W07648.11020</t>
  </si>
  <si>
    <t>N3902.85979</t>
  </si>
  <si>
    <t>W07647.49093</t>
  </si>
  <si>
    <t>N3903.21835</t>
  </si>
  <si>
    <t>W07647.27560</t>
  </si>
  <si>
    <t>N3903.61650</t>
  </si>
  <si>
    <t>W07647.37667</t>
  </si>
  <si>
    <t>N3903.93193</t>
  </si>
  <si>
    <t>W07647.53020</t>
  </si>
  <si>
    <t>N3904.21742</t>
  </si>
  <si>
    <t>W07647.74038</t>
  </si>
  <si>
    <t>N3904.51611</t>
  </si>
  <si>
    <t>W07648.01364</t>
  </si>
  <si>
    <t>N3904.76685</t>
  </si>
  <si>
    <t>W07648.35997</t>
  </si>
  <si>
    <t>N3904.90396</t>
  </si>
  <si>
    <t>W07648.70114</t>
  </si>
  <si>
    <t>N3904.98153</t>
  </si>
  <si>
    <t>W07649.18169</t>
  </si>
  <si>
    <t>N3904.91458</t>
  </si>
  <si>
    <t>W07649.70987</t>
  </si>
  <si>
    <t>N3904.70054</t>
  </si>
  <si>
    <t>W07650.18172</t>
  </si>
  <si>
    <t>N3904.27922</t>
  </si>
  <si>
    <t>W07650.57247</t>
  </si>
  <si>
    <t>W07650.67933</t>
  </si>
  <si>
    <t>N3903.18745</t>
  </si>
  <si>
    <t>W07650.48363</t>
  </si>
  <si>
    <t>N3902.70047</t>
  </si>
  <si>
    <t>W07649.88883</t>
  </si>
  <si>
    <t>N3902.56400</t>
  </si>
  <si>
    <t>W07649.14306</t>
  </si>
  <si>
    <t>N3902.74392</t>
  </si>
  <si>
    <t>W07648.49547</t>
  </si>
  <si>
    <t>N3903.12308</t>
  </si>
  <si>
    <t>W07648.01654</t>
  </si>
  <si>
    <t>N3903.54633</t>
  </si>
  <si>
    <t>W07647.79123</t>
  </si>
  <si>
    <t>N3904.04426</t>
  </si>
  <si>
    <t>W07647.68534</t>
  </si>
  <si>
    <t>N3904.49358</t>
  </si>
  <si>
    <t>W07647.77063</t>
  </si>
  <si>
    <t>N3904.82510</t>
  </si>
  <si>
    <t>W07647.97308</t>
  </si>
  <si>
    <t>N3905.06361</t>
  </si>
  <si>
    <t>W07648.29495</t>
  </si>
  <si>
    <t>N3905.17529</t>
  </si>
  <si>
    <t>W07648.75361</t>
  </si>
  <si>
    <t>N3905.03560</t>
  </si>
  <si>
    <t>W07649.13759</t>
  </si>
  <si>
    <t>N3904.62522</t>
  </si>
  <si>
    <t>W07649.38060</t>
  </si>
  <si>
    <t>N3904.12987</t>
  </si>
  <si>
    <t>W07649.04457</t>
  </si>
  <si>
    <t>N3904.13309</t>
  </si>
  <si>
    <t>W07648.33679</t>
  </si>
  <si>
    <t>N3904.53092</t>
  </si>
  <si>
    <t>W07648.02008</t>
  </si>
  <si>
    <t>N3904.82253</t>
  </si>
  <si>
    <t>W07648.22221</t>
  </si>
  <si>
    <t>N3904.93196</t>
  </si>
  <si>
    <t>W07648.60909</t>
  </si>
  <si>
    <t>N3904.86501</t>
  </si>
  <si>
    <t>W07649.03170</t>
  </si>
  <si>
    <t>N3904.44756</t>
  </si>
  <si>
    <t>W07649.22417</t>
  </si>
  <si>
    <t>N3904.07870</t>
  </si>
  <si>
    <t>W07648.80157</t>
  </si>
  <si>
    <t>N3904.23963</t>
  </si>
  <si>
    <t>W07648.18423</t>
  </si>
  <si>
    <t>N3904.62716</t>
  </si>
  <si>
    <t>W07648.15333</t>
  </si>
  <si>
    <t>N3904.80933</t>
  </si>
  <si>
    <t>W07648.47069</t>
  </si>
  <si>
    <t>N3904.85826</t>
  </si>
  <si>
    <t>W07648.92098</t>
  </si>
  <si>
    <t>N3904.67801</t>
  </si>
  <si>
    <t>W07649.22482</t>
  </si>
  <si>
    <t>N3904.25251</t>
  </si>
  <si>
    <t>W07649.10026</t>
  </si>
  <si>
    <t>N3904.05617</t>
  </si>
  <si>
    <t>W07648.64449</t>
  </si>
  <si>
    <t>N3904.22740</t>
  </si>
  <si>
    <t>W07648.12597</t>
  </si>
  <si>
    <t>N3904.62812</t>
  </si>
  <si>
    <t>W07648.05967</t>
  </si>
  <si>
    <t>N3904.89656</t>
  </si>
  <si>
    <t>W07648.31780</t>
  </si>
  <si>
    <t>N3905.02563</t>
  </si>
  <si>
    <t>W07648.66896</t>
  </si>
  <si>
    <t>N3904.97895</t>
  </si>
  <si>
    <t>W07649.07644</t>
  </si>
  <si>
    <t>N3904.76105</t>
  </si>
  <si>
    <t>W07649.35517</t>
  </si>
  <si>
    <t>N3904.40603</t>
  </si>
  <si>
    <t>W07649.38189</t>
  </si>
  <si>
    <t>N3904.09318</t>
  </si>
  <si>
    <t>W07648.94222</t>
  </si>
  <si>
    <t>N3904.19650</t>
  </si>
  <si>
    <t>W07648.39087</t>
  </si>
  <si>
    <t>N3904.59754</t>
  </si>
  <si>
    <t>W07648.22575</t>
  </si>
  <si>
    <t>N3904.85986</t>
  </si>
  <si>
    <t>W07648.50191</t>
  </si>
  <si>
    <t>N3904.97863</t>
  </si>
  <si>
    <t>W07648.96346</t>
  </si>
  <si>
    <t>N3904.91844</t>
  </si>
  <si>
    <t>W07649.31945</t>
  </si>
  <si>
    <t>N3904.60366</t>
  </si>
  <si>
    <t>W07649.53413</t>
  </si>
  <si>
    <t>N3904.24446</t>
  </si>
  <si>
    <t>W07649.39219</t>
  </si>
  <si>
    <t>N3904.09833</t>
  </si>
  <si>
    <t>W07648.85982</t>
  </si>
  <si>
    <t>N3904.38898</t>
  </si>
  <si>
    <t>W07648.45974</t>
  </si>
  <si>
    <t>N3904.73466</t>
  </si>
  <si>
    <t>W07648.58720</t>
  </si>
  <si>
    <t>N3904.85311</t>
  </si>
  <si>
    <t>W07648.99855</t>
  </si>
  <si>
    <t>N3904.77908</t>
  </si>
  <si>
    <t>W07649.38414</t>
  </si>
  <si>
    <t>N3904.56053</t>
  </si>
  <si>
    <t>W07649.67639</t>
  </si>
  <si>
    <t>N3904.14404</t>
  </si>
  <si>
    <t>W07649.62747</t>
  </si>
  <si>
    <t>N3903.87979</t>
  </si>
  <si>
    <t>W07649.10315</t>
  </si>
  <si>
    <t>N3904.13502</t>
  </si>
  <si>
    <t>N3904.55377</t>
  </si>
  <si>
    <t>W07648.40116</t>
  </si>
  <si>
    <t>N3904.98829</t>
  </si>
  <si>
    <t>W07648.40792</t>
  </si>
  <si>
    <t>N3905.33011</t>
  </si>
  <si>
    <t>W07648.59911</t>
  </si>
  <si>
    <t>N3905.62977</t>
  </si>
  <si>
    <t>W07648.88074</t>
  </si>
  <si>
    <t>N3905.81452</t>
  </si>
  <si>
    <t>W07649.29820</t>
  </si>
  <si>
    <t>N3905.95646</t>
  </si>
  <si>
    <t>W07649.68830</t>
  </si>
  <si>
    <t>N3906.24710</t>
  </si>
  <si>
    <t>W07650.01918</t>
  </si>
  <si>
    <t>N3906.48979</t>
  </si>
  <si>
    <t>W07650.34105</t>
  </si>
  <si>
    <t>N3906.56800</t>
  </si>
  <si>
    <t>W07650.69606</t>
  </si>
  <si>
    <t>N3906.42349</t>
  </si>
  <si>
    <t>W07651.06556</t>
  </si>
  <si>
    <t>N3906.15923</t>
  </si>
  <si>
    <t>W07651.34237</t>
  </si>
  <si>
    <t>N3905.85539</t>
  </si>
  <si>
    <t>W07651.55544</t>
  </si>
  <si>
    <t>N3905.44856</t>
  </si>
  <si>
    <t>W07651.71026</t>
  </si>
  <si>
    <t>N3905.09000</t>
  </si>
  <si>
    <t>W07651.53195</t>
  </si>
  <si>
    <t>N3904.85246</t>
  </si>
  <si>
    <t>W07651.18304</t>
  </si>
  <si>
    <t>N3904.60463</t>
  </si>
  <si>
    <t>W07650.85506</t>
  </si>
  <si>
    <t>N3904.35132</t>
  </si>
  <si>
    <t>W07650.52676</t>
  </si>
  <si>
    <t>N3904.07580</t>
  </si>
  <si>
    <t>W07650.11091</t>
  </si>
  <si>
    <t>N3903.95124</t>
  </si>
  <si>
    <t>W07649.66931</t>
  </si>
  <si>
    <t>N3904.14951</t>
  </si>
  <si>
    <t>W07649.26151</t>
  </si>
  <si>
    <t>N3904.37964</t>
  </si>
  <si>
    <t>W07648.97408</t>
  </si>
  <si>
    <t>N3904.67769</t>
  </si>
  <si>
    <t>W07648.65544</t>
  </si>
  <si>
    <t>N3904.97767</t>
  </si>
  <si>
    <t>W07648.41050</t>
  </si>
  <si>
    <t>N3905.31208</t>
  </si>
  <si>
    <t>W07648.21609</t>
  </si>
  <si>
    <t>N3905.57859</t>
  </si>
  <si>
    <t>W07648.27371</t>
  </si>
  <si>
    <t>N3905.68320</t>
  </si>
  <si>
    <t>W07648.62776</t>
  </si>
  <si>
    <t>N3905.62043</t>
  </si>
  <si>
    <t>W07649.04296</t>
  </si>
  <si>
    <t>N3905.34846</t>
  </si>
  <si>
    <t>W07649.25218</t>
  </si>
  <si>
    <t>N3905.00503</t>
  </si>
  <si>
    <t>W07649.45688</t>
  </si>
  <si>
    <t>N3904.73949</t>
  </si>
  <si>
    <t>W07649.61621</t>
  </si>
  <si>
    <t>N3904.47652</t>
  </si>
  <si>
    <t>W07649.75525</t>
  </si>
  <si>
    <t>N3904.21066</t>
  </si>
  <si>
    <t>W07649.87949</t>
  </si>
  <si>
    <t>N3903.93676</t>
  </si>
  <si>
    <t>W07649.94032</t>
  </si>
  <si>
    <t>N3903.62036</t>
  </si>
  <si>
    <t>W07649.97122</t>
  </si>
  <si>
    <t>N3903.29206</t>
  </si>
  <si>
    <t>W07649.78518</t>
  </si>
  <si>
    <t>N3903.20322</t>
  </si>
  <si>
    <t>W07649.30657</t>
  </si>
  <si>
    <t>N3903.22222</t>
  </si>
  <si>
    <t>W07648.75811</t>
  </si>
  <si>
    <t>N3902.99047</t>
  </si>
  <si>
    <t>W07648.29817</t>
  </si>
  <si>
    <t>N3902.65670</t>
  </si>
  <si>
    <t>W07648.16170</t>
  </si>
  <si>
    <t>N3902.26080</t>
  </si>
  <si>
    <t>W07648.29302</t>
  </si>
  <si>
    <t>N3901.98336</t>
  </si>
  <si>
    <t>W07648.54021</t>
  </si>
  <si>
    <t>N3901.68241</t>
  </si>
  <si>
    <t>W07648.80092</t>
  </si>
  <si>
    <t>N3901.39306</t>
  </si>
  <si>
    <t>W07648.99533</t>
  </si>
  <si>
    <t>N3901.04254</t>
  </si>
  <si>
    <t>W07649.16914</t>
  </si>
  <si>
    <t>N3900.73194</t>
  </si>
  <si>
    <t>W07649.34005</t>
  </si>
  <si>
    <t>N3900.48250</t>
  </si>
  <si>
    <t>W07649.60816</t>
  </si>
  <si>
    <t>N3900.18735</t>
  </si>
  <si>
    <t>W07649.97251</t>
  </si>
  <si>
    <t>N3859.92632</t>
  </si>
  <si>
    <t>W07650.29534</t>
  </si>
  <si>
    <t>N3859.60091</t>
  </si>
  <si>
    <t>W07650.64907</t>
  </si>
  <si>
    <t>N3859.34181</t>
  </si>
  <si>
    <t>W07650.99894</t>
  </si>
  <si>
    <t>N3859.14386</t>
  </si>
  <si>
    <t>W07651.38067</t>
  </si>
  <si>
    <t>N3858.97810</t>
  </si>
  <si>
    <t>W07651.78236</t>
  </si>
  <si>
    <t>N3858.87317</t>
  </si>
  <si>
    <t>W07652.25421</t>
  </si>
  <si>
    <t>N3858.81459</t>
  </si>
  <si>
    <t>W07652.65912</t>
  </si>
  <si>
    <t>N3858.77436</t>
  </si>
  <si>
    <t>W07653.11520</t>
  </si>
  <si>
    <t>N3858.84195</t>
  </si>
  <si>
    <t>W07653.61087</t>
  </si>
  <si>
    <t>N3859.05728</t>
  </si>
  <si>
    <t>W07654.03091</t>
  </si>
  <si>
    <t>N3859.35726</t>
  </si>
  <si>
    <t>W07654.35599</t>
  </si>
  <si>
    <t>N3859.64114</t>
  </si>
  <si>
    <t>W07654.67367</t>
  </si>
  <si>
    <t>N3859.91795</t>
  </si>
  <si>
    <t>W07655.04993</t>
  </si>
  <si>
    <t>N3900.08274</t>
  </si>
  <si>
    <t>W07655.43102</t>
  </si>
  <si>
    <t>N3900.11622</t>
  </si>
  <si>
    <t>W07655.95019</t>
  </si>
  <si>
    <t>W07656.40949</t>
  </si>
  <si>
    <t>N3859.77955</t>
  </si>
  <si>
    <t>W07656.86364</t>
  </si>
  <si>
    <t>N3859.47442</t>
  </si>
  <si>
    <t>W07657.20643</t>
  </si>
  <si>
    <t>N3859.15384</t>
  </si>
  <si>
    <t>W07657.31779</t>
  </si>
  <si>
    <t>N3858.83938</t>
  </si>
  <si>
    <t>W07657.11598</t>
  </si>
  <si>
    <t>N3858.63950</t>
  </si>
  <si>
    <t>W07656.72846</t>
  </si>
  <si>
    <t>N3858.40808</t>
  </si>
  <si>
    <t>W07656.40627</t>
  </si>
  <si>
    <t>N3858.17376</t>
  </si>
  <si>
    <t>W07656.09438</t>
  </si>
  <si>
    <t>N3857.91917</t>
  </si>
  <si>
    <t>W07655.81597</t>
  </si>
  <si>
    <t>N3857.66779</t>
  </si>
  <si>
    <t>W07655.53595</t>
  </si>
  <si>
    <t>N3857.51490</t>
  </si>
  <si>
    <t>W07655.13394</t>
  </si>
  <si>
    <t>N3857.64333</t>
  </si>
  <si>
    <t>W07654.71294</t>
  </si>
  <si>
    <t>N3857.86381</t>
  </si>
  <si>
    <t>W07654.43066</t>
  </si>
  <si>
    <t>N3858.12194</t>
  </si>
  <si>
    <t>W07654.43581</t>
  </si>
  <si>
    <t>N3858.27386</t>
  </si>
  <si>
    <t>W07654.69620</t>
  </si>
  <si>
    <t>N3858.47471</t>
  </si>
  <si>
    <t>W07654.91861</t>
  </si>
  <si>
    <t>W07655.15711</t>
  </si>
  <si>
    <t>N3858.84099</t>
  </si>
  <si>
    <t>W07655.33800</t>
  </si>
  <si>
    <t>N3858.95107</t>
  </si>
  <si>
    <t>W07655.46610</t>
  </si>
  <si>
    <t>N3858.99516</t>
  </si>
  <si>
    <t>W07655.52307</t>
  </si>
  <si>
    <t>N3858.98261</t>
  </si>
  <si>
    <t>W07655.54303</t>
  </si>
  <si>
    <t>N3858.97521</t>
  </si>
  <si>
    <t>W07655.53627</t>
  </si>
  <si>
    <t>N3858.97231</t>
  </si>
  <si>
    <t>W07655.53209</t>
  </si>
  <si>
    <t>START:flight01.txt</t>
  </si>
  <si>
    <t>RAMMPP 2001 Study RF-01 Flight Notes 02/23/2001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</si>
  <si>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</si>
  <si>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</si>
  <si>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</si>
  <si>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</si>
  <si>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1815   Power on Aztec instruments. Change SO2 filter, PSAP filter, </t>
  </si>
  <si>
    <t xml:space="preserve">       CO chemicals.</t>
  </si>
  <si>
    <t>1920   Synchronize GPS/PSAP-DAS/Rustrak to within 1 sec.</t>
  </si>
  <si>
    <t>1945   Research power on. BWI AWOS altimeter 30.21"Hg.</t>
  </si>
  <si>
    <t>1947   Rustrak on. PSAP pump on.</t>
  </si>
  <si>
    <t xml:space="preserve">       PSAP cable malfunction. Shut down PSAP and DAS. Go without it </t>
  </si>
  <si>
    <t xml:space="preserve">       for this test flight.</t>
  </si>
  <si>
    <t xml:space="preserve">       TEI 49 Settings  Pr 760/760</t>
  </si>
  <si>
    <t xml:space="preserve">                        T  0.0/0.0 (in "REMOTE" - switch back)</t>
  </si>
  <si>
    <t xml:space="preserve">                       A/B 92954/92750</t>
  </si>
  <si>
    <t xml:space="preserve">       TEI 48 Status  ZERO 380  RANGE 22 (0-5 ppmv)</t>
  </si>
  <si>
    <t xml:space="preserve">                      SPAN 475   TIME 00 (10 sec)</t>
  </si>
  <si>
    <t>195730 Take off. Pumps on sequentially. TEI 48/43 in ZERO mode.</t>
  </si>
  <si>
    <t>195905 Change TEI 48 ZERO to 385 to get a good zero.</t>
  </si>
  <si>
    <t>200600 TEI zeros off.</t>
  </si>
  <si>
    <t>201245*Low approach to ~20 ft AGL rnwy 28 FME. Nav/Time fix.</t>
  </si>
  <si>
    <t xml:space="preserve">       Climb @ 300 ft/min over FME.</t>
  </si>
  <si>
    <t>202130 Climbing through 2.75 Kft. Scattered Cu clouds @ 4.0 Kft. Will</t>
  </si>
  <si>
    <t xml:space="preserve">       have to dodge around them to maintain VFR.</t>
  </si>
  <si>
    <t xml:space="preserve">203000 Level @ 6.5 Kft over FME. Head direct W18 @ 6.5 Kft. TEI </t>
  </si>
  <si>
    <t xml:space="preserve">       zeros on.</t>
  </si>
  <si>
    <t>203700 TEI zeros off @ 6.5 Kft over W18.</t>
  </si>
  <si>
    <t>2038   TEI 48 reads 4.55! Start descent over W18 @ 300 ft/min.</t>
  </si>
  <si>
    <t xml:space="preserve">       (Probably doesn't matter but TEI 48 MFC Pr control was on.</t>
  </si>
  <si>
    <t xml:space="preserve">       Turned it off)</t>
  </si>
  <si>
    <t>2053   CO is pretty flaky.</t>
  </si>
  <si>
    <t>205540*Low approach to ~30 ft AGL rnwy 21 W18. Nav/Time fix.</t>
  </si>
  <si>
    <t>205550 TEI 43/48 zeros on. Head direct CGS.</t>
  </si>
  <si>
    <t>2059   En route to full stop landing @ CGS. CGS altimeter = 30.22"Hg</t>
  </si>
  <si>
    <t>2101   TEI 49 "REMOTE" light was on again. Turn it off.</t>
  </si>
  <si>
    <t>2105   Land rnwy 33 CGS.</t>
  </si>
  <si>
    <t>2106   Stop pumps. Conclude Rustrak and GPS. Research power off.</t>
  </si>
  <si>
    <t>Raw Data Files:</t>
  </si>
  <si>
    <t>GPS    01022301.trk</t>
  </si>
  <si>
    <t>DAS    1012301x.dta (x: 1=RH,2=Pr,3=SO2,4=Mode,5=T,7=O3,8=CO)</t>
  </si>
  <si>
    <t>END:flight01.txt</t>
  </si>
  <si>
    <t>Lat</t>
  </si>
  <si>
    <t>deg</t>
  </si>
  <si>
    <t>Lon</t>
  </si>
  <si>
    <t>Latest Revision: 12/26/2001</t>
  </si>
  <si>
    <t>RF-01 2001 Summer Study. http://www.meto.umd.edu/~umdair/rammpp01.html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</si>
</sst>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31">
    <font>
      <sz val="10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b/>
      <sz val="8.75"/>
      <color indexed="20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53"/>
      <name val="Arial"/>
      <family val="2"/>
    </font>
    <font>
      <b/>
      <vertAlign val="subscript"/>
      <sz val="8"/>
      <color indexed="53"/>
      <name val="Arial"/>
      <family val="2"/>
    </font>
    <font>
      <b/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Data!$D$9:$D$482</c:f>
              <c:strCache>
                <c:ptCount val="474"/>
                <c:pt idx="0">
                  <c:v>0.824351847</c:v>
                </c:pt>
                <c:pt idx="1">
                  <c:v>0.824421287</c:v>
                </c:pt>
                <c:pt idx="2">
                  <c:v>0.824537039</c:v>
                </c:pt>
                <c:pt idx="3">
                  <c:v>0.824652791</c:v>
                </c:pt>
                <c:pt idx="4">
                  <c:v>0.824768543</c:v>
                </c:pt>
                <c:pt idx="5">
                  <c:v>0.824884236</c:v>
                </c:pt>
                <c:pt idx="6">
                  <c:v>0.824999988</c:v>
                </c:pt>
                <c:pt idx="7">
                  <c:v>0.82511574</c:v>
                </c:pt>
                <c:pt idx="8">
                  <c:v>0.825231493</c:v>
                </c:pt>
                <c:pt idx="9">
                  <c:v>0.825347245</c:v>
                </c:pt>
                <c:pt idx="10">
                  <c:v>0.825462937</c:v>
                </c:pt>
                <c:pt idx="11">
                  <c:v>0.82557869</c:v>
                </c:pt>
                <c:pt idx="12">
                  <c:v>0.825694442</c:v>
                </c:pt>
                <c:pt idx="13">
                  <c:v>0.825810194</c:v>
                </c:pt>
                <c:pt idx="14">
                  <c:v>0.825925946</c:v>
                </c:pt>
                <c:pt idx="15">
                  <c:v>0.826041639</c:v>
                </c:pt>
                <c:pt idx="16">
                  <c:v>0.826157391</c:v>
                </c:pt>
                <c:pt idx="17">
                  <c:v>0.826273143</c:v>
                </c:pt>
                <c:pt idx="18">
                  <c:v>0.826388896</c:v>
                </c:pt>
                <c:pt idx="19">
                  <c:v>0.826504648</c:v>
                </c:pt>
                <c:pt idx="20">
                  <c:v>0.8266204</c:v>
                </c:pt>
                <c:pt idx="21">
                  <c:v>0.826736093</c:v>
                </c:pt>
                <c:pt idx="22">
                  <c:v>0.826851845</c:v>
                </c:pt>
                <c:pt idx="23">
                  <c:v>0.826967597</c:v>
                </c:pt>
                <c:pt idx="24">
                  <c:v>0.827083349</c:v>
                </c:pt>
                <c:pt idx="25">
                  <c:v>0.827199101</c:v>
                </c:pt>
                <c:pt idx="26">
                  <c:v>0.827314794</c:v>
                </c:pt>
                <c:pt idx="27">
                  <c:v>0.827430546</c:v>
                </c:pt>
                <c:pt idx="28">
                  <c:v>0.827546299</c:v>
                </c:pt>
                <c:pt idx="29">
                  <c:v>0.827662051</c:v>
                </c:pt>
                <c:pt idx="30">
                  <c:v>0.827777803</c:v>
                </c:pt>
                <c:pt idx="31">
                  <c:v>0.827893496</c:v>
                </c:pt>
                <c:pt idx="32">
                  <c:v>0.828009248</c:v>
                </c:pt>
                <c:pt idx="33">
                  <c:v>0.828125</c:v>
                </c:pt>
                <c:pt idx="34">
                  <c:v>0.828240752</c:v>
                </c:pt>
                <c:pt idx="35">
                  <c:v>0.828356504</c:v>
                </c:pt>
                <c:pt idx="36">
                  <c:v>0.828472197</c:v>
                </c:pt>
                <c:pt idx="37">
                  <c:v>0.828587949</c:v>
                </c:pt>
                <c:pt idx="38">
                  <c:v>0.828703701</c:v>
                </c:pt>
                <c:pt idx="39">
                  <c:v>0.828819454</c:v>
                </c:pt>
                <c:pt idx="40">
                  <c:v>0.828935206</c:v>
                </c:pt>
                <c:pt idx="41">
                  <c:v>0.829050899</c:v>
                </c:pt>
                <c:pt idx="42">
                  <c:v>0.829166651</c:v>
                </c:pt>
                <c:pt idx="43">
                  <c:v>0.829282403</c:v>
                </c:pt>
                <c:pt idx="44">
                  <c:v>0.829398155</c:v>
                </c:pt>
                <c:pt idx="45">
                  <c:v>0.829513907</c:v>
                </c:pt>
                <c:pt idx="46">
                  <c:v>0.8296296</c:v>
                </c:pt>
                <c:pt idx="47">
                  <c:v>0.829745352</c:v>
                </c:pt>
                <c:pt idx="48">
                  <c:v>0.829861104</c:v>
                </c:pt>
                <c:pt idx="49">
                  <c:v>0.829976857</c:v>
                </c:pt>
                <c:pt idx="50">
                  <c:v>0.830092609</c:v>
                </c:pt>
                <c:pt idx="51">
                  <c:v>0.830208361</c:v>
                </c:pt>
                <c:pt idx="52">
                  <c:v>0.830324054</c:v>
                </c:pt>
                <c:pt idx="53">
                  <c:v>0.830439806</c:v>
                </c:pt>
                <c:pt idx="54">
                  <c:v>0.830555558</c:v>
                </c:pt>
                <c:pt idx="55">
                  <c:v>0.83067131</c:v>
                </c:pt>
                <c:pt idx="56">
                  <c:v>0.830787063</c:v>
                </c:pt>
                <c:pt idx="57">
                  <c:v>0.830902755</c:v>
                </c:pt>
                <c:pt idx="58">
                  <c:v>0.831018507</c:v>
                </c:pt>
                <c:pt idx="59">
                  <c:v>0.83113426</c:v>
                </c:pt>
                <c:pt idx="60">
                  <c:v>0.831250012</c:v>
                </c:pt>
                <c:pt idx="61">
                  <c:v>0.831365764</c:v>
                </c:pt>
                <c:pt idx="62">
                  <c:v>0.831481457</c:v>
                </c:pt>
                <c:pt idx="63">
                  <c:v>0.831597209</c:v>
                </c:pt>
                <c:pt idx="64">
                  <c:v>0.831712961</c:v>
                </c:pt>
                <c:pt idx="65">
                  <c:v>0.831828713</c:v>
                </c:pt>
                <c:pt idx="66">
                  <c:v>0.831944466</c:v>
                </c:pt>
                <c:pt idx="67">
                  <c:v>0.832060158</c:v>
                </c:pt>
                <c:pt idx="68">
                  <c:v>0.83217591</c:v>
                </c:pt>
                <c:pt idx="69">
                  <c:v>0.832291663</c:v>
                </c:pt>
                <c:pt idx="70">
                  <c:v>0.832407415</c:v>
                </c:pt>
                <c:pt idx="71">
                  <c:v>0.832523167</c:v>
                </c:pt>
                <c:pt idx="72">
                  <c:v>0.83263886</c:v>
                </c:pt>
                <c:pt idx="73">
                  <c:v>0.832754612</c:v>
                </c:pt>
                <c:pt idx="74">
                  <c:v>0.832870364</c:v>
                </c:pt>
                <c:pt idx="75">
                  <c:v>0.832986116</c:v>
                </c:pt>
                <c:pt idx="76">
                  <c:v>0.833101869</c:v>
                </c:pt>
                <c:pt idx="77">
                  <c:v>0.833217621</c:v>
                </c:pt>
                <c:pt idx="78">
                  <c:v>0.833333313</c:v>
                </c:pt>
                <c:pt idx="79">
                  <c:v>0.833449066</c:v>
                </c:pt>
                <c:pt idx="80">
                  <c:v>0.833564818</c:v>
                </c:pt>
                <c:pt idx="81">
                  <c:v>0.83368057</c:v>
                </c:pt>
                <c:pt idx="82">
                  <c:v>0.833796322</c:v>
                </c:pt>
                <c:pt idx="83">
                  <c:v>0.833912015</c:v>
                </c:pt>
                <c:pt idx="84">
                  <c:v>0.834027767</c:v>
                </c:pt>
                <c:pt idx="85">
                  <c:v>0.834143519</c:v>
                </c:pt>
                <c:pt idx="86">
                  <c:v>0.834259272</c:v>
                </c:pt>
                <c:pt idx="87">
                  <c:v>0.834375024</c:v>
                </c:pt>
                <c:pt idx="88">
                  <c:v>0.834490716</c:v>
                </c:pt>
                <c:pt idx="89">
                  <c:v>0.834606469</c:v>
                </c:pt>
                <c:pt idx="90">
                  <c:v>0.834722221</c:v>
                </c:pt>
                <c:pt idx="91">
                  <c:v>0.834837973</c:v>
                </c:pt>
                <c:pt idx="92">
                  <c:v>0.834953725</c:v>
                </c:pt>
                <c:pt idx="93">
                  <c:v>0.835069418</c:v>
                </c:pt>
                <c:pt idx="94">
                  <c:v>0.83518517</c:v>
                </c:pt>
                <c:pt idx="95">
                  <c:v>0.835300922</c:v>
                </c:pt>
                <c:pt idx="96">
                  <c:v>0.835416675</c:v>
                </c:pt>
                <c:pt idx="97">
                  <c:v>0.835532427</c:v>
                </c:pt>
                <c:pt idx="98">
                  <c:v>0.835648119</c:v>
                </c:pt>
                <c:pt idx="99">
                  <c:v>0.835763872</c:v>
                </c:pt>
                <c:pt idx="100">
                  <c:v>0.835879624</c:v>
                </c:pt>
                <c:pt idx="101">
                  <c:v>0.835995376</c:v>
                </c:pt>
                <c:pt idx="102">
                  <c:v>0.836111128</c:v>
                </c:pt>
                <c:pt idx="103">
                  <c:v>0.836226881</c:v>
                </c:pt>
                <c:pt idx="104">
                  <c:v>0.836342573</c:v>
                </c:pt>
                <c:pt idx="105">
                  <c:v>0.836458325</c:v>
                </c:pt>
                <c:pt idx="106">
                  <c:v>0.836574078</c:v>
                </c:pt>
                <c:pt idx="107">
                  <c:v>0.83668983</c:v>
                </c:pt>
                <c:pt idx="108">
                  <c:v>0.836805582</c:v>
                </c:pt>
                <c:pt idx="109">
                  <c:v>0.836921275</c:v>
                </c:pt>
                <c:pt idx="110">
                  <c:v>0.837037027</c:v>
                </c:pt>
                <c:pt idx="111">
                  <c:v>0.837152779</c:v>
                </c:pt>
                <c:pt idx="112">
                  <c:v>0.837268531</c:v>
                </c:pt>
                <c:pt idx="113">
                  <c:v>0.837384284</c:v>
                </c:pt>
                <c:pt idx="114">
                  <c:v>0.837499976</c:v>
                </c:pt>
                <c:pt idx="115">
                  <c:v>0.837615728</c:v>
                </c:pt>
                <c:pt idx="116">
                  <c:v>0.837731481</c:v>
                </c:pt>
                <c:pt idx="117">
                  <c:v>0.837847233</c:v>
                </c:pt>
                <c:pt idx="118">
                  <c:v>0.837962985</c:v>
                </c:pt>
                <c:pt idx="119">
                  <c:v>0.838078678</c:v>
                </c:pt>
                <c:pt idx="120">
                  <c:v>0.83819443</c:v>
                </c:pt>
                <c:pt idx="121">
                  <c:v>0.838310182</c:v>
                </c:pt>
                <c:pt idx="122">
                  <c:v>0.838425934</c:v>
                </c:pt>
                <c:pt idx="123">
                  <c:v>0.838541687</c:v>
                </c:pt>
                <c:pt idx="124">
                  <c:v>0.838657379</c:v>
                </c:pt>
                <c:pt idx="125">
                  <c:v>0.838773131</c:v>
                </c:pt>
                <c:pt idx="126">
                  <c:v>0.838888884</c:v>
                </c:pt>
                <c:pt idx="127">
                  <c:v>0.839004636</c:v>
                </c:pt>
                <c:pt idx="128">
                  <c:v>0.839120388</c:v>
                </c:pt>
                <c:pt idx="129">
                  <c:v>0.83923614</c:v>
                </c:pt>
                <c:pt idx="130">
                  <c:v>0.839351833</c:v>
                </c:pt>
                <c:pt idx="131">
                  <c:v>0.839467585</c:v>
                </c:pt>
                <c:pt idx="132">
                  <c:v>0.839583337</c:v>
                </c:pt>
                <c:pt idx="133">
                  <c:v>0.83969909</c:v>
                </c:pt>
                <c:pt idx="134">
                  <c:v>0.839814842</c:v>
                </c:pt>
                <c:pt idx="135">
                  <c:v>0.839930534</c:v>
                </c:pt>
                <c:pt idx="136">
                  <c:v>0.840046287</c:v>
                </c:pt>
                <c:pt idx="137">
                  <c:v>0.840162039</c:v>
                </c:pt>
                <c:pt idx="138">
                  <c:v>0.840277791</c:v>
                </c:pt>
                <c:pt idx="139">
                  <c:v>0.840393543</c:v>
                </c:pt>
                <c:pt idx="140">
                  <c:v>0.840509236</c:v>
                </c:pt>
                <c:pt idx="141">
                  <c:v>0.840624988</c:v>
                </c:pt>
                <c:pt idx="142">
                  <c:v>0.84074074</c:v>
                </c:pt>
                <c:pt idx="143">
                  <c:v>0.840856493</c:v>
                </c:pt>
                <c:pt idx="144">
                  <c:v>0.840972245</c:v>
                </c:pt>
                <c:pt idx="145">
                  <c:v>0.841087937</c:v>
                </c:pt>
                <c:pt idx="146">
                  <c:v>0.84120369</c:v>
                </c:pt>
                <c:pt idx="147">
                  <c:v>0.841319442</c:v>
                </c:pt>
                <c:pt idx="148">
                  <c:v>0.841435194</c:v>
                </c:pt>
                <c:pt idx="149">
                  <c:v>0.841550946</c:v>
                </c:pt>
                <c:pt idx="150">
                  <c:v>0.841666639</c:v>
                </c:pt>
                <c:pt idx="151">
                  <c:v>0.841782391</c:v>
                </c:pt>
                <c:pt idx="152">
                  <c:v>0.841898143</c:v>
                </c:pt>
                <c:pt idx="153">
                  <c:v>0.842013896</c:v>
                </c:pt>
                <c:pt idx="154">
                  <c:v>0.842129648</c:v>
                </c:pt>
                <c:pt idx="155">
                  <c:v>0.8422454</c:v>
                </c:pt>
                <c:pt idx="156">
                  <c:v>0.842361093</c:v>
                </c:pt>
                <c:pt idx="157">
                  <c:v>0.842476845</c:v>
                </c:pt>
                <c:pt idx="158">
                  <c:v>0.842592597</c:v>
                </c:pt>
                <c:pt idx="159">
                  <c:v>0.842708349</c:v>
                </c:pt>
                <c:pt idx="160">
                  <c:v>0.842824101</c:v>
                </c:pt>
                <c:pt idx="161">
                  <c:v>0.842939794</c:v>
                </c:pt>
                <c:pt idx="162">
                  <c:v>0.843055546</c:v>
                </c:pt>
                <c:pt idx="163">
                  <c:v>0.843171299</c:v>
                </c:pt>
                <c:pt idx="164">
                  <c:v>0.843287051</c:v>
                </c:pt>
                <c:pt idx="165">
                  <c:v>0.843402803</c:v>
                </c:pt>
                <c:pt idx="166">
                  <c:v>0.843518496</c:v>
                </c:pt>
                <c:pt idx="167">
                  <c:v>0.843634248</c:v>
                </c:pt>
                <c:pt idx="168">
                  <c:v>0.84375</c:v>
                </c:pt>
                <c:pt idx="169">
                  <c:v>0.843865752</c:v>
                </c:pt>
                <c:pt idx="170">
                  <c:v>0.843981504</c:v>
                </c:pt>
                <c:pt idx="171">
                  <c:v>0.844097197</c:v>
                </c:pt>
                <c:pt idx="172">
                  <c:v>0.844212949</c:v>
                </c:pt>
                <c:pt idx="173">
                  <c:v>0.844328701</c:v>
                </c:pt>
                <c:pt idx="174">
                  <c:v>0.844444454</c:v>
                </c:pt>
                <c:pt idx="175">
                  <c:v>0.844560206</c:v>
                </c:pt>
                <c:pt idx="176">
                  <c:v>0.844675899</c:v>
                </c:pt>
                <c:pt idx="177">
                  <c:v>0.844791651</c:v>
                </c:pt>
                <c:pt idx="178">
                  <c:v>0.844907403</c:v>
                </c:pt>
                <c:pt idx="179">
                  <c:v>0.845023155</c:v>
                </c:pt>
                <c:pt idx="180">
                  <c:v>0.845138907</c:v>
                </c:pt>
                <c:pt idx="181">
                  <c:v>0.8452546</c:v>
                </c:pt>
                <c:pt idx="182">
                  <c:v>0.845370352</c:v>
                </c:pt>
                <c:pt idx="183">
                  <c:v>0.845486104</c:v>
                </c:pt>
                <c:pt idx="184">
                  <c:v>0.845601857</c:v>
                </c:pt>
                <c:pt idx="185">
                  <c:v>0.845717609</c:v>
                </c:pt>
                <c:pt idx="186">
                  <c:v>0.845833361</c:v>
                </c:pt>
                <c:pt idx="187">
                  <c:v>0.845949054</c:v>
                </c:pt>
                <c:pt idx="188">
                  <c:v>0.846064806</c:v>
                </c:pt>
                <c:pt idx="189">
                  <c:v>0.846180558</c:v>
                </c:pt>
                <c:pt idx="190">
                  <c:v>0.84629631</c:v>
                </c:pt>
                <c:pt idx="191">
                  <c:v>0.846412063</c:v>
                </c:pt>
                <c:pt idx="192">
                  <c:v>0.846527755</c:v>
                </c:pt>
                <c:pt idx="193">
                  <c:v>0.846643507</c:v>
                </c:pt>
                <c:pt idx="194">
                  <c:v>0.84675926</c:v>
                </c:pt>
                <c:pt idx="195">
                  <c:v>0.846875012</c:v>
                </c:pt>
                <c:pt idx="196">
                  <c:v>0.846990764</c:v>
                </c:pt>
                <c:pt idx="197">
                  <c:v>0.847106457</c:v>
                </c:pt>
                <c:pt idx="198">
                  <c:v>0.847222209</c:v>
                </c:pt>
                <c:pt idx="199">
                  <c:v>0.847337961</c:v>
                </c:pt>
                <c:pt idx="200">
                  <c:v>0.847453713</c:v>
                </c:pt>
                <c:pt idx="201">
                  <c:v>0.847569466</c:v>
                </c:pt>
                <c:pt idx="202">
                  <c:v>0.847685158</c:v>
                </c:pt>
                <c:pt idx="203">
                  <c:v>0.84780091</c:v>
                </c:pt>
                <c:pt idx="204">
                  <c:v>0.847916663</c:v>
                </c:pt>
                <c:pt idx="205">
                  <c:v>0.848032415</c:v>
                </c:pt>
                <c:pt idx="206">
                  <c:v>0.848148167</c:v>
                </c:pt>
                <c:pt idx="207">
                  <c:v>0.84826386</c:v>
                </c:pt>
                <c:pt idx="208">
                  <c:v>0.848379612</c:v>
                </c:pt>
                <c:pt idx="209">
                  <c:v>0.848495364</c:v>
                </c:pt>
                <c:pt idx="210">
                  <c:v>0.848611116</c:v>
                </c:pt>
                <c:pt idx="211">
                  <c:v>0.848726869</c:v>
                </c:pt>
                <c:pt idx="212">
                  <c:v>0.848842621</c:v>
                </c:pt>
                <c:pt idx="213">
                  <c:v>0.848958313</c:v>
                </c:pt>
                <c:pt idx="214">
                  <c:v>0.849074066</c:v>
                </c:pt>
                <c:pt idx="215">
                  <c:v>0.849189818</c:v>
                </c:pt>
                <c:pt idx="216">
                  <c:v>0.84930557</c:v>
                </c:pt>
                <c:pt idx="217">
                  <c:v>0.849421322</c:v>
                </c:pt>
                <c:pt idx="218">
                  <c:v>0.849537015</c:v>
                </c:pt>
                <c:pt idx="219">
                  <c:v>0.849652767</c:v>
                </c:pt>
                <c:pt idx="220">
                  <c:v>0.849768519</c:v>
                </c:pt>
                <c:pt idx="221">
                  <c:v>0.849884272</c:v>
                </c:pt>
                <c:pt idx="222">
                  <c:v>0.850000024</c:v>
                </c:pt>
                <c:pt idx="223">
                  <c:v>0.850115716</c:v>
                </c:pt>
                <c:pt idx="224">
                  <c:v>0.850231469</c:v>
                </c:pt>
                <c:pt idx="225">
                  <c:v>0.850347221</c:v>
                </c:pt>
                <c:pt idx="226">
                  <c:v>0.850462973</c:v>
                </c:pt>
                <c:pt idx="227">
                  <c:v>0.850578725</c:v>
                </c:pt>
                <c:pt idx="228">
                  <c:v>0.850694418</c:v>
                </c:pt>
                <c:pt idx="229">
                  <c:v>0.85081017</c:v>
                </c:pt>
                <c:pt idx="230">
                  <c:v>0.850925922</c:v>
                </c:pt>
                <c:pt idx="231">
                  <c:v>0.851041675</c:v>
                </c:pt>
                <c:pt idx="232">
                  <c:v>0.851157427</c:v>
                </c:pt>
                <c:pt idx="233">
                  <c:v>0.851273119</c:v>
                </c:pt>
                <c:pt idx="234">
                  <c:v>0.851388872</c:v>
                </c:pt>
                <c:pt idx="235">
                  <c:v>0.851504624</c:v>
                </c:pt>
                <c:pt idx="236">
                  <c:v>0.851620376</c:v>
                </c:pt>
                <c:pt idx="237">
                  <c:v>0.851736128</c:v>
                </c:pt>
                <c:pt idx="238">
                  <c:v>0.851851881</c:v>
                </c:pt>
                <c:pt idx="239">
                  <c:v>0.851967573</c:v>
                </c:pt>
                <c:pt idx="240">
                  <c:v>0.852083325</c:v>
                </c:pt>
                <c:pt idx="241">
                  <c:v>0.852199078</c:v>
                </c:pt>
                <c:pt idx="242">
                  <c:v>0.85231483</c:v>
                </c:pt>
                <c:pt idx="243">
                  <c:v>0.852430582</c:v>
                </c:pt>
                <c:pt idx="244">
                  <c:v>0.852546275</c:v>
                </c:pt>
                <c:pt idx="245">
                  <c:v>0.852662027</c:v>
                </c:pt>
                <c:pt idx="246">
                  <c:v>0.852777779</c:v>
                </c:pt>
                <c:pt idx="247">
                  <c:v>0.852893531</c:v>
                </c:pt>
                <c:pt idx="248">
                  <c:v>0.853009284</c:v>
                </c:pt>
                <c:pt idx="249">
                  <c:v>0.853124976</c:v>
                </c:pt>
                <c:pt idx="250">
                  <c:v>0.853240728</c:v>
                </c:pt>
                <c:pt idx="251">
                  <c:v>0.853356481</c:v>
                </c:pt>
                <c:pt idx="252">
                  <c:v>0.853472233</c:v>
                </c:pt>
                <c:pt idx="253">
                  <c:v>0.853587985</c:v>
                </c:pt>
                <c:pt idx="254">
                  <c:v>0.853703678</c:v>
                </c:pt>
                <c:pt idx="255">
                  <c:v>0.85381943</c:v>
                </c:pt>
                <c:pt idx="256">
                  <c:v>0.853935182</c:v>
                </c:pt>
                <c:pt idx="257">
                  <c:v>0.854050934</c:v>
                </c:pt>
                <c:pt idx="258">
                  <c:v>0.854166687</c:v>
                </c:pt>
                <c:pt idx="259">
                  <c:v>0.854282379</c:v>
                </c:pt>
                <c:pt idx="260">
                  <c:v>0.854398131</c:v>
                </c:pt>
                <c:pt idx="261">
                  <c:v>0.854513884</c:v>
                </c:pt>
                <c:pt idx="262">
                  <c:v>0.854629636</c:v>
                </c:pt>
                <c:pt idx="263">
                  <c:v>0.854745388</c:v>
                </c:pt>
                <c:pt idx="264">
                  <c:v>0.85486114</c:v>
                </c:pt>
                <c:pt idx="265">
                  <c:v>0.854976833</c:v>
                </c:pt>
                <c:pt idx="266">
                  <c:v>0.855092585</c:v>
                </c:pt>
                <c:pt idx="267">
                  <c:v>0.855208337</c:v>
                </c:pt>
                <c:pt idx="268">
                  <c:v>0.85532409</c:v>
                </c:pt>
                <c:pt idx="269">
                  <c:v>0.855439842</c:v>
                </c:pt>
                <c:pt idx="270">
                  <c:v>0.855555534</c:v>
                </c:pt>
                <c:pt idx="271">
                  <c:v>0.855671287</c:v>
                </c:pt>
                <c:pt idx="272">
                  <c:v>0.855787039</c:v>
                </c:pt>
                <c:pt idx="273">
                  <c:v>0.855902791</c:v>
                </c:pt>
                <c:pt idx="274">
                  <c:v>0.856018543</c:v>
                </c:pt>
                <c:pt idx="275">
                  <c:v>0.856134236</c:v>
                </c:pt>
                <c:pt idx="276">
                  <c:v>0.856249988</c:v>
                </c:pt>
                <c:pt idx="277">
                  <c:v>0.85636574</c:v>
                </c:pt>
                <c:pt idx="278">
                  <c:v>0.856481493</c:v>
                </c:pt>
                <c:pt idx="279">
                  <c:v>0.856597245</c:v>
                </c:pt>
                <c:pt idx="280">
                  <c:v>0.856712937</c:v>
                </c:pt>
                <c:pt idx="281">
                  <c:v>0.85682869</c:v>
                </c:pt>
                <c:pt idx="282">
                  <c:v>0.856944442</c:v>
                </c:pt>
                <c:pt idx="283">
                  <c:v>0.857060194</c:v>
                </c:pt>
                <c:pt idx="284">
                  <c:v>0.857175946</c:v>
                </c:pt>
                <c:pt idx="285">
                  <c:v>0.857291639</c:v>
                </c:pt>
                <c:pt idx="286">
                  <c:v>0.857407391</c:v>
                </c:pt>
                <c:pt idx="287">
                  <c:v>0.857523143</c:v>
                </c:pt>
                <c:pt idx="288">
                  <c:v>0.857638896</c:v>
                </c:pt>
                <c:pt idx="289">
                  <c:v>0.857754648</c:v>
                </c:pt>
                <c:pt idx="290">
                  <c:v>0.8578704</c:v>
                </c:pt>
                <c:pt idx="291">
                  <c:v>0.857986093</c:v>
                </c:pt>
                <c:pt idx="292">
                  <c:v>0.858101845</c:v>
                </c:pt>
                <c:pt idx="293">
                  <c:v>0.858217597</c:v>
                </c:pt>
                <c:pt idx="294">
                  <c:v>0.858333349</c:v>
                </c:pt>
                <c:pt idx="295">
                  <c:v>0.858449101</c:v>
                </c:pt>
                <c:pt idx="296">
                  <c:v>0.858564794</c:v>
                </c:pt>
                <c:pt idx="297">
                  <c:v>0.858680546</c:v>
                </c:pt>
                <c:pt idx="298">
                  <c:v>0.858796299</c:v>
                </c:pt>
                <c:pt idx="299">
                  <c:v>0.858912051</c:v>
                </c:pt>
                <c:pt idx="300">
                  <c:v>0.859027803</c:v>
                </c:pt>
                <c:pt idx="301">
                  <c:v>0.859143496</c:v>
                </c:pt>
                <c:pt idx="302">
                  <c:v>0.859259248</c:v>
                </c:pt>
                <c:pt idx="303">
                  <c:v>0.859375</c:v>
                </c:pt>
                <c:pt idx="304">
                  <c:v>0.859490752</c:v>
                </c:pt>
                <c:pt idx="305">
                  <c:v>0.859606504</c:v>
                </c:pt>
                <c:pt idx="306">
                  <c:v>0.859722197</c:v>
                </c:pt>
                <c:pt idx="307">
                  <c:v>0.859837949</c:v>
                </c:pt>
                <c:pt idx="308">
                  <c:v>0.859953701</c:v>
                </c:pt>
                <c:pt idx="309">
                  <c:v>0.860069454</c:v>
                </c:pt>
                <c:pt idx="310">
                  <c:v>0.860185206</c:v>
                </c:pt>
                <c:pt idx="311">
                  <c:v>0.860300899</c:v>
                </c:pt>
                <c:pt idx="312">
                  <c:v>0.860416651</c:v>
                </c:pt>
                <c:pt idx="313">
                  <c:v>0.860532403</c:v>
                </c:pt>
                <c:pt idx="314">
                  <c:v>0.860648155</c:v>
                </c:pt>
                <c:pt idx="315">
                  <c:v>0.860763907</c:v>
                </c:pt>
                <c:pt idx="316">
                  <c:v>0.8608796</c:v>
                </c:pt>
                <c:pt idx="317">
                  <c:v>0.860995352</c:v>
                </c:pt>
                <c:pt idx="318">
                  <c:v>0.861111104</c:v>
                </c:pt>
                <c:pt idx="319">
                  <c:v>0.861226857</c:v>
                </c:pt>
                <c:pt idx="320">
                  <c:v>0.861342609</c:v>
                </c:pt>
                <c:pt idx="321">
                  <c:v>0.861458361</c:v>
                </c:pt>
                <c:pt idx="322">
                  <c:v>0.861574054</c:v>
                </c:pt>
                <c:pt idx="323">
                  <c:v>0.861689806</c:v>
                </c:pt>
                <c:pt idx="324">
                  <c:v>0.861805558</c:v>
                </c:pt>
                <c:pt idx="325">
                  <c:v>0.86192131</c:v>
                </c:pt>
                <c:pt idx="326">
                  <c:v>0.862037063</c:v>
                </c:pt>
                <c:pt idx="327">
                  <c:v>0.862152755</c:v>
                </c:pt>
                <c:pt idx="328">
                  <c:v>0.862268507</c:v>
                </c:pt>
                <c:pt idx="329">
                  <c:v>0.86238426</c:v>
                </c:pt>
                <c:pt idx="330">
                  <c:v>0.862500012</c:v>
                </c:pt>
                <c:pt idx="331">
                  <c:v>0.862615764</c:v>
                </c:pt>
                <c:pt idx="332">
                  <c:v>0.862731457</c:v>
                </c:pt>
                <c:pt idx="333">
                  <c:v>0.862847209</c:v>
                </c:pt>
                <c:pt idx="334">
                  <c:v>0.862962961</c:v>
                </c:pt>
                <c:pt idx="335">
                  <c:v>0.863078713</c:v>
                </c:pt>
                <c:pt idx="336">
                  <c:v>0.863194466</c:v>
                </c:pt>
                <c:pt idx="337">
                  <c:v>0.863310158</c:v>
                </c:pt>
                <c:pt idx="338">
                  <c:v>0.86342591</c:v>
                </c:pt>
                <c:pt idx="339">
                  <c:v>0.863541663</c:v>
                </c:pt>
                <c:pt idx="340">
                  <c:v>0.863657415</c:v>
                </c:pt>
                <c:pt idx="341">
                  <c:v>0.863773167</c:v>
                </c:pt>
                <c:pt idx="342">
                  <c:v>0.86388886</c:v>
                </c:pt>
                <c:pt idx="343">
                  <c:v>0.864004612</c:v>
                </c:pt>
                <c:pt idx="344">
                  <c:v>0.864120364</c:v>
                </c:pt>
                <c:pt idx="345">
                  <c:v>0.864236116</c:v>
                </c:pt>
                <c:pt idx="346">
                  <c:v>0.864351869</c:v>
                </c:pt>
                <c:pt idx="347">
                  <c:v>0.864467621</c:v>
                </c:pt>
                <c:pt idx="348">
                  <c:v>0.864583313</c:v>
                </c:pt>
                <c:pt idx="349">
                  <c:v>0.864699066</c:v>
                </c:pt>
                <c:pt idx="350">
                  <c:v>0.864814818</c:v>
                </c:pt>
                <c:pt idx="351">
                  <c:v>0.86493057</c:v>
                </c:pt>
                <c:pt idx="352">
                  <c:v>0.865046322</c:v>
                </c:pt>
                <c:pt idx="353">
                  <c:v>0.865162015</c:v>
                </c:pt>
                <c:pt idx="354">
                  <c:v>0.865277767</c:v>
                </c:pt>
                <c:pt idx="355">
                  <c:v>0.865393519</c:v>
                </c:pt>
                <c:pt idx="356">
                  <c:v>0.865509272</c:v>
                </c:pt>
                <c:pt idx="357">
                  <c:v>0.865625024</c:v>
                </c:pt>
                <c:pt idx="358">
                  <c:v>0.865740716</c:v>
                </c:pt>
                <c:pt idx="359">
                  <c:v>0.865856469</c:v>
                </c:pt>
                <c:pt idx="360">
                  <c:v>0.865972221</c:v>
                </c:pt>
                <c:pt idx="361">
                  <c:v>0.866087973</c:v>
                </c:pt>
                <c:pt idx="362">
                  <c:v>0.866203725</c:v>
                </c:pt>
                <c:pt idx="363">
                  <c:v>0.866319418</c:v>
                </c:pt>
                <c:pt idx="364">
                  <c:v>0.86643517</c:v>
                </c:pt>
                <c:pt idx="365">
                  <c:v>0.866550922</c:v>
                </c:pt>
                <c:pt idx="366">
                  <c:v>0.866666675</c:v>
                </c:pt>
                <c:pt idx="367">
                  <c:v>0.866782427</c:v>
                </c:pt>
                <c:pt idx="368">
                  <c:v>0.866898119</c:v>
                </c:pt>
                <c:pt idx="369">
                  <c:v>0.867013872</c:v>
                </c:pt>
                <c:pt idx="370">
                  <c:v>0.867129624</c:v>
                </c:pt>
                <c:pt idx="371">
                  <c:v>0.867245376</c:v>
                </c:pt>
                <c:pt idx="372">
                  <c:v>0.867361128</c:v>
                </c:pt>
                <c:pt idx="373">
                  <c:v>0.867476881</c:v>
                </c:pt>
                <c:pt idx="374">
                  <c:v>0.867592573</c:v>
                </c:pt>
                <c:pt idx="375">
                  <c:v>0.867708325</c:v>
                </c:pt>
                <c:pt idx="376">
                  <c:v>0.867824078</c:v>
                </c:pt>
                <c:pt idx="377">
                  <c:v>0.86793983</c:v>
                </c:pt>
                <c:pt idx="378">
                  <c:v>0.868055582</c:v>
                </c:pt>
                <c:pt idx="379">
                  <c:v>0.868171275</c:v>
                </c:pt>
                <c:pt idx="380">
                  <c:v>0.868287027</c:v>
                </c:pt>
                <c:pt idx="381">
                  <c:v>0.868402779</c:v>
                </c:pt>
                <c:pt idx="382">
                  <c:v>0.868518531</c:v>
                </c:pt>
                <c:pt idx="383">
                  <c:v>0.868634284</c:v>
                </c:pt>
                <c:pt idx="384">
                  <c:v>0.868749976</c:v>
                </c:pt>
                <c:pt idx="385">
                  <c:v>0.868865728</c:v>
                </c:pt>
                <c:pt idx="386">
                  <c:v>0.868981481</c:v>
                </c:pt>
                <c:pt idx="387">
                  <c:v>0.869097233</c:v>
                </c:pt>
                <c:pt idx="388">
                  <c:v>0.869212985</c:v>
                </c:pt>
                <c:pt idx="389">
                  <c:v>0.869328678</c:v>
                </c:pt>
                <c:pt idx="390">
                  <c:v>0.86944443</c:v>
                </c:pt>
                <c:pt idx="391">
                  <c:v>0.869560182</c:v>
                </c:pt>
                <c:pt idx="392">
                  <c:v>0.869675934</c:v>
                </c:pt>
                <c:pt idx="393">
                  <c:v>0.869791687</c:v>
                </c:pt>
                <c:pt idx="394">
                  <c:v>0.869907379</c:v>
                </c:pt>
                <c:pt idx="395">
                  <c:v>0.870023131</c:v>
                </c:pt>
                <c:pt idx="396">
                  <c:v>0.870138884</c:v>
                </c:pt>
                <c:pt idx="397">
                  <c:v>0.870254636</c:v>
                </c:pt>
                <c:pt idx="398">
                  <c:v>0.870370388</c:v>
                </c:pt>
                <c:pt idx="399">
                  <c:v>0.87048614</c:v>
                </c:pt>
                <c:pt idx="400">
                  <c:v>0.870601833</c:v>
                </c:pt>
                <c:pt idx="401">
                  <c:v>0.870717585</c:v>
                </c:pt>
                <c:pt idx="402">
                  <c:v>0.870833337</c:v>
                </c:pt>
                <c:pt idx="403">
                  <c:v>0.87094909</c:v>
                </c:pt>
                <c:pt idx="404">
                  <c:v>0.871064842</c:v>
                </c:pt>
                <c:pt idx="405">
                  <c:v>0.871180534</c:v>
                </c:pt>
                <c:pt idx="406">
                  <c:v>0.871296287</c:v>
                </c:pt>
                <c:pt idx="407">
                  <c:v>0.871412039</c:v>
                </c:pt>
                <c:pt idx="408">
                  <c:v>0.871527791</c:v>
                </c:pt>
                <c:pt idx="409">
                  <c:v>0.871643543</c:v>
                </c:pt>
                <c:pt idx="410">
                  <c:v>0.871759236</c:v>
                </c:pt>
                <c:pt idx="411">
                  <c:v>0.871874988</c:v>
                </c:pt>
                <c:pt idx="412">
                  <c:v>0.87199074</c:v>
                </c:pt>
                <c:pt idx="413">
                  <c:v>0.872106493</c:v>
                </c:pt>
                <c:pt idx="414">
                  <c:v>0.872222245</c:v>
                </c:pt>
                <c:pt idx="415">
                  <c:v>0.872337937</c:v>
                </c:pt>
                <c:pt idx="416">
                  <c:v>0.87245369</c:v>
                </c:pt>
                <c:pt idx="417">
                  <c:v>0.872569442</c:v>
                </c:pt>
                <c:pt idx="418">
                  <c:v>0.872685194</c:v>
                </c:pt>
                <c:pt idx="419">
                  <c:v>0.872800946</c:v>
                </c:pt>
                <c:pt idx="420">
                  <c:v>0.872916639</c:v>
                </c:pt>
                <c:pt idx="421">
                  <c:v>0.873032391</c:v>
                </c:pt>
                <c:pt idx="422">
                  <c:v>0.873148143</c:v>
                </c:pt>
                <c:pt idx="423">
                  <c:v>0.873263896</c:v>
                </c:pt>
                <c:pt idx="424">
                  <c:v>0.873379648</c:v>
                </c:pt>
                <c:pt idx="425">
                  <c:v>0.8734954</c:v>
                </c:pt>
                <c:pt idx="426">
                  <c:v>0.873611093</c:v>
                </c:pt>
                <c:pt idx="427">
                  <c:v>0.873726845</c:v>
                </c:pt>
                <c:pt idx="428">
                  <c:v>0.873842597</c:v>
                </c:pt>
                <c:pt idx="429">
                  <c:v>0.873958349</c:v>
                </c:pt>
                <c:pt idx="430">
                  <c:v>0.874074101</c:v>
                </c:pt>
                <c:pt idx="431">
                  <c:v>0.874189794</c:v>
                </c:pt>
                <c:pt idx="432">
                  <c:v>0.874305546</c:v>
                </c:pt>
                <c:pt idx="433">
                  <c:v>0.874421299</c:v>
                </c:pt>
                <c:pt idx="434">
                  <c:v>0.874537051</c:v>
                </c:pt>
                <c:pt idx="435">
                  <c:v>0.874652803</c:v>
                </c:pt>
                <c:pt idx="436">
                  <c:v>0.874768496</c:v>
                </c:pt>
                <c:pt idx="437">
                  <c:v>0.874884248</c:v>
                </c:pt>
                <c:pt idx="438">
                  <c:v>0.875</c:v>
                </c:pt>
                <c:pt idx="439">
                  <c:v>0.875115752</c:v>
                </c:pt>
                <c:pt idx="440">
                  <c:v>0.875231504</c:v>
                </c:pt>
                <c:pt idx="441">
                  <c:v>0.875347197</c:v>
                </c:pt>
                <c:pt idx="442">
                  <c:v>0.875462949</c:v>
                </c:pt>
                <c:pt idx="443">
                  <c:v>0.875578701</c:v>
                </c:pt>
                <c:pt idx="444">
                  <c:v>0.875694454</c:v>
                </c:pt>
                <c:pt idx="445">
                  <c:v>0.875810206</c:v>
                </c:pt>
                <c:pt idx="446">
                  <c:v>0.875925899</c:v>
                </c:pt>
                <c:pt idx="447">
                  <c:v>0.876041651</c:v>
                </c:pt>
                <c:pt idx="448">
                  <c:v>0.876157403</c:v>
                </c:pt>
                <c:pt idx="449">
                  <c:v>0.876273155</c:v>
                </c:pt>
                <c:pt idx="450">
                  <c:v>0.876388907</c:v>
                </c:pt>
                <c:pt idx="451">
                  <c:v>0.8765046</c:v>
                </c:pt>
                <c:pt idx="452">
                  <c:v>0.876620352</c:v>
                </c:pt>
                <c:pt idx="453">
                  <c:v>0.876736104</c:v>
                </c:pt>
                <c:pt idx="454">
                  <c:v>0.876851857</c:v>
                </c:pt>
                <c:pt idx="455">
                  <c:v>0.876967609</c:v>
                </c:pt>
                <c:pt idx="456">
                  <c:v>0.877083361</c:v>
                </c:pt>
                <c:pt idx="457">
                  <c:v>0.877199054</c:v>
                </c:pt>
                <c:pt idx="458">
                  <c:v>0.877314806</c:v>
                </c:pt>
                <c:pt idx="459">
                  <c:v>0.877430558</c:v>
                </c:pt>
                <c:pt idx="460">
                  <c:v>0.87754631</c:v>
                </c:pt>
                <c:pt idx="461">
                  <c:v>0.877662063</c:v>
                </c:pt>
                <c:pt idx="462">
                  <c:v>0.877777755</c:v>
                </c:pt>
                <c:pt idx="463">
                  <c:v>0.877893507</c:v>
                </c:pt>
                <c:pt idx="464">
                  <c:v>0.87800926</c:v>
                </c:pt>
                <c:pt idx="465">
                  <c:v>0.878125012</c:v>
                </c:pt>
                <c:pt idx="466">
                  <c:v>0.878240764</c:v>
                </c:pt>
                <c:pt idx="467">
                  <c:v>0.878356457</c:v>
                </c:pt>
                <c:pt idx="468">
                  <c:v>0.878472209</c:v>
                </c:pt>
                <c:pt idx="469">
                  <c:v>0.878587961</c:v>
                </c:pt>
                <c:pt idx="470">
                  <c:v>0.878703713</c:v>
                </c:pt>
                <c:pt idx="471">
                  <c:v>0.878819466</c:v>
                </c:pt>
                <c:pt idx="472">
                  <c:v>0.878935158</c:v>
                </c:pt>
                <c:pt idx="473">
                  <c:v>0.878969908</c:v>
                </c:pt>
              </c:strCache>
            </c:strRef>
          </c:xVal>
          <c:yVal>
            <c:numRef>
              <c:f>Data!$N$9:$N$482</c:f>
              <c:numCache>
                <c:ptCount val="474"/>
                <c:pt idx="0">
                  <c:v>21.46682543239485</c:v>
                </c:pt>
                <c:pt idx="1">
                  <c:v>22.278987531141105</c:v>
                </c:pt>
                <c:pt idx="2">
                  <c:v>20.65474275882311</c:v>
                </c:pt>
                <c:pt idx="3">
                  <c:v>19.030815625065465</c:v>
                </c:pt>
                <c:pt idx="4">
                  <c:v>23.091229070595027</c:v>
                </c:pt>
                <c:pt idx="5">
                  <c:v>36.097910334970024</c:v>
                </c:pt>
                <c:pt idx="6">
                  <c:v>23.091229070595027</c:v>
                </c:pt>
                <c:pt idx="7">
                  <c:v>23.091229070595027</c:v>
                </c:pt>
                <c:pt idx="8">
                  <c:v>20.65474275882311</c:v>
                </c:pt>
                <c:pt idx="9">
                  <c:v>10.915940189864024</c:v>
                </c:pt>
                <c:pt idx="10">
                  <c:v>19.030815625065465</c:v>
                </c:pt>
                <c:pt idx="11">
                  <c:v>23.091229070595027</c:v>
                </c:pt>
                <c:pt idx="12">
                  <c:v>32.84432958142508</c:v>
                </c:pt>
                <c:pt idx="13">
                  <c:v>23.903550066304014</c:v>
                </c:pt>
                <c:pt idx="14">
                  <c:v>26.340989946433588</c:v>
                </c:pt>
                <c:pt idx="15">
                  <c:v>23.903550066304014</c:v>
                </c:pt>
                <c:pt idx="16">
                  <c:v>23.903550066304014</c:v>
                </c:pt>
                <c:pt idx="17">
                  <c:v>42.60889870892216</c:v>
                </c:pt>
                <c:pt idx="18">
                  <c:v>19.842739494890232</c:v>
                </c:pt>
                <c:pt idx="19">
                  <c:v>22.278987531141105</c:v>
                </c:pt>
                <c:pt idx="20">
                  <c:v>19.030815625065465</c:v>
                </c:pt>
                <c:pt idx="21">
                  <c:v>23.091229070595027</c:v>
                </c:pt>
                <c:pt idx="22">
                  <c:v>21.46682543239485</c:v>
                </c:pt>
                <c:pt idx="23">
                  <c:v>23.091229070595027</c:v>
                </c:pt>
                <c:pt idx="24">
                  <c:v>23.091229070595027</c:v>
                </c:pt>
                <c:pt idx="25">
                  <c:v>23.091229070595027</c:v>
                </c:pt>
                <c:pt idx="26">
                  <c:v>23.091229070595027</c:v>
                </c:pt>
                <c:pt idx="27">
                  <c:v>23.903550066304014</c:v>
                </c:pt>
                <c:pt idx="28">
                  <c:v>23.091229070595027</c:v>
                </c:pt>
                <c:pt idx="29">
                  <c:v>20.65474275882311</c:v>
                </c:pt>
                <c:pt idx="30">
                  <c:v>20.65474275882311</c:v>
                </c:pt>
                <c:pt idx="31">
                  <c:v>19.030815625065465</c:v>
                </c:pt>
                <c:pt idx="32">
                  <c:v>22.278987531141105</c:v>
                </c:pt>
                <c:pt idx="33">
                  <c:v>23.091229070595027</c:v>
                </c:pt>
                <c:pt idx="34">
                  <c:v>22.278987531141105</c:v>
                </c:pt>
                <c:pt idx="35">
                  <c:v>19.842739494890232</c:v>
                </c:pt>
                <c:pt idx="36">
                  <c:v>19.030815625065465</c:v>
                </c:pt>
                <c:pt idx="37">
                  <c:v>20.65474275882311</c:v>
                </c:pt>
                <c:pt idx="38">
                  <c:v>21.46682543239485</c:v>
                </c:pt>
                <c:pt idx="39">
                  <c:v>20.65474275882311</c:v>
                </c:pt>
                <c:pt idx="40">
                  <c:v>14.972386644423985</c:v>
                </c:pt>
                <c:pt idx="41">
                  <c:v>16.59552022504129</c:v>
                </c:pt>
                <c:pt idx="42">
                  <c:v>17.407206005658885</c:v>
                </c:pt>
                <c:pt idx="43">
                  <c:v>22.278987531141105</c:v>
                </c:pt>
                <c:pt idx="44">
                  <c:v>22.278987531141105</c:v>
                </c:pt>
                <c:pt idx="45">
                  <c:v>23.903550066304014</c:v>
                </c:pt>
                <c:pt idx="46">
                  <c:v>28.779145492796864</c:v>
                </c:pt>
                <c:pt idx="47">
                  <c:v>21.46682543239485</c:v>
                </c:pt>
                <c:pt idx="48">
                  <c:v>20.65474275882311</c:v>
                </c:pt>
                <c:pt idx="49">
                  <c:v>23.903550066304014</c:v>
                </c:pt>
                <c:pt idx="50">
                  <c:v>19.030815625065465</c:v>
                </c:pt>
                <c:pt idx="51">
                  <c:v>12.538280992523973</c:v>
                </c:pt>
                <c:pt idx="52">
                  <c:v>24.715950533810137</c:v>
                </c:pt>
                <c:pt idx="53">
                  <c:v>20.65474275882311</c:v>
                </c:pt>
                <c:pt idx="54">
                  <c:v>21.46682543239485</c:v>
                </c:pt>
                <c:pt idx="55">
                  <c:v>20.65474275882311</c:v>
                </c:pt>
                <c:pt idx="56">
                  <c:v>19.842739494890232</c:v>
                </c:pt>
                <c:pt idx="57">
                  <c:v>23.903550066304014</c:v>
                </c:pt>
                <c:pt idx="58">
                  <c:v>19.030815625065465</c:v>
                </c:pt>
                <c:pt idx="59">
                  <c:v>28.779145492796864</c:v>
                </c:pt>
                <c:pt idx="60">
                  <c:v>26.340989946433588</c:v>
                </c:pt>
                <c:pt idx="61">
                  <c:v>20.65474275882311</c:v>
                </c:pt>
                <c:pt idx="62">
                  <c:v>19.842739494890232</c:v>
                </c:pt>
                <c:pt idx="63">
                  <c:v>23.903550066304014</c:v>
                </c:pt>
                <c:pt idx="64">
                  <c:v>62.172550923485105</c:v>
                </c:pt>
                <c:pt idx="65">
                  <c:v>131.8335433701279</c:v>
                </c:pt>
                <c:pt idx="66">
                  <c:v>197.9349978623028</c:v>
                </c:pt>
                <c:pt idx="67">
                  <c:v>253.70273534764124</c:v>
                </c:pt>
                <c:pt idx="68">
                  <c:v>301.4435727007028</c:v>
                </c:pt>
                <c:pt idx="69">
                  <c:v>363.83521574349527</c:v>
                </c:pt>
                <c:pt idx="70">
                  <c:v>420.73217525299526</c:v>
                </c:pt>
                <c:pt idx="71">
                  <c:v>464.3046318261379</c:v>
                </c:pt>
                <c:pt idx="72">
                  <c:v>448.0450217393676</c:v>
                </c:pt>
                <c:pt idx="73">
                  <c:v>466.87485151299563</c:v>
                </c:pt>
                <c:pt idx="74">
                  <c:v>491.76140863926025</c:v>
                </c:pt>
                <c:pt idx="75">
                  <c:v>487.46529836080856</c:v>
                </c:pt>
                <c:pt idx="76">
                  <c:v>476.30580240973165</c:v>
                </c:pt>
                <c:pt idx="77">
                  <c:v>460.02269939897485</c:v>
                </c:pt>
                <c:pt idx="78">
                  <c:v>454.0317009835817</c:v>
                </c:pt>
                <c:pt idx="79">
                  <c:v>451.4654527925693</c:v>
                </c:pt>
                <c:pt idx="80">
                  <c:v>454.0317009835817</c:v>
                </c:pt>
                <c:pt idx="81">
                  <c:v>444.6259989954418</c:v>
                </c:pt>
                <c:pt idx="82">
                  <c:v>427.55196939219434</c:v>
                </c:pt>
                <c:pt idx="83">
                  <c:v>404.55757625240824</c:v>
                </c:pt>
                <c:pt idx="84">
                  <c:v>368.06782268155655</c:v>
                </c:pt>
                <c:pt idx="85">
                  <c:v>383.32309587347515</c:v>
                </c:pt>
                <c:pt idx="86">
                  <c:v>372.3025881218996</c:v>
                </c:pt>
                <c:pt idx="87">
                  <c:v>361.2966867467021</c:v>
                </c:pt>
                <c:pt idx="88">
                  <c:v>365.5279996392752</c:v>
                </c:pt>
                <c:pt idx="89">
                  <c:v>335.95398740616895</c:v>
                </c:pt>
                <c:pt idx="90">
                  <c:v>321.6273818000168</c:v>
                </c:pt>
                <c:pt idx="91">
                  <c:v>341.0163436117268</c:v>
                </c:pt>
                <c:pt idx="92">
                  <c:v>325.8385241246617</c:v>
                </c:pt>
                <c:pt idx="93">
                  <c:v>331.73771345318744</c:v>
                </c:pt>
                <c:pt idx="94">
                  <c:v>307.32545097384616</c:v>
                </c:pt>
                <c:pt idx="95">
                  <c:v>276.2826059544909</c:v>
                </c:pt>
                <c:pt idx="96">
                  <c:v>299.7638010004275</c:v>
                </c:pt>
                <c:pt idx="97">
                  <c:v>311.5293448377414</c:v>
                </c:pt>
                <c:pt idx="98">
                  <c:v>297.2447803919995</c:v>
                </c:pt>
                <c:pt idx="99">
                  <c:v>331.73771345318744</c:v>
                </c:pt>
                <c:pt idx="100">
                  <c:v>333.42396614900144</c:v>
                </c:pt>
                <c:pt idx="101">
                  <c:v>349.4604681668985</c:v>
                </c:pt>
                <c:pt idx="102">
                  <c:v>388.41442121506543</c:v>
                </c:pt>
                <c:pt idx="103">
                  <c:v>413.9179774169288</c:v>
                </c:pt>
                <c:pt idx="104">
                  <c:v>446.3353344012313</c:v>
                </c:pt>
                <c:pt idx="105">
                  <c:v>466.87485151299563</c:v>
                </c:pt>
                <c:pt idx="106">
                  <c:v>503.80235525527587</c:v>
                </c:pt>
                <c:pt idx="107">
                  <c:v>503.80235525527587</c:v>
                </c:pt>
                <c:pt idx="108">
                  <c:v>528.799995951282</c:v>
                </c:pt>
                <c:pt idx="109">
                  <c:v>524.4846856779984</c:v>
                </c:pt>
                <c:pt idx="110">
                  <c:v>511.5521937757852</c:v>
                </c:pt>
                <c:pt idx="111">
                  <c:v>538.3015796677166</c:v>
                </c:pt>
                <c:pt idx="112">
                  <c:v>534.8452002746301</c:v>
                </c:pt>
                <c:pt idx="113">
                  <c:v>557.3374252638425</c:v>
                </c:pt>
                <c:pt idx="114">
                  <c:v>523.6218926623128</c:v>
                </c:pt>
                <c:pt idx="115">
                  <c:v>490.9020087552327</c:v>
                </c:pt>
                <c:pt idx="116">
                  <c:v>510.6907433499912</c:v>
                </c:pt>
                <c:pt idx="117">
                  <c:v>473.7326624711536</c:v>
                </c:pt>
                <c:pt idx="118">
                  <c:v>466.87485151299563</c:v>
                </c:pt>
                <c:pt idx="119">
                  <c:v>451.4654527925693</c:v>
                </c:pt>
                <c:pt idx="120">
                  <c:v>454.8872933156981</c:v>
                </c:pt>
                <c:pt idx="121">
                  <c:v>412.21530130434076</c:v>
                </c:pt>
                <c:pt idx="122">
                  <c:v>442.9170153771445</c:v>
                </c:pt>
                <c:pt idx="123">
                  <c:v>430.11083686824895</c:v>
                </c:pt>
                <c:pt idx="124">
                  <c:v>424.9938901897483</c:v>
                </c:pt>
                <c:pt idx="125">
                  <c:v>406.25868275677</c:v>
                </c:pt>
                <c:pt idx="126">
                  <c:v>406.25868275677</c:v>
                </c:pt>
                <c:pt idx="127">
                  <c:v>394.35824882238444</c:v>
                </c:pt>
                <c:pt idx="128">
                  <c:v>396.0572670118422</c:v>
                </c:pt>
                <c:pt idx="129">
                  <c:v>367.2211286841864</c:v>
                </c:pt>
                <c:pt idx="130">
                  <c:v>346.92632907841585</c:v>
                </c:pt>
                <c:pt idx="131">
                  <c:v>355.3764685803733</c:v>
                </c:pt>
                <c:pt idx="132">
                  <c:v>402.0065697179848</c:v>
                </c:pt>
                <c:pt idx="133">
                  <c:v>419.8800946640795</c:v>
                </c:pt>
                <c:pt idx="134">
                  <c:v>424.1413722102516</c:v>
                </c:pt>
                <c:pt idx="135">
                  <c:v>402.0065697179848</c:v>
                </c:pt>
                <c:pt idx="136">
                  <c:v>402.0065697179848</c:v>
                </c:pt>
                <c:pt idx="137">
                  <c:v>347.7709561830425</c:v>
                </c:pt>
                <c:pt idx="138">
                  <c:v>378.2348902167255</c:v>
                </c:pt>
                <c:pt idx="139">
                  <c:v>341.8603697721318</c:v>
                </c:pt>
                <c:pt idx="140">
                  <c:v>346.0817878753462</c:v>
                </c:pt>
                <c:pt idx="141">
                  <c:v>315.7353680102734</c:v>
                </c:pt>
                <c:pt idx="142">
                  <c:v>319.94352264956456</c:v>
                </c:pt>
                <c:pt idx="143">
                  <c:v>313.21149846893763</c:v>
                </c:pt>
                <c:pt idx="144">
                  <c:v>319.94352264956456</c:v>
                </c:pt>
                <c:pt idx="145">
                  <c:v>284.66112686709323</c:v>
                </c:pt>
                <c:pt idx="146">
                  <c:v>262.05849311847703</c:v>
                </c:pt>
                <c:pt idx="147">
                  <c:v>238.6835266013132</c:v>
                </c:pt>
                <c:pt idx="148">
                  <c:v>236.18296406136272</c:v>
                </c:pt>
                <c:pt idx="149">
                  <c:v>218.70007838028755</c:v>
                </c:pt>
                <c:pt idx="150">
                  <c:v>183.01622703684197</c:v>
                </c:pt>
                <c:pt idx="151">
                  <c:v>159.03666446441238</c:v>
                </c:pt>
                <c:pt idx="152">
                  <c:v>129.36494560968882</c:v>
                </c:pt>
                <c:pt idx="153">
                  <c:v>89.14805284397391</c:v>
                </c:pt>
                <c:pt idx="154">
                  <c:v>57.27731515271672</c:v>
                </c:pt>
                <c:pt idx="155">
                  <c:v>49.939868074951185</c:v>
                </c:pt>
                <c:pt idx="156">
                  <c:v>60.540485003924935</c:v>
                </c:pt>
                <c:pt idx="157">
                  <c:v>112.10527899994875</c:v>
                </c:pt>
                <c:pt idx="158">
                  <c:v>176.39425589485117</c:v>
                </c:pt>
                <c:pt idx="159">
                  <c:v>229.51847624617503</c:v>
                </c:pt>
                <c:pt idx="160">
                  <c:v>265.40315185748193</c:v>
                </c:pt>
                <c:pt idx="161">
                  <c:v>298.9240425558637</c:v>
                </c:pt>
                <c:pt idx="162">
                  <c:v>298.9240425558637</c:v>
                </c:pt>
                <c:pt idx="163">
                  <c:v>314.8939929275326</c:v>
                </c:pt>
                <c:pt idx="164">
                  <c:v>309.84753189589026</c:v>
                </c:pt>
                <c:pt idx="165">
                  <c:v>319.10172110066435</c:v>
                </c:pt>
                <c:pt idx="166">
                  <c:v>335.95398740616895</c:v>
                </c:pt>
                <c:pt idx="167">
                  <c:v>341.0163436117268</c:v>
                </c:pt>
                <c:pt idx="168">
                  <c:v>348.6156692067091</c:v>
                </c:pt>
                <c:pt idx="169">
                  <c:v>331.73771345318744</c:v>
                </c:pt>
                <c:pt idx="170">
                  <c:v>338.4847797370322</c:v>
                </c:pt>
                <c:pt idx="171">
                  <c:v>357.91318812721204</c:v>
                </c:pt>
                <c:pt idx="172">
                  <c:v>350.3053530810921</c:v>
                </c:pt>
                <c:pt idx="173">
                  <c:v>359.6047651084135</c:v>
                </c:pt>
                <c:pt idx="174">
                  <c:v>361.2966867467021</c:v>
                </c:pt>
                <c:pt idx="175">
                  <c:v>373.14980042401487</c:v>
                </c:pt>
                <c:pt idx="176">
                  <c:v>376.5395142671873</c:v>
                </c:pt>
                <c:pt idx="177">
                  <c:v>398.60644627115516</c:v>
                </c:pt>
                <c:pt idx="178">
                  <c:v>413.066595720177</c:v>
                </c:pt>
                <c:pt idx="179">
                  <c:v>424.9938901897483</c:v>
                </c:pt>
                <c:pt idx="180">
                  <c:v>472.8751263138373</c:v>
                </c:pt>
                <c:pt idx="181">
                  <c:v>486.6063429556466</c:v>
                </c:pt>
                <c:pt idx="182">
                  <c:v>503.80235525527587</c:v>
                </c:pt>
                <c:pt idx="183">
                  <c:v>543.4888477418622</c:v>
                </c:pt>
                <c:pt idx="184">
                  <c:v>552.1415018247359</c:v>
                </c:pt>
                <c:pt idx="185">
                  <c:v>587.7119481333174</c:v>
                </c:pt>
                <c:pt idx="186">
                  <c:v>612.9638513853777</c:v>
                </c:pt>
                <c:pt idx="187">
                  <c:v>605.990135777528</c:v>
                </c:pt>
                <c:pt idx="188">
                  <c:v>646.1692152288961</c:v>
                </c:pt>
                <c:pt idx="189">
                  <c:v>647.920549490791</c:v>
                </c:pt>
                <c:pt idx="190">
                  <c:v>640.0424524103544</c:v>
                </c:pt>
                <c:pt idx="191">
                  <c:v>676.8710193906797</c:v>
                </c:pt>
                <c:pt idx="192">
                  <c:v>704.1591652737586</c:v>
                </c:pt>
                <c:pt idx="193">
                  <c:v>688.3035197758925</c:v>
                </c:pt>
                <c:pt idx="194">
                  <c:v>719.1617915262459</c:v>
                </c:pt>
                <c:pt idx="195">
                  <c:v>714.7464400253989</c:v>
                </c:pt>
                <c:pt idx="196">
                  <c:v>758.1184532688555</c:v>
                </c:pt>
                <c:pt idx="197">
                  <c:v>784.7849866927479</c:v>
                </c:pt>
                <c:pt idx="198">
                  <c:v>809.7512503630489</c:v>
                </c:pt>
                <c:pt idx="199">
                  <c:v>850.9309124936497</c:v>
                </c:pt>
                <c:pt idx="200">
                  <c:v>850.0335275711793</c:v>
                </c:pt>
                <c:pt idx="201">
                  <c:v>854.5214222769705</c:v>
                </c:pt>
                <c:pt idx="202">
                  <c:v>867.9996777469603</c:v>
                </c:pt>
                <c:pt idx="203">
                  <c:v>903.1458698313727</c:v>
                </c:pt>
                <c:pt idx="204">
                  <c:v>896.8266153432269</c:v>
                </c:pt>
                <c:pt idx="205">
                  <c:v>905.8555945648318</c:v>
                </c:pt>
                <c:pt idx="206">
                  <c:v>936.6277656538907</c:v>
                </c:pt>
                <c:pt idx="207">
                  <c:v>956.6001083073597</c:v>
                </c:pt>
                <c:pt idx="208">
                  <c:v>983.9127676370642</c:v>
                </c:pt>
                <c:pt idx="209">
                  <c:v>995.7762091664993</c:v>
                </c:pt>
                <c:pt idx="210">
                  <c:v>991.2113410552797</c:v>
                </c:pt>
                <c:pt idx="211">
                  <c:v>1041.5634412511663</c:v>
                </c:pt>
                <c:pt idx="212">
                  <c:v>1038.8090762399002</c:v>
                </c:pt>
                <c:pt idx="213">
                  <c:v>1078.3758760134347</c:v>
                </c:pt>
                <c:pt idx="214">
                  <c:v>1078.3758760134347</c:v>
                </c:pt>
                <c:pt idx="215">
                  <c:v>1113.4994982962435</c:v>
                </c:pt>
                <c:pt idx="216">
                  <c:v>1104.242026465652</c:v>
                </c:pt>
                <c:pt idx="217">
                  <c:v>1114.4258133590602</c:v>
                </c:pt>
                <c:pt idx="218">
                  <c:v>1134.8309314322464</c:v>
                </c:pt>
                <c:pt idx="219">
                  <c:v>1178.5923955516887</c:v>
                </c:pt>
                <c:pt idx="220">
                  <c:v>1172.060096557304</c:v>
                </c:pt>
                <c:pt idx="221">
                  <c:v>1188.8678302496369</c:v>
                </c:pt>
                <c:pt idx="222">
                  <c:v>1202.900309292173</c:v>
                </c:pt>
                <c:pt idx="223">
                  <c:v>1224.4629385749463</c:v>
                </c:pt>
                <c:pt idx="224">
                  <c:v>1236.6753247159168</c:v>
                </c:pt>
                <c:pt idx="225">
                  <c:v>1243.2586717512618</c:v>
                </c:pt>
                <c:pt idx="226">
                  <c:v>1269.644376930929</c:v>
                </c:pt>
                <c:pt idx="227">
                  <c:v>1307.4842755011641</c:v>
                </c:pt>
                <c:pt idx="228">
                  <c:v>1340.7362274926404</c:v>
                </c:pt>
                <c:pt idx="229">
                  <c:v>1362.660235126164</c:v>
                </c:pt>
                <c:pt idx="230">
                  <c:v>1397.092702036577</c:v>
                </c:pt>
                <c:pt idx="231">
                  <c:v>1419.1662061125794</c:v>
                </c:pt>
                <c:pt idx="232">
                  <c:v>1448.0461959411714</c:v>
                </c:pt>
                <c:pt idx="233">
                  <c:v>1480.898734328961</c:v>
                </c:pt>
                <c:pt idx="234">
                  <c:v>1502.2257283288445</c:v>
                </c:pt>
                <c:pt idx="235">
                  <c:v>1528.4748501150234</c:v>
                </c:pt>
                <c:pt idx="236">
                  <c:v>1574.3666377371378</c:v>
                </c:pt>
                <c:pt idx="237">
                  <c:v>1590.0474192115994</c:v>
                </c:pt>
                <c:pt idx="238">
                  <c:v>1634.309035610739</c:v>
                </c:pt>
                <c:pt idx="239">
                  <c:v>1671.8701224039955</c:v>
                </c:pt>
                <c:pt idx="240">
                  <c:v>1720.5563064070807</c:v>
                </c:pt>
                <c:pt idx="241">
                  <c:v>1799.6564593906269</c:v>
                </c:pt>
                <c:pt idx="242">
                  <c:v>1813.7531426847622</c:v>
                </c:pt>
                <c:pt idx="243">
                  <c:v>1792.6170814814568</c:v>
                </c:pt>
                <c:pt idx="244">
                  <c:v>1841.0073684560675</c:v>
                </c:pt>
                <c:pt idx="245">
                  <c:v>1876.470578724031</c:v>
                </c:pt>
                <c:pt idx="246">
                  <c:v>1925.3534358358634</c:v>
                </c:pt>
                <c:pt idx="247">
                  <c:v>1942.7353511061942</c:v>
                </c:pt>
                <c:pt idx="248">
                  <c:v>1973.498357536579</c:v>
                </c:pt>
                <c:pt idx="249">
                  <c:v>2013.661405199649</c:v>
                </c:pt>
                <c:pt idx="250">
                  <c:v>2029.1606034502893</c:v>
                </c:pt>
                <c:pt idx="251">
                  <c:v>2057.1322707253503</c:v>
                </c:pt>
                <c:pt idx="252">
                  <c:v>2079.9938707221518</c:v>
                </c:pt>
                <c:pt idx="253">
                  <c:v>2074.792522996817</c:v>
                </c:pt>
                <c:pt idx="254">
                  <c:v>2094.5750006705557</c:v>
                </c:pt>
                <c:pt idx="255">
                  <c:v>2084.1572959144078</c:v>
                </c:pt>
                <c:pt idx="256">
                  <c:v>2065.438299296836</c:v>
                </c:pt>
                <c:pt idx="257">
                  <c:v>2068.5552031953007</c:v>
                </c:pt>
                <c:pt idx="258">
                  <c:v>2023.9909890319395</c:v>
                </c:pt>
                <c:pt idx="259">
                  <c:v>2040.5450964270658</c:v>
                </c:pt>
                <c:pt idx="260">
                  <c:v>2074.792522996817</c:v>
                </c:pt>
                <c:pt idx="261">
                  <c:v>2090.406350295861</c:v>
                </c:pt>
                <c:pt idx="262">
                  <c:v>2079.9938707221518</c:v>
                </c:pt>
                <c:pt idx="263">
                  <c:v>2087.2812352723367</c:v>
                </c:pt>
                <c:pt idx="264">
                  <c:v>2075.832531936996</c:v>
                </c:pt>
                <c:pt idx="265">
                  <c:v>2064.3995912622095</c:v>
                </c:pt>
                <c:pt idx="266">
                  <c:v>2060.246057914639</c:v>
                </c:pt>
                <c:pt idx="267">
                  <c:v>2042.6166821611482</c:v>
                </c:pt>
                <c:pt idx="268">
                  <c:v>1999.2215407725407</c:v>
                </c:pt>
                <c:pt idx="269">
                  <c:v>1951.9522925899137</c:v>
                </c:pt>
                <c:pt idx="270">
                  <c:v>1966.3101224245115</c:v>
                </c:pt>
                <c:pt idx="271">
                  <c:v>1987.8935220142366</c:v>
                </c:pt>
                <c:pt idx="272">
                  <c:v>2010.565034010208</c:v>
                </c:pt>
                <c:pt idx="273">
                  <c:v>2020.8907644777278</c:v>
                </c:pt>
                <c:pt idx="274">
                  <c:v>2010.565034010208</c:v>
                </c:pt>
                <c:pt idx="275">
                  <c:v>1976.5809355730926</c:v>
                </c:pt>
                <c:pt idx="276">
                  <c:v>1978.6366235083342</c:v>
                </c:pt>
                <c:pt idx="277">
                  <c:v>1998.1910820789067</c:v>
                </c:pt>
                <c:pt idx="278">
                  <c:v>2015.726294274567</c:v>
                </c:pt>
                <c:pt idx="279">
                  <c:v>1994.0705255512335</c:v>
                </c:pt>
                <c:pt idx="280">
                  <c:v>1996.1305482291277</c:v>
                </c:pt>
                <c:pt idx="281">
                  <c:v>2038.4740273623343</c:v>
                </c:pt>
                <c:pt idx="282">
                  <c:v>2095.617490330077</c:v>
                </c:pt>
                <c:pt idx="283">
                  <c:v>2108.137585234069</c:v>
                </c:pt>
                <c:pt idx="284">
                  <c:v>2123.8142962748248</c:v>
                </c:pt>
                <c:pt idx="285">
                  <c:v>2110.2261042018204</c:v>
                </c:pt>
                <c:pt idx="286">
                  <c:v>2107.093522697711</c:v>
                </c:pt>
                <c:pt idx="287">
                  <c:v>2087.2812352723367</c:v>
                </c:pt>
                <c:pt idx="288">
                  <c:v>2083.1162439012587</c:v>
                </c:pt>
                <c:pt idx="289">
                  <c:v>2067.5161052308586</c:v>
                </c:pt>
                <c:pt idx="290">
                  <c:v>2038.4740273623343</c:v>
                </c:pt>
                <c:pt idx="291">
                  <c:v>2025.024654480712</c:v>
                </c:pt>
                <c:pt idx="292">
                  <c:v>2049.871304726029</c:v>
                </c:pt>
                <c:pt idx="293">
                  <c:v>2048.834541958967</c:v>
                </c:pt>
                <c:pt idx="294">
                  <c:v>2038.4740273623343</c:v>
                </c:pt>
                <c:pt idx="295">
                  <c:v>2052.982369903349</c:v>
                </c:pt>
                <c:pt idx="296">
                  <c:v>2045.7250300814023</c:v>
                </c:pt>
                <c:pt idx="297">
                  <c:v>2072.7128957953632</c:v>
                </c:pt>
                <c:pt idx="298">
                  <c:v>2097.7028623581127</c:v>
                </c:pt>
                <c:pt idx="299">
                  <c:v>2120.6765855358117</c:v>
                </c:pt>
                <c:pt idx="300">
                  <c:v>2116.494814644466</c:v>
                </c:pt>
                <c:pt idx="301">
                  <c:v>2112.315148583152</c:v>
                </c:pt>
                <c:pt idx="302">
                  <c:v>2111.2705606992677</c:v>
                </c:pt>
                <c:pt idx="303">
                  <c:v>2070.6337892817482</c:v>
                </c:pt>
                <c:pt idx="304">
                  <c:v>2061.2842464978503</c:v>
                </c:pt>
                <c:pt idx="305">
                  <c:v>2057.1322707253503</c:v>
                </c:pt>
                <c:pt idx="306">
                  <c:v>2082.0753223866404</c:v>
                </c:pt>
                <c:pt idx="307">
                  <c:v>2054.0196506956536</c:v>
                </c:pt>
                <c:pt idx="308">
                  <c:v>2057.1322707253503</c:v>
                </c:pt>
                <c:pt idx="309">
                  <c:v>2057.1322707253503</c:v>
                </c:pt>
                <c:pt idx="310">
                  <c:v>2052.982369903349</c:v>
                </c:pt>
                <c:pt idx="311">
                  <c:v>2094.5750006705557</c:v>
                </c:pt>
                <c:pt idx="312">
                  <c:v>2101.8751781710507</c:v>
                </c:pt>
                <c:pt idx="313">
                  <c:v>2096.660110881638</c:v>
                </c:pt>
                <c:pt idx="314">
                  <c:v>2086.2397915672036</c:v>
                </c:pt>
                <c:pt idx="315">
                  <c:v>2097.7028623581127</c:v>
                </c:pt>
                <c:pt idx="316">
                  <c:v>2098.745744792387</c:v>
                </c:pt>
                <c:pt idx="317">
                  <c:v>2079.9938707221518</c:v>
                </c:pt>
                <c:pt idx="318">
                  <c:v>2069.5944312014126</c:v>
                </c:pt>
                <c:pt idx="319">
                  <c:v>2036.4034747092924</c:v>
                </c:pt>
                <c:pt idx="320">
                  <c:v>2035.3683919566902</c:v>
                </c:pt>
                <c:pt idx="321">
                  <c:v>1983.7780708721375</c:v>
                </c:pt>
                <c:pt idx="322">
                  <c:v>1955.0268812231247</c:v>
                </c:pt>
                <c:pt idx="323">
                  <c:v>1870.380405094244</c:v>
                </c:pt>
                <c:pt idx="324">
                  <c:v>1841.0073684560675</c:v>
                </c:pt>
                <c:pt idx="325">
                  <c:v>1771.534681375013</c:v>
                </c:pt>
                <c:pt idx="326">
                  <c:v>1748.5056822836063</c:v>
                </c:pt>
                <c:pt idx="327">
                  <c:v>1692.7006868495564</c:v>
                </c:pt>
                <c:pt idx="328">
                  <c:v>1681.7829221629936</c:v>
                </c:pt>
                <c:pt idx="329">
                  <c:v>1664.9381967013537</c:v>
                </c:pt>
                <c:pt idx="330">
                  <c:v>1659.990361619618</c:v>
                </c:pt>
                <c:pt idx="331">
                  <c:v>1648.12757192785</c:v>
                </c:pt>
                <c:pt idx="332">
                  <c:v>1640.2284499319708</c:v>
                </c:pt>
                <c:pt idx="333">
                  <c:v>1636.281704909005</c:v>
                </c:pt>
                <c:pt idx="334">
                  <c:v>1651.091680962356</c:v>
                </c:pt>
                <c:pt idx="335">
                  <c:v>1604.7750932560316</c:v>
                </c:pt>
                <c:pt idx="336">
                  <c:v>1546.020475224177</c:v>
                </c:pt>
                <c:pt idx="337">
                  <c:v>1515.8260260821398</c:v>
                </c:pt>
                <c:pt idx="338">
                  <c:v>1526.5276226768592</c:v>
                </c:pt>
                <c:pt idx="339">
                  <c:v>1505.1382032655815</c:v>
                </c:pt>
                <c:pt idx="340">
                  <c:v>1490.58603287511</c:v>
                </c:pt>
                <c:pt idx="341">
                  <c:v>1474.1243432296283</c:v>
                </c:pt>
                <c:pt idx="342">
                  <c:v>1450.9397268509865</c:v>
                </c:pt>
                <c:pt idx="343">
                  <c:v>1400.92735986136</c:v>
                </c:pt>
                <c:pt idx="344">
                  <c:v>1362.660235126164</c:v>
                </c:pt>
                <c:pt idx="345">
                  <c:v>1363.6147671545732</c:v>
                </c:pt>
                <c:pt idx="346">
                  <c:v>1343.5926001764265</c:v>
                </c:pt>
                <c:pt idx="347">
                  <c:v>1336.9292583155889</c:v>
                </c:pt>
                <c:pt idx="348">
                  <c:v>1314.1240222258139</c:v>
                </c:pt>
                <c:pt idx="349">
                  <c:v>1303.6925168179291</c:v>
                </c:pt>
                <c:pt idx="350">
                  <c:v>1288.5427723704615</c:v>
                </c:pt>
                <c:pt idx="351">
                  <c:v>1261.1541106590107</c:v>
                </c:pt>
                <c:pt idx="352">
                  <c:v>1236.6753247159168</c:v>
                </c:pt>
                <c:pt idx="353">
                  <c:v>1216.956541343351</c:v>
                </c:pt>
                <c:pt idx="354">
                  <c:v>1204.7730994155813</c:v>
                </c:pt>
                <c:pt idx="355">
                  <c:v>1198.2201810208485</c:v>
                </c:pt>
                <c:pt idx="356">
                  <c:v>1201.0279414438787</c:v>
                </c:pt>
                <c:pt idx="357">
                  <c:v>1205.7096528899856</c:v>
                </c:pt>
                <c:pt idx="358">
                  <c:v>1180.4597109119295</c:v>
                </c:pt>
                <c:pt idx="359">
                  <c:v>1156.2173025340771</c:v>
                </c:pt>
                <c:pt idx="360">
                  <c:v>1115.352231764883</c:v>
                </c:pt>
                <c:pt idx="361">
                  <c:v>1108.869472320705</c:v>
                </c:pt>
                <c:pt idx="362">
                  <c:v>1058.1088446323274</c:v>
                </c:pt>
                <c:pt idx="363">
                  <c:v>1002.1712432692416</c:v>
                </c:pt>
                <c:pt idx="364">
                  <c:v>994.8630347693622</c:v>
                </c:pt>
                <c:pt idx="365">
                  <c:v>994.8630347693622</c:v>
                </c:pt>
                <c:pt idx="366">
                  <c:v>991.2113410552797</c:v>
                </c:pt>
                <c:pt idx="367">
                  <c:v>961.1459842472416</c:v>
                </c:pt>
                <c:pt idx="368">
                  <c:v>950.240059897104</c:v>
                </c:pt>
                <c:pt idx="369">
                  <c:v>933.0015859578398</c:v>
                </c:pt>
                <c:pt idx="370">
                  <c:v>897.7290716145064</c:v>
                </c:pt>
                <c:pt idx="371">
                  <c:v>877.8976542227495</c:v>
                </c:pt>
                <c:pt idx="372">
                  <c:v>861.7071026578599</c:v>
                </c:pt>
                <c:pt idx="373">
                  <c:v>849.1362396161219</c:v>
                </c:pt>
                <c:pt idx="374">
                  <c:v>839.2724659719111</c:v>
                </c:pt>
                <c:pt idx="375">
                  <c:v>820.4740987769478</c:v>
                </c:pt>
                <c:pt idx="376">
                  <c:v>815.110943775449</c:v>
                </c:pt>
                <c:pt idx="377">
                  <c:v>788.3470034216818</c:v>
                </c:pt>
                <c:pt idx="378">
                  <c:v>791.9105487491959</c:v>
                </c:pt>
                <c:pt idx="379">
                  <c:v>747.4757714249927</c:v>
                </c:pt>
                <c:pt idx="380">
                  <c:v>737.7319476933187</c:v>
                </c:pt>
                <c:pt idx="381">
                  <c:v>742.1595411717126</c:v>
                </c:pt>
                <c:pt idx="382">
                  <c:v>734.1915718682128</c:v>
                </c:pt>
                <c:pt idx="383">
                  <c:v>705.0409227868788</c:v>
                </c:pt>
                <c:pt idx="384">
                  <c:v>680.3870356904818</c:v>
                </c:pt>
                <c:pt idx="385">
                  <c:v>631.2977681860484</c:v>
                </c:pt>
                <c:pt idx="386">
                  <c:v>610.3480216671023</c:v>
                </c:pt>
                <c:pt idx="387">
                  <c:v>586.8425609816039</c:v>
                </c:pt>
                <c:pt idx="388">
                  <c:v>596.4108294777375</c:v>
                </c:pt>
                <c:pt idx="389">
                  <c:v>555.6050895170774</c:v>
                </c:pt>
                <c:pt idx="390">
                  <c:v>497.77969948653083</c:v>
                </c:pt>
                <c:pt idx="391">
                  <c:v>467.7317682231122</c:v>
                </c:pt>
                <c:pt idx="392">
                  <c:v>448.8999974283603</c:v>
                </c:pt>
                <c:pt idx="393">
                  <c:v>483.17140955734</c:v>
                </c:pt>
                <c:pt idx="394">
                  <c:v>448.8999974283603</c:v>
                </c:pt>
                <c:pt idx="395">
                  <c:v>415.6210027247861</c:v>
                </c:pt>
                <c:pt idx="396">
                  <c:v>375.6919560758913</c:v>
                </c:pt>
                <c:pt idx="397">
                  <c:v>357.06752883914476</c:v>
                </c:pt>
                <c:pt idx="398">
                  <c:v>336.79749915172874</c:v>
                </c:pt>
                <c:pt idx="399">
                  <c:v>338.4847797370322</c:v>
                </c:pt>
                <c:pt idx="400">
                  <c:v>345.2373325563706</c:v>
                </c:pt>
                <c:pt idx="401">
                  <c:v>343.5486795008313</c:v>
                </c:pt>
                <c:pt idx="402">
                  <c:v>323.31158246941266</c:v>
                </c:pt>
                <c:pt idx="403">
                  <c:v>318.2600048795807</c:v>
                </c:pt>
                <c:pt idx="404">
                  <c:v>324.9961247963191</c:v>
                </c:pt>
                <c:pt idx="405">
                  <c:v>319.94352264956456</c:v>
                </c:pt>
                <c:pt idx="406">
                  <c:v>323.31158246941266</c:v>
                </c:pt>
                <c:pt idx="407">
                  <c:v>293.0481100787923</c:v>
                </c:pt>
                <c:pt idx="408">
                  <c:v>276.2826059544909</c:v>
                </c:pt>
                <c:pt idx="409">
                  <c:v>208.72635918869287</c:v>
                </c:pt>
                <c:pt idx="410">
                  <c:v>135.12614903261596</c:v>
                </c:pt>
                <c:pt idx="411">
                  <c:v>67.07067417128323</c:v>
                </c:pt>
                <c:pt idx="412">
                  <c:v>44.23744379592254</c:v>
                </c:pt>
                <c:pt idx="413">
                  <c:v>78.51087665069375</c:v>
                </c:pt>
                <c:pt idx="414">
                  <c:v>112.10527899994875</c:v>
                </c:pt>
                <c:pt idx="415">
                  <c:v>163.16613462360758</c:v>
                </c:pt>
                <c:pt idx="416">
                  <c:v>210.3878140505757</c:v>
                </c:pt>
                <c:pt idx="417">
                  <c:v>262.8945315155595</c:v>
                </c:pt>
                <c:pt idx="418">
                  <c:v>295.5658577473806</c:v>
                </c:pt>
                <c:pt idx="419">
                  <c:v>374.8444843833679</c:v>
                </c:pt>
                <c:pt idx="420">
                  <c:v>392.65957818702395</c:v>
                </c:pt>
                <c:pt idx="421">
                  <c:v>422.43659877539994</c:v>
                </c:pt>
                <c:pt idx="422">
                  <c:v>434.3773690342442</c:v>
                </c:pt>
                <c:pt idx="423">
                  <c:v>452.3207807401757</c:v>
                </c:pt>
                <c:pt idx="424">
                  <c:v>449.75506115480255</c:v>
                </c:pt>
                <c:pt idx="425">
                  <c:v>468.58877337088745</c:v>
                </c:pt>
                <c:pt idx="426">
                  <c:v>471.160319622767</c:v>
                </c:pt>
                <c:pt idx="427">
                  <c:v>475.4480005008037</c:v>
                </c:pt>
                <c:pt idx="428">
                  <c:v>479.73789643337614</c:v>
                </c:pt>
                <c:pt idx="429">
                  <c:v>459.1665778072063</c:v>
                </c:pt>
                <c:pt idx="430">
                  <c:v>454.8872933156981</c:v>
                </c:pt>
                <c:pt idx="431">
                  <c:v>418.17619574109995</c:v>
                </c:pt>
                <c:pt idx="432">
                  <c:v>407.96013781281886</c:v>
                </c:pt>
                <c:pt idx="433">
                  <c:v>425.84649570125384</c:v>
                </c:pt>
                <c:pt idx="434">
                  <c:v>419.8800946640795</c:v>
                </c:pt>
                <c:pt idx="435">
                  <c:v>422.43659877539994</c:v>
                </c:pt>
                <c:pt idx="436">
                  <c:v>408.810996092369</c:v>
                </c:pt>
                <c:pt idx="437">
                  <c:v>401.15640832773477</c:v>
                </c:pt>
                <c:pt idx="438">
                  <c:v>394.35824882238444</c:v>
                </c:pt>
                <c:pt idx="439">
                  <c:v>391.8103731577029</c:v>
                </c:pt>
                <c:pt idx="440">
                  <c:v>357.06752883914476</c:v>
                </c:pt>
                <c:pt idx="441">
                  <c:v>351.9953808414799</c:v>
                </c:pt>
                <c:pt idx="442">
                  <c:v>353.68575262787795</c:v>
                </c:pt>
                <c:pt idx="443">
                  <c:v>368.06782268155655</c:v>
                </c:pt>
                <c:pt idx="444">
                  <c:v>357.06752883914476</c:v>
                </c:pt>
                <c:pt idx="445">
                  <c:v>350.3053530810921</c:v>
                </c:pt>
                <c:pt idx="446">
                  <c:v>332.5807969984578</c:v>
                </c:pt>
                <c:pt idx="447">
                  <c:v>330.0518031089547</c:v>
                </c:pt>
                <c:pt idx="448">
                  <c:v>325.8385241246617</c:v>
                </c:pt>
                <c:pt idx="449">
                  <c:v>325.8385241246617</c:v>
                </c:pt>
                <c:pt idx="450">
                  <c:v>309.84753189589026</c:v>
                </c:pt>
                <c:pt idx="451">
                  <c:v>303.963867536783</c:v>
                </c:pt>
                <c:pt idx="452">
                  <c:v>317.41837396901474</c:v>
                </c:pt>
                <c:pt idx="453">
                  <c:v>310.6883957892726</c:v>
                </c:pt>
                <c:pt idx="454">
                  <c:v>318.2600048795807</c:v>
                </c:pt>
                <c:pt idx="455">
                  <c:v>298.9240425558637</c:v>
                </c:pt>
                <c:pt idx="456">
                  <c:v>292.20903046690444</c:v>
                </c:pt>
                <c:pt idx="457">
                  <c:v>277.9576339726781</c:v>
                </c:pt>
                <c:pt idx="458">
                  <c:v>272.0965135272829</c:v>
                </c:pt>
                <c:pt idx="459">
                  <c:v>261.22253888492435</c:v>
                </c:pt>
                <c:pt idx="460">
                  <c:v>242.01878174083942</c:v>
                </c:pt>
                <c:pt idx="461">
                  <c:v>203.74398821601923</c:v>
                </c:pt>
                <c:pt idx="462">
                  <c:v>174.73958788658598</c:v>
                </c:pt>
                <c:pt idx="463">
                  <c:v>110.46337066597752</c:v>
                </c:pt>
                <c:pt idx="464">
                  <c:v>65.43764538096619</c:v>
                </c:pt>
                <c:pt idx="465">
                  <c:v>16.59552022504129</c:v>
                </c:pt>
                <c:pt idx="466">
                  <c:v>-4.48050979959384</c:v>
                </c:pt>
                <c:pt idx="467">
                  <c:v>4.4297446857089895</c:v>
                </c:pt>
                <c:pt idx="468">
                  <c:v>10.104888631667883</c:v>
                </c:pt>
                <c:pt idx="469">
                  <c:v>6.050818653180478</c:v>
                </c:pt>
                <c:pt idx="470">
                  <c:v>9.293916281591557</c:v>
                </c:pt>
                <c:pt idx="471">
                  <c:v>6.861474325420154</c:v>
                </c:pt>
                <c:pt idx="472">
                  <c:v>6.861474325420154</c:v>
                </c:pt>
                <c:pt idx="473">
                  <c:v>10.104888631667883</c:v>
                </c:pt>
              </c:numCache>
            </c:numRef>
          </c:yVal>
          <c:smooth val="0"/>
        </c:ser>
        <c:axId val="65235926"/>
        <c:axId val="50252423"/>
      </c:scatterChart>
      <c:valAx>
        <c:axId val="65235926"/>
        <c:scaling>
          <c:orientation val="minMax"/>
          <c:max val="0.88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2423"/>
        <c:crosses val="autoZero"/>
        <c:crossBetween val="midCat"/>
        <c:dispUnits/>
      </c:valAx>
      <c:valAx>
        <c:axId val="50252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35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Data!$P$308:$P$421</c:f>
              <c:numCache>
                <c:ptCount val="114"/>
                <c:pt idx="0">
                  <c:v>26.6</c:v>
                </c:pt>
                <c:pt idx="1">
                  <c:v>26</c:v>
                </c:pt>
                <c:pt idx="2">
                  <c:v>25.5</c:v>
                </c:pt>
                <c:pt idx="3">
                  <c:v>25.2</c:v>
                </c:pt>
                <c:pt idx="4">
                  <c:v>24.9</c:v>
                </c:pt>
                <c:pt idx="5">
                  <c:v>24.6</c:v>
                </c:pt>
                <c:pt idx="6">
                  <c:v>24.5</c:v>
                </c:pt>
                <c:pt idx="7">
                  <c:v>24.3</c:v>
                </c:pt>
                <c:pt idx="8">
                  <c:v>23.8</c:v>
                </c:pt>
                <c:pt idx="9">
                  <c:v>27</c:v>
                </c:pt>
                <c:pt idx="10">
                  <c:v>31.5</c:v>
                </c:pt>
                <c:pt idx="11">
                  <c:v>34.1</c:v>
                </c:pt>
                <c:pt idx="12">
                  <c:v>31</c:v>
                </c:pt>
                <c:pt idx="13">
                  <c:v>27.5</c:v>
                </c:pt>
                <c:pt idx="14">
                  <c:v>25.9</c:v>
                </c:pt>
                <c:pt idx="15">
                  <c:v>25.2</c:v>
                </c:pt>
                <c:pt idx="16">
                  <c:v>25</c:v>
                </c:pt>
                <c:pt idx="17">
                  <c:v>25</c:v>
                </c:pt>
                <c:pt idx="18">
                  <c:v>25.1</c:v>
                </c:pt>
                <c:pt idx="19">
                  <c:v>25.1</c:v>
                </c:pt>
                <c:pt idx="20">
                  <c:v>24.9</c:v>
                </c:pt>
                <c:pt idx="21">
                  <c:v>24.9</c:v>
                </c:pt>
                <c:pt idx="22">
                  <c:v>24.6</c:v>
                </c:pt>
                <c:pt idx="23">
                  <c:v>24.2</c:v>
                </c:pt>
                <c:pt idx="24">
                  <c:v>23.7</c:v>
                </c:pt>
                <c:pt idx="25">
                  <c:v>25.3</c:v>
                </c:pt>
                <c:pt idx="26">
                  <c:v>30</c:v>
                </c:pt>
                <c:pt idx="27">
                  <c:v>40.2</c:v>
                </c:pt>
                <c:pt idx="28">
                  <c:v>53</c:v>
                </c:pt>
                <c:pt idx="29">
                  <c:v>59.9</c:v>
                </c:pt>
                <c:pt idx="30">
                  <c:v>64.3</c:v>
                </c:pt>
                <c:pt idx="31">
                  <c:v>66.8</c:v>
                </c:pt>
                <c:pt idx="32">
                  <c:v>68.1</c:v>
                </c:pt>
                <c:pt idx="33">
                  <c:v>64.5</c:v>
                </c:pt>
                <c:pt idx="34">
                  <c:v>55.5</c:v>
                </c:pt>
                <c:pt idx="35">
                  <c:v>44.8</c:v>
                </c:pt>
                <c:pt idx="36">
                  <c:v>43.8</c:v>
                </c:pt>
                <c:pt idx="37">
                  <c:v>43.5</c:v>
                </c:pt>
                <c:pt idx="38">
                  <c:v>49.1</c:v>
                </c:pt>
                <c:pt idx="39">
                  <c:v>57.2</c:v>
                </c:pt>
                <c:pt idx="40">
                  <c:v>60.8</c:v>
                </c:pt>
                <c:pt idx="41">
                  <c:v>62.4</c:v>
                </c:pt>
                <c:pt idx="42">
                  <c:v>64.6</c:v>
                </c:pt>
                <c:pt idx="43">
                  <c:v>64.9</c:v>
                </c:pt>
                <c:pt idx="44">
                  <c:v>62.2</c:v>
                </c:pt>
                <c:pt idx="45">
                  <c:v>62.8</c:v>
                </c:pt>
                <c:pt idx="46">
                  <c:v>64.4</c:v>
                </c:pt>
                <c:pt idx="47">
                  <c:v>69</c:v>
                </c:pt>
                <c:pt idx="48">
                  <c:v>70.7</c:v>
                </c:pt>
                <c:pt idx="49">
                  <c:v>70.9</c:v>
                </c:pt>
                <c:pt idx="50">
                  <c:v>70</c:v>
                </c:pt>
                <c:pt idx="51">
                  <c:v>70.4</c:v>
                </c:pt>
                <c:pt idx="52">
                  <c:v>69.8</c:v>
                </c:pt>
                <c:pt idx="53">
                  <c:v>70.4</c:v>
                </c:pt>
                <c:pt idx="54">
                  <c:v>71</c:v>
                </c:pt>
                <c:pt idx="55">
                  <c:v>72</c:v>
                </c:pt>
                <c:pt idx="56">
                  <c:v>72.7</c:v>
                </c:pt>
                <c:pt idx="57">
                  <c:v>73.5</c:v>
                </c:pt>
                <c:pt idx="58">
                  <c:v>74.2</c:v>
                </c:pt>
                <c:pt idx="59">
                  <c:v>75</c:v>
                </c:pt>
                <c:pt idx="60">
                  <c:v>76.2</c:v>
                </c:pt>
                <c:pt idx="61">
                  <c:v>74.6</c:v>
                </c:pt>
                <c:pt idx="62">
                  <c:v>75.8</c:v>
                </c:pt>
                <c:pt idx="63">
                  <c:v>75</c:v>
                </c:pt>
                <c:pt idx="64">
                  <c:v>74</c:v>
                </c:pt>
                <c:pt idx="65">
                  <c:v>73</c:v>
                </c:pt>
                <c:pt idx="66">
                  <c:v>72.4</c:v>
                </c:pt>
                <c:pt idx="67">
                  <c:v>72</c:v>
                </c:pt>
                <c:pt idx="68">
                  <c:v>72.6</c:v>
                </c:pt>
                <c:pt idx="69">
                  <c:v>72.9</c:v>
                </c:pt>
                <c:pt idx="70">
                  <c:v>73.3</c:v>
                </c:pt>
                <c:pt idx="71">
                  <c:v>73.6</c:v>
                </c:pt>
                <c:pt idx="72">
                  <c:v>73.2</c:v>
                </c:pt>
                <c:pt idx="73">
                  <c:v>72.7</c:v>
                </c:pt>
                <c:pt idx="74">
                  <c:v>72.2</c:v>
                </c:pt>
                <c:pt idx="75">
                  <c:v>71.5</c:v>
                </c:pt>
                <c:pt idx="76">
                  <c:v>71.8</c:v>
                </c:pt>
                <c:pt idx="77">
                  <c:v>72.2</c:v>
                </c:pt>
                <c:pt idx="78">
                  <c:v>71.9</c:v>
                </c:pt>
                <c:pt idx="79">
                  <c:v>72.1</c:v>
                </c:pt>
                <c:pt idx="80">
                  <c:v>71.5</c:v>
                </c:pt>
                <c:pt idx="81">
                  <c:v>71</c:v>
                </c:pt>
                <c:pt idx="82">
                  <c:v>70.5</c:v>
                </c:pt>
                <c:pt idx="83">
                  <c:v>70.1</c:v>
                </c:pt>
                <c:pt idx="84">
                  <c:v>69.7</c:v>
                </c:pt>
                <c:pt idx="85">
                  <c:v>68.1</c:v>
                </c:pt>
                <c:pt idx="86">
                  <c:v>67.8</c:v>
                </c:pt>
                <c:pt idx="87">
                  <c:v>67.9</c:v>
                </c:pt>
                <c:pt idx="88">
                  <c:v>67.8</c:v>
                </c:pt>
                <c:pt idx="89">
                  <c:v>67.9</c:v>
                </c:pt>
                <c:pt idx="90">
                  <c:v>68.1</c:v>
                </c:pt>
                <c:pt idx="91">
                  <c:v>67.6</c:v>
                </c:pt>
                <c:pt idx="92">
                  <c:v>66.6</c:v>
                </c:pt>
                <c:pt idx="93">
                  <c:v>66.1</c:v>
                </c:pt>
                <c:pt idx="94">
                  <c:v>65.5</c:v>
                </c:pt>
                <c:pt idx="95">
                  <c:v>65.7</c:v>
                </c:pt>
                <c:pt idx="96">
                  <c:v>65.4</c:v>
                </c:pt>
                <c:pt idx="97">
                  <c:v>64.7</c:v>
                </c:pt>
                <c:pt idx="98">
                  <c:v>64.9</c:v>
                </c:pt>
                <c:pt idx="99">
                  <c:v>65.1</c:v>
                </c:pt>
                <c:pt idx="100">
                  <c:v>65.4</c:v>
                </c:pt>
                <c:pt idx="101">
                  <c:v>65.6</c:v>
                </c:pt>
                <c:pt idx="102">
                  <c:v>65.7</c:v>
                </c:pt>
                <c:pt idx="103">
                  <c:v>65.3</c:v>
                </c:pt>
                <c:pt idx="104">
                  <c:v>65</c:v>
                </c:pt>
                <c:pt idx="105">
                  <c:v>64.7</c:v>
                </c:pt>
                <c:pt idx="106">
                  <c:v>64.7</c:v>
                </c:pt>
                <c:pt idx="107">
                  <c:v>64.8</c:v>
                </c:pt>
                <c:pt idx="108">
                  <c:v>64.4</c:v>
                </c:pt>
                <c:pt idx="109">
                  <c:v>64.2</c:v>
                </c:pt>
                <c:pt idx="110">
                  <c:v>63.6</c:v>
                </c:pt>
                <c:pt idx="111">
                  <c:v>62.5</c:v>
                </c:pt>
                <c:pt idx="112">
                  <c:v>61.8</c:v>
                </c:pt>
                <c:pt idx="113">
                  <c:v>61.9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29017744"/>
        <c:axId val="59833105"/>
      </c:scatterChart>
      <c:valAx>
        <c:axId val="290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33105"/>
        <c:crosses val="autoZero"/>
        <c:crossBetween val="midCat"/>
        <c:dispUnits/>
      </c:val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177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Data!$Q$308:$Q$421</c:f>
              <c:numCache>
                <c:ptCount val="114"/>
                <c:pt idx="0">
                  <c:v>49.5</c:v>
                </c:pt>
                <c:pt idx="1">
                  <c:v>50.6</c:v>
                </c:pt>
                <c:pt idx="2">
                  <c:v>52.1</c:v>
                </c:pt>
                <c:pt idx="3">
                  <c:v>50.6</c:v>
                </c:pt>
                <c:pt idx="4">
                  <c:v>49.9</c:v>
                </c:pt>
                <c:pt idx="5">
                  <c:v>49.4</c:v>
                </c:pt>
                <c:pt idx="6">
                  <c:v>50.8</c:v>
                </c:pt>
                <c:pt idx="7">
                  <c:v>48.2</c:v>
                </c:pt>
                <c:pt idx="8">
                  <c:v>49.9</c:v>
                </c:pt>
                <c:pt idx="9">
                  <c:v>46.6</c:v>
                </c:pt>
                <c:pt idx="10">
                  <c:v>47.5</c:v>
                </c:pt>
                <c:pt idx="11">
                  <c:v>49.9</c:v>
                </c:pt>
                <c:pt idx="12">
                  <c:v>48.1</c:v>
                </c:pt>
                <c:pt idx="13">
                  <c:v>48.9</c:v>
                </c:pt>
                <c:pt idx="14">
                  <c:v>49.9</c:v>
                </c:pt>
                <c:pt idx="15">
                  <c:v>48.9</c:v>
                </c:pt>
                <c:pt idx="16">
                  <c:v>48.9</c:v>
                </c:pt>
                <c:pt idx="17">
                  <c:v>49.3</c:v>
                </c:pt>
                <c:pt idx="18">
                  <c:v>49.4</c:v>
                </c:pt>
                <c:pt idx="19">
                  <c:v>48.9</c:v>
                </c:pt>
                <c:pt idx="20">
                  <c:v>49.7</c:v>
                </c:pt>
                <c:pt idx="21">
                  <c:v>47.9</c:v>
                </c:pt>
                <c:pt idx="22">
                  <c:v>48.6</c:v>
                </c:pt>
                <c:pt idx="23">
                  <c:v>46.1</c:v>
                </c:pt>
                <c:pt idx="24">
                  <c:v>49.9</c:v>
                </c:pt>
                <c:pt idx="25">
                  <c:v>47.8</c:v>
                </c:pt>
                <c:pt idx="26">
                  <c:v>48.9</c:v>
                </c:pt>
                <c:pt idx="27">
                  <c:v>47.1</c:v>
                </c:pt>
                <c:pt idx="28">
                  <c:v>43</c:v>
                </c:pt>
                <c:pt idx="29">
                  <c:v>41</c:v>
                </c:pt>
                <c:pt idx="30">
                  <c:v>34.5</c:v>
                </c:pt>
                <c:pt idx="31">
                  <c:v>33.4</c:v>
                </c:pt>
                <c:pt idx="32">
                  <c:v>32.9</c:v>
                </c:pt>
                <c:pt idx="33">
                  <c:v>32.1</c:v>
                </c:pt>
                <c:pt idx="34">
                  <c:v>33.6</c:v>
                </c:pt>
                <c:pt idx="35">
                  <c:v>34.9</c:v>
                </c:pt>
                <c:pt idx="36">
                  <c:v>40.9</c:v>
                </c:pt>
                <c:pt idx="37">
                  <c:v>42.5</c:v>
                </c:pt>
                <c:pt idx="38">
                  <c:v>44.4</c:v>
                </c:pt>
                <c:pt idx="39">
                  <c:v>40</c:v>
                </c:pt>
                <c:pt idx="40">
                  <c:v>36.4</c:v>
                </c:pt>
                <c:pt idx="41">
                  <c:v>36.2</c:v>
                </c:pt>
                <c:pt idx="42">
                  <c:v>33.7</c:v>
                </c:pt>
                <c:pt idx="43">
                  <c:v>35.5</c:v>
                </c:pt>
                <c:pt idx="44">
                  <c:v>33.7</c:v>
                </c:pt>
                <c:pt idx="45">
                  <c:v>33.1</c:v>
                </c:pt>
                <c:pt idx="46">
                  <c:v>36.9</c:v>
                </c:pt>
                <c:pt idx="47">
                  <c:v>36.1</c:v>
                </c:pt>
                <c:pt idx="48">
                  <c:v>35.9</c:v>
                </c:pt>
                <c:pt idx="49">
                  <c:v>35.6</c:v>
                </c:pt>
                <c:pt idx="50">
                  <c:v>32.9</c:v>
                </c:pt>
                <c:pt idx="51">
                  <c:v>35.3</c:v>
                </c:pt>
                <c:pt idx="52">
                  <c:v>35.4</c:v>
                </c:pt>
                <c:pt idx="53">
                  <c:v>35.6</c:v>
                </c:pt>
                <c:pt idx="54">
                  <c:v>36.3</c:v>
                </c:pt>
                <c:pt idx="55">
                  <c:v>34.5</c:v>
                </c:pt>
                <c:pt idx="56">
                  <c:v>35.6</c:v>
                </c:pt>
                <c:pt idx="57">
                  <c:v>37.7</c:v>
                </c:pt>
                <c:pt idx="58">
                  <c:v>36.9</c:v>
                </c:pt>
                <c:pt idx="59">
                  <c:v>36.1</c:v>
                </c:pt>
                <c:pt idx="60">
                  <c:v>36.9</c:v>
                </c:pt>
                <c:pt idx="61">
                  <c:v>36.2</c:v>
                </c:pt>
                <c:pt idx="62">
                  <c:v>37.9</c:v>
                </c:pt>
                <c:pt idx="63">
                  <c:v>37.9</c:v>
                </c:pt>
                <c:pt idx="64">
                  <c:v>37.3</c:v>
                </c:pt>
                <c:pt idx="65">
                  <c:v>37.2</c:v>
                </c:pt>
                <c:pt idx="66">
                  <c:v>36.1</c:v>
                </c:pt>
                <c:pt idx="67">
                  <c:v>36.8</c:v>
                </c:pt>
                <c:pt idx="68">
                  <c:v>37</c:v>
                </c:pt>
                <c:pt idx="69">
                  <c:v>36.6</c:v>
                </c:pt>
                <c:pt idx="70">
                  <c:v>38.1</c:v>
                </c:pt>
                <c:pt idx="71">
                  <c:v>37.9</c:v>
                </c:pt>
                <c:pt idx="72">
                  <c:v>38.4</c:v>
                </c:pt>
                <c:pt idx="73">
                  <c:v>38.4</c:v>
                </c:pt>
                <c:pt idx="74">
                  <c:v>37.8</c:v>
                </c:pt>
                <c:pt idx="75">
                  <c:v>38.4</c:v>
                </c:pt>
                <c:pt idx="76">
                  <c:v>37.6</c:v>
                </c:pt>
                <c:pt idx="77">
                  <c:v>35.1</c:v>
                </c:pt>
                <c:pt idx="78">
                  <c:v>36.6</c:v>
                </c:pt>
                <c:pt idx="79">
                  <c:v>37.7</c:v>
                </c:pt>
                <c:pt idx="80">
                  <c:v>37.6</c:v>
                </c:pt>
                <c:pt idx="81">
                  <c:v>37.3</c:v>
                </c:pt>
                <c:pt idx="82">
                  <c:v>37.6</c:v>
                </c:pt>
                <c:pt idx="83">
                  <c:v>37.6</c:v>
                </c:pt>
                <c:pt idx="84">
                  <c:v>38</c:v>
                </c:pt>
                <c:pt idx="85">
                  <c:v>38.1</c:v>
                </c:pt>
                <c:pt idx="86">
                  <c:v>38.2</c:v>
                </c:pt>
                <c:pt idx="87">
                  <c:v>37</c:v>
                </c:pt>
                <c:pt idx="88">
                  <c:v>38.8</c:v>
                </c:pt>
                <c:pt idx="89">
                  <c:v>36.6</c:v>
                </c:pt>
                <c:pt idx="90">
                  <c:v>38.8</c:v>
                </c:pt>
                <c:pt idx="91">
                  <c:v>37.2</c:v>
                </c:pt>
                <c:pt idx="92">
                  <c:v>37.9</c:v>
                </c:pt>
                <c:pt idx="93">
                  <c:v>37.9</c:v>
                </c:pt>
                <c:pt idx="94">
                  <c:v>37.6</c:v>
                </c:pt>
                <c:pt idx="95">
                  <c:v>37.1</c:v>
                </c:pt>
                <c:pt idx="96">
                  <c:v>36.1</c:v>
                </c:pt>
                <c:pt idx="97">
                  <c:v>35.5</c:v>
                </c:pt>
                <c:pt idx="98">
                  <c:v>38</c:v>
                </c:pt>
                <c:pt idx="99">
                  <c:v>35.9</c:v>
                </c:pt>
                <c:pt idx="100">
                  <c:v>37.8</c:v>
                </c:pt>
                <c:pt idx="101">
                  <c:v>35.5</c:v>
                </c:pt>
                <c:pt idx="102">
                  <c:v>34.9</c:v>
                </c:pt>
                <c:pt idx="103">
                  <c:v>33.9</c:v>
                </c:pt>
                <c:pt idx="104">
                  <c:v>35.8</c:v>
                </c:pt>
                <c:pt idx="105">
                  <c:v>36.2</c:v>
                </c:pt>
                <c:pt idx="106">
                  <c:v>36.7</c:v>
                </c:pt>
                <c:pt idx="107">
                  <c:v>34.9</c:v>
                </c:pt>
                <c:pt idx="108">
                  <c:v>35.5</c:v>
                </c:pt>
                <c:pt idx="109">
                  <c:v>33.8</c:v>
                </c:pt>
                <c:pt idx="110">
                  <c:v>37.2</c:v>
                </c:pt>
                <c:pt idx="111">
                  <c:v>35.6</c:v>
                </c:pt>
                <c:pt idx="112">
                  <c:v>37.4</c:v>
                </c:pt>
                <c:pt idx="113">
                  <c:v>36.4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1627034"/>
        <c:axId val="14643307"/>
      </c:scatterChart>
      <c:valAx>
        <c:axId val="162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43307"/>
        <c:crosses val="autoZero"/>
        <c:crossBetween val="midCat"/>
        <c:dispUnits/>
      </c:valAx>
      <c:valAx>
        <c:axId val="1464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270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Data!$X$308:$X$421</c:f>
              <c:numCache>
                <c:ptCount val="114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0.18500000000000003</c:v>
                </c:pt>
                <c:pt idx="30">
                  <c:v>0.37000000000000005</c:v>
                </c:pt>
                <c:pt idx="31">
                  <c:v>0.7400000000000001</c:v>
                </c:pt>
                <c:pt idx="32">
                  <c:v>1.2950000000000002</c:v>
                </c:pt>
                <c:pt idx="33">
                  <c:v>1.8500000000000003</c:v>
                </c:pt>
                <c:pt idx="34">
                  <c:v>2.4050000000000002</c:v>
                </c:pt>
                <c:pt idx="35">
                  <c:v>2.775</c:v>
                </c:pt>
                <c:pt idx="36">
                  <c:v>3.145</c:v>
                </c:pt>
                <c:pt idx="37">
                  <c:v>3.1449999999999996</c:v>
                </c:pt>
                <c:pt idx="38">
                  <c:v>2.9600000000000004</c:v>
                </c:pt>
                <c:pt idx="39">
                  <c:v>2.5900000000000003</c:v>
                </c:pt>
                <c:pt idx="40">
                  <c:v>2.4050000000000002</c:v>
                </c:pt>
                <c:pt idx="41">
                  <c:v>2.22</c:v>
                </c:pt>
                <c:pt idx="42">
                  <c:v>2.0350000000000006</c:v>
                </c:pt>
                <c:pt idx="43">
                  <c:v>2.22</c:v>
                </c:pt>
                <c:pt idx="44">
                  <c:v>2.4050000000000002</c:v>
                </c:pt>
                <c:pt idx="45">
                  <c:v>2.775</c:v>
                </c:pt>
                <c:pt idx="46">
                  <c:v>2.9600000000000004</c:v>
                </c:pt>
                <c:pt idx="47">
                  <c:v>3.145</c:v>
                </c:pt>
                <c:pt idx="48">
                  <c:v>3.3299999999999996</c:v>
                </c:pt>
                <c:pt idx="49">
                  <c:v>3.3299999999999996</c:v>
                </c:pt>
                <c:pt idx="50">
                  <c:v>3.3299999999999996</c:v>
                </c:pt>
                <c:pt idx="51">
                  <c:v>3.3299999999999996</c:v>
                </c:pt>
                <c:pt idx="52">
                  <c:v>3.3299999999999996</c:v>
                </c:pt>
                <c:pt idx="53">
                  <c:v>3.3299999999999996</c:v>
                </c:pt>
                <c:pt idx="54">
                  <c:v>3.3299999999999996</c:v>
                </c:pt>
                <c:pt idx="55">
                  <c:v>3.3299999999999996</c:v>
                </c:pt>
                <c:pt idx="56">
                  <c:v>3.3299999999999996</c:v>
                </c:pt>
                <c:pt idx="57">
                  <c:v>3.3299999999999996</c:v>
                </c:pt>
                <c:pt idx="58">
                  <c:v>3.3299999999999996</c:v>
                </c:pt>
                <c:pt idx="59">
                  <c:v>3.3299999999999996</c:v>
                </c:pt>
                <c:pt idx="60">
                  <c:v>3.3299999999999996</c:v>
                </c:pt>
                <c:pt idx="61">
                  <c:v>3.1449999999999996</c:v>
                </c:pt>
                <c:pt idx="62">
                  <c:v>3.145</c:v>
                </c:pt>
                <c:pt idx="63">
                  <c:v>3.145</c:v>
                </c:pt>
                <c:pt idx="64">
                  <c:v>3.145</c:v>
                </c:pt>
                <c:pt idx="65">
                  <c:v>3.145</c:v>
                </c:pt>
                <c:pt idx="66">
                  <c:v>3.145</c:v>
                </c:pt>
                <c:pt idx="67">
                  <c:v>3.3299999999999996</c:v>
                </c:pt>
                <c:pt idx="68">
                  <c:v>3.1449999999999996</c:v>
                </c:pt>
                <c:pt idx="69">
                  <c:v>3.145</c:v>
                </c:pt>
                <c:pt idx="70">
                  <c:v>3.145</c:v>
                </c:pt>
                <c:pt idx="71">
                  <c:v>3.145</c:v>
                </c:pt>
                <c:pt idx="72">
                  <c:v>3.145</c:v>
                </c:pt>
                <c:pt idx="73">
                  <c:v>2.9600000000000004</c:v>
                </c:pt>
                <c:pt idx="74">
                  <c:v>3.145</c:v>
                </c:pt>
                <c:pt idx="75">
                  <c:v>3.145</c:v>
                </c:pt>
                <c:pt idx="76">
                  <c:v>2.9600000000000004</c:v>
                </c:pt>
                <c:pt idx="77">
                  <c:v>2.9600000000000004</c:v>
                </c:pt>
                <c:pt idx="78">
                  <c:v>2.7750000000000004</c:v>
                </c:pt>
                <c:pt idx="79">
                  <c:v>2.7750000000000004</c:v>
                </c:pt>
                <c:pt idx="80">
                  <c:v>2.5900000000000003</c:v>
                </c:pt>
                <c:pt idx="81">
                  <c:v>2.4050000000000007</c:v>
                </c:pt>
                <c:pt idx="82">
                  <c:v>2.5900000000000003</c:v>
                </c:pt>
                <c:pt idx="83">
                  <c:v>2.4050000000000002</c:v>
                </c:pt>
                <c:pt idx="84">
                  <c:v>2.5900000000000003</c:v>
                </c:pt>
                <c:pt idx="85">
                  <c:v>2.775</c:v>
                </c:pt>
                <c:pt idx="86">
                  <c:v>2.9600000000000004</c:v>
                </c:pt>
                <c:pt idx="87">
                  <c:v>3.145</c:v>
                </c:pt>
                <c:pt idx="88">
                  <c:v>3.145</c:v>
                </c:pt>
                <c:pt idx="89">
                  <c:v>3.3299999999999996</c:v>
                </c:pt>
                <c:pt idx="90">
                  <c:v>3.3299999999999996</c:v>
                </c:pt>
                <c:pt idx="91">
                  <c:v>3.3299999999999996</c:v>
                </c:pt>
                <c:pt idx="92">
                  <c:v>3.3299999999999996</c:v>
                </c:pt>
                <c:pt idx="93">
                  <c:v>3.3299999999999996</c:v>
                </c:pt>
                <c:pt idx="94">
                  <c:v>3.3299999999999996</c:v>
                </c:pt>
                <c:pt idx="95">
                  <c:v>3.1449999999999996</c:v>
                </c:pt>
                <c:pt idx="96">
                  <c:v>3.145</c:v>
                </c:pt>
                <c:pt idx="97">
                  <c:v>2.9600000000000004</c:v>
                </c:pt>
                <c:pt idx="98">
                  <c:v>2.9600000000000004</c:v>
                </c:pt>
                <c:pt idx="99">
                  <c:v>2.9600000000000004</c:v>
                </c:pt>
                <c:pt idx="100">
                  <c:v>2.9600000000000004</c:v>
                </c:pt>
                <c:pt idx="101">
                  <c:v>3.145</c:v>
                </c:pt>
                <c:pt idx="102">
                  <c:v>3.145</c:v>
                </c:pt>
                <c:pt idx="103">
                  <c:v>3.3299999999999996</c:v>
                </c:pt>
                <c:pt idx="104">
                  <c:v>3.3299999999999996</c:v>
                </c:pt>
                <c:pt idx="105">
                  <c:v>3.3299999999999996</c:v>
                </c:pt>
                <c:pt idx="106">
                  <c:v>3.515</c:v>
                </c:pt>
                <c:pt idx="107">
                  <c:v>3.8850000000000002</c:v>
                </c:pt>
                <c:pt idx="108">
                  <c:v>4.44</c:v>
                </c:pt>
                <c:pt idx="109">
                  <c:v>4.8100000000000005</c:v>
                </c:pt>
                <c:pt idx="110">
                  <c:v>4.995</c:v>
                </c:pt>
                <c:pt idx="111">
                  <c:v>5.180000000000001</c:v>
                </c:pt>
                <c:pt idx="112">
                  <c:v>5.180000000000001</c:v>
                </c:pt>
                <c:pt idx="113">
                  <c:v>4.995000000000001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64680900"/>
        <c:axId val="45257189"/>
      </c:scatterChart>
      <c:val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Mixing Ratio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257189"/>
        <c:crosses val="autoZero"/>
        <c:crossBetween val="midCat"/>
        <c:dispUnits/>
      </c:valAx>
      <c:valAx>
        <c:axId val="4525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80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Data!$S$1:$S$6</c:f>
              <c:strCache>
                <c:ptCount val="1"/>
                <c:pt idx="0">
                  <c:v>RAMMPP: University of Maryland Research Aircraft Flights RF-01 2001 Summer Study. http://www.meto.umd.edu/~bruce/rammpp01.html Latest Revision: 12/24/2001 Bruce Doddridge; Principal Investigator: 301-405-7628(P); 301-314-9482(F); bruce@atmos.umd.edu Data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Data!$S$7:$S$482</c:f>
              <c:numCache>
                <c:ptCount val="476"/>
                <c:pt idx="0">
                  <c:v>0</c:v>
                </c:pt>
                <c:pt idx="1">
                  <c:v>0</c:v>
                </c:pt>
                <c:pt idx="68">
                  <c:v>0.808</c:v>
                </c:pt>
                <c:pt idx="69">
                  <c:v>0.73</c:v>
                </c:pt>
                <c:pt idx="70">
                  <c:v>0.577</c:v>
                </c:pt>
                <c:pt idx="71">
                  <c:v>0.076</c:v>
                </c:pt>
                <c:pt idx="72">
                  <c:v>0.219</c:v>
                </c:pt>
                <c:pt idx="73">
                  <c:v>0.174</c:v>
                </c:pt>
                <c:pt idx="74">
                  <c:v>0.188</c:v>
                </c:pt>
                <c:pt idx="75">
                  <c:v>0.344</c:v>
                </c:pt>
                <c:pt idx="76">
                  <c:v>0.363</c:v>
                </c:pt>
                <c:pt idx="77">
                  <c:v>0.521</c:v>
                </c:pt>
                <c:pt idx="78">
                  <c:v>-0.219</c:v>
                </c:pt>
                <c:pt idx="79">
                  <c:v>0.467</c:v>
                </c:pt>
                <c:pt idx="80">
                  <c:v>0.199</c:v>
                </c:pt>
                <c:pt idx="81">
                  <c:v>0.234</c:v>
                </c:pt>
                <c:pt idx="82">
                  <c:v>0.576</c:v>
                </c:pt>
                <c:pt idx="83">
                  <c:v>0.371</c:v>
                </c:pt>
                <c:pt idx="84">
                  <c:v>0.384</c:v>
                </c:pt>
                <c:pt idx="85">
                  <c:v>0.295</c:v>
                </c:pt>
                <c:pt idx="86">
                  <c:v>0.295</c:v>
                </c:pt>
                <c:pt idx="87">
                  <c:v>-0.222</c:v>
                </c:pt>
                <c:pt idx="88">
                  <c:v>0.323</c:v>
                </c:pt>
                <c:pt idx="89">
                  <c:v>0.426</c:v>
                </c:pt>
                <c:pt idx="90">
                  <c:v>0.336</c:v>
                </c:pt>
                <c:pt idx="91">
                  <c:v>0.324</c:v>
                </c:pt>
                <c:pt idx="92">
                  <c:v>0.233</c:v>
                </c:pt>
                <c:pt idx="93">
                  <c:v>0.335</c:v>
                </c:pt>
                <c:pt idx="94">
                  <c:v>0.341</c:v>
                </c:pt>
                <c:pt idx="95">
                  <c:v>0.353</c:v>
                </c:pt>
                <c:pt idx="96">
                  <c:v>0.312</c:v>
                </c:pt>
                <c:pt idx="97">
                  <c:v>0.362</c:v>
                </c:pt>
                <c:pt idx="98">
                  <c:v>0.242</c:v>
                </c:pt>
                <c:pt idx="99">
                  <c:v>0.514</c:v>
                </c:pt>
                <c:pt idx="100">
                  <c:v>0.214</c:v>
                </c:pt>
                <c:pt idx="101">
                  <c:v>0.235</c:v>
                </c:pt>
                <c:pt idx="102">
                  <c:v>0.534</c:v>
                </c:pt>
                <c:pt idx="103">
                  <c:v>0.264</c:v>
                </c:pt>
                <c:pt idx="104">
                  <c:v>0.218</c:v>
                </c:pt>
                <c:pt idx="105">
                  <c:v>0.416</c:v>
                </c:pt>
                <c:pt idx="106">
                  <c:v>0.294</c:v>
                </c:pt>
                <c:pt idx="107">
                  <c:v>0.333</c:v>
                </c:pt>
                <c:pt idx="108">
                  <c:v>0.315</c:v>
                </c:pt>
                <c:pt idx="109">
                  <c:v>0.384</c:v>
                </c:pt>
                <c:pt idx="110">
                  <c:v>0.334</c:v>
                </c:pt>
                <c:pt idx="111">
                  <c:v>0.342</c:v>
                </c:pt>
                <c:pt idx="112">
                  <c:v>0.384</c:v>
                </c:pt>
                <c:pt idx="113">
                  <c:v>0.124</c:v>
                </c:pt>
                <c:pt idx="114">
                  <c:v>0.49</c:v>
                </c:pt>
                <c:pt idx="115">
                  <c:v>0.43</c:v>
                </c:pt>
                <c:pt idx="116">
                  <c:v>0.223</c:v>
                </c:pt>
                <c:pt idx="117">
                  <c:v>0.349</c:v>
                </c:pt>
                <c:pt idx="118">
                  <c:v>0.335</c:v>
                </c:pt>
                <c:pt idx="119">
                  <c:v>0.661</c:v>
                </c:pt>
                <c:pt idx="120">
                  <c:v>0.734</c:v>
                </c:pt>
                <c:pt idx="121">
                  <c:v>0.676</c:v>
                </c:pt>
                <c:pt idx="122">
                  <c:v>0.734</c:v>
                </c:pt>
                <c:pt idx="123">
                  <c:v>0.814</c:v>
                </c:pt>
                <c:pt idx="124">
                  <c:v>-0.22</c:v>
                </c:pt>
                <c:pt idx="125">
                  <c:v>0.851</c:v>
                </c:pt>
                <c:pt idx="126">
                  <c:v>1.005</c:v>
                </c:pt>
                <c:pt idx="127">
                  <c:v>0.856</c:v>
                </c:pt>
                <c:pt idx="128">
                  <c:v>0.938</c:v>
                </c:pt>
                <c:pt idx="129">
                  <c:v>0.723</c:v>
                </c:pt>
                <c:pt idx="130">
                  <c:v>0.904</c:v>
                </c:pt>
                <c:pt idx="131">
                  <c:v>1.076</c:v>
                </c:pt>
                <c:pt idx="132">
                  <c:v>0.68</c:v>
                </c:pt>
                <c:pt idx="133">
                  <c:v>0.935</c:v>
                </c:pt>
                <c:pt idx="134">
                  <c:v>-0.223</c:v>
                </c:pt>
                <c:pt idx="135">
                  <c:v>1.086</c:v>
                </c:pt>
                <c:pt idx="136">
                  <c:v>0.804</c:v>
                </c:pt>
                <c:pt idx="137">
                  <c:v>0.839</c:v>
                </c:pt>
                <c:pt idx="138">
                  <c:v>0.899</c:v>
                </c:pt>
                <c:pt idx="139">
                  <c:v>0.814</c:v>
                </c:pt>
                <c:pt idx="140">
                  <c:v>0.872</c:v>
                </c:pt>
                <c:pt idx="141">
                  <c:v>0.9</c:v>
                </c:pt>
                <c:pt idx="142">
                  <c:v>0.744</c:v>
                </c:pt>
                <c:pt idx="143">
                  <c:v>0.955</c:v>
                </c:pt>
                <c:pt idx="144">
                  <c:v>0.968</c:v>
                </c:pt>
                <c:pt idx="145">
                  <c:v>0.816</c:v>
                </c:pt>
                <c:pt idx="146">
                  <c:v>0.895</c:v>
                </c:pt>
                <c:pt idx="147">
                  <c:v>1.121</c:v>
                </c:pt>
                <c:pt idx="148">
                  <c:v>1.093</c:v>
                </c:pt>
                <c:pt idx="149">
                  <c:v>1.186</c:v>
                </c:pt>
                <c:pt idx="150">
                  <c:v>1.108</c:v>
                </c:pt>
                <c:pt idx="151">
                  <c:v>1.287</c:v>
                </c:pt>
                <c:pt idx="152">
                  <c:v>1.337</c:v>
                </c:pt>
                <c:pt idx="153">
                  <c:v>1.287</c:v>
                </c:pt>
                <c:pt idx="154">
                  <c:v>1.288</c:v>
                </c:pt>
                <c:pt idx="155">
                  <c:v>1.236</c:v>
                </c:pt>
                <c:pt idx="156">
                  <c:v>1.296</c:v>
                </c:pt>
                <c:pt idx="157">
                  <c:v>1.259</c:v>
                </c:pt>
                <c:pt idx="158">
                  <c:v>1.525</c:v>
                </c:pt>
                <c:pt idx="159">
                  <c:v>2.278</c:v>
                </c:pt>
                <c:pt idx="160">
                  <c:v>-0.226</c:v>
                </c:pt>
                <c:pt idx="161">
                  <c:v>2.308</c:v>
                </c:pt>
                <c:pt idx="162">
                  <c:v>2.365</c:v>
                </c:pt>
                <c:pt idx="163">
                  <c:v>2.19</c:v>
                </c:pt>
                <c:pt idx="164">
                  <c:v>2.138</c:v>
                </c:pt>
                <c:pt idx="165">
                  <c:v>1.631</c:v>
                </c:pt>
                <c:pt idx="166">
                  <c:v>1.505</c:v>
                </c:pt>
                <c:pt idx="167">
                  <c:v>1.299</c:v>
                </c:pt>
                <c:pt idx="168">
                  <c:v>1.223</c:v>
                </c:pt>
                <c:pt idx="169">
                  <c:v>1.006</c:v>
                </c:pt>
                <c:pt idx="170">
                  <c:v>-0.009</c:v>
                </c:pt>
                <c:pt idx="171">
                  <c:v>0.89</c:v>
                </c:pt>
                <c:pt idx="172">
                  <c:v>0.888</c:v>
                </c:pt>
                <c:pt idx="173">
                  <c:v>0.845</c:v>
                </c:pt>
                <c:pt idx="174">
                  <c:v>0.814</c:v>
                </c:pt>
                <c:pt idx="175">
                  <c:v>0.994</c:v>
                </c:pt>
                <c:pt idx="176">
                  <c:v>0.978</c:v>
                </c:pt>
                <c:pt idx="177">
                  <c:v>0.67</c:v>
                </c:pt>
                <c:pt idx="178">
                  <c:v>0.888</c:v>
                </c:pt>
                <c:pt idx="179">
                  <c:v>0.896</c:v>
                </c:pt>
                <c:pt idx="180">
                  <c:v>0.936</c:v>
                </c:pt>
                <c:pt idx="181">
                  <c:v>0.826</c:v>
                </c:pt>
                <c:pt idx="182">
                  <c:v>0.968</c:v>
                </c:pt>
                <c:pt idx="183">
                  <c:v>0.794</c:v>
                </c:pt>
                <c:pt idx="184">
                  <c:v>1.015</c:v>
                </c:pt>
                <c:pt idx="185">
                  <c:v>0.746</c:v>
                </c:pt>
                <c:pt idx="186">
                  <c:v>0.826</c:v>
                </c:pt>
                <c:pt idx="187">
                  <c:v>0.931</c:v>
                </c:pt>
                <c:pt idx="188">
                  <c:v>0.726</c:v>
                </c:pt>
                <c:pt idx="189">
                  <c:v>0.886</c:v>
                </c:pt>
                <c:pt idx="190">
                  <c:v>0.611</c:v>
                </c:pt>
                <c:pt idx="191">
                  <c:v>1.036</c:v>
                </c:pt>
                <c:pt idx="192">
                  <c:v>0.695</c:v>
                </c:pt>
                <c:pt idx="193">
                  <c:v>0.942</c:v>
                </c:pt>
                <c:pt idx="194">
                  <c:v>0.794</c:v>
                </c:pt>
                <c:pt idx="195">
                  <c:v>1.089</c:v>
                </c:pt>
                <c:pt idx="196">
                  <c:v>0.786</c:v>
                </c:pt>
                <c:pt idx="197">
                  <c:v>0.826</c:v>
                </c:pt>
                <c:pt idx="198">
                  <c:v>0.718</c:v>
                </c:pt>
                <c:pt idx="199">
                  <c:v>0.903</c:v>
                </c:pt>
                <c:pt idx="200">
                  <c:v>0.867</c:v>
                </c:pt>
                <c:pt idx="201">
                  <c:v>0.759</c:v>
                </c:pt>
                <c:pt idx="202">
                  <c:v>1.051</c:v>
                </c:pt>
                <c:pt idx="203">
                  <c:v>0.719</c:v>
                </c:pt>
                <c:pt idx="204">
                  <c:v>0.885</c:v>
                </c:pt>
                <c:pt idx="205">
                  <c:v>0.814</c:v>
                </c:pt>
                <c:pt idx="206">
                  <c:v>0.926</c:v>
                </c:pt>
                <c:pt idx="207">
                  <c:v>0.799</c:v>
                </c:pt>
                <c:pt idx="208">
                  <c:v>0.846</c:v>
                </c:pt>
                <c:pt idx="209">
                  <c:v>0.766</c:v>
                </c:pt>
                <c:pt idx="210">
                  <c:v>0.737</c:v>
                </c:pt>
                <c:pt idx="211">
                  <c:v>0.927</c:v>
                </c:pt>
                <c:pt idx="212">
                  <c:v>0.859</c:v>
                </c:pt>
                <c:pt idx="213">
                  <c:v>0.676</c:v>
                </c:pt>
                <c:pt idx="214">
                  <c:v>0.814</c:v>
                </c:pt>
                <c:pt idx="215">
                  <c:v>-0.226</c:v>
                </c:pt>
                <c:pt idx="216">
                  <c:v>0.807</c:v>
                </c:pt>
                <c:pt idx="217">
                  <c:v>0.861</c:v>
                </c:pt>
                <c:pt idx="218">
                  <c:v>0.724</c:v>
                </c:pt>
                <c:pt idx="219">
                  <c:v>0.669</c:v>
                </c:pt>
                <c:pt idx="220">
                  <c:v>0.808</c:v>
                </c:pt>
                <c:pt idx="221">
                  <c:v>0.769</c:v>
                </c:pt>
                <c:pt idx="222">
                  <c:v>0.849</c:v>
                </c:pt>
                <c:pt idx="223">
                  <c:v>0.668</c:v>
                </c:pt>
                <c:pt idx="224">
                  <c:v>0.824</c:v>
                </c:pt>
                <c:pt idx="225">
                  <c:v>0.789</c:v>
                </c:pt>
                <c:pt idx="226">
                  <c:v>0.759</c:v>
                </c:pt>
                <c:pt idx="227">
                  <c:v>0.896</c:v>
                </c:pt>
                <c:pt idx="228">
                  <c:v>0.724</c:v>
                </c:pt>
                <c:pt idx="229">
                  <c:v>0.833</c:v>
                </c:pt>
                <c:pt idx="230">
                  <c:v>0.767</c:v>
                </c:pt>
                <c:pt idx="231">
                  <c:v>0.694</c:v>
                </c:pt>
                <c:pt idx="232">
                  <c:v>0.834</c:v>
                </c:pt>
                <c:pt idx="233">
                  <c:v>0.784</c:v>
                </c:pt>
                <c:pt idx="234">
                  <c:v>0.744</c:v>
                </c:pt>
                <c:pt idx="235">
                  <c:v>0.786</c:v>
                </c:pt>
                <c:pt idx="236">
                  <c:v>0.855</c:v>
                </c:pt>
                <c:pt idx="237">
                  <c:v>0.727</c:v>
                </c:pt>
                <c:pt idx="238">
                  <c:v>0.651</c:v>
                </c:pt>
                <c:pt idx="239">
                  <c:v>0.884</c:v>
                </c:pt>
                <c:pt idx="240">
                  <c:v>0.661</c:v>
                </c:pt>
                <c:pt idx="241">
                  <c:v>0.709</c:v>
                </c:pt>
                <c:pt idx="242">
                  <c:v>0.561</c:v>
                </c:pt>
                <c:pt idx="243">
                  <c:v>0.785</c:v>
                </c:pt>
                <c:pt idx="244">
                  <c:v>0.726</c:v>
                </c:pt>
                <c:pt idx="245">
                  <c:v>0.67</c:v>
                </c:pt>
                <c:pt idx="246">
                  <c:v>0.614</c:v>
                </c:pt>
                <c:pt idx="247">
                  <c:v>0.712</c:v>
                </c:pt>
                <c:pt idx="248">
                  <c:v>0.663</c:v>
                </c:pt>
                <c:pt idx="249">
                  <c:v>0.7</c:v>
                </c:pt>
                <c:pt idx="250">
                  <c:v>0.544</c:v>
                </c:pt>
                <c:pt idx="251">
                  <c:v>0.556</c:v>
                </c:pt>
                <c:pt idx="252">
                  <c:v>0.628</c:v>
                </c:pt>
                <c:pt idx="253">
                  <c:v>0.538</c:v>
                </c:pt>
                <c:pt idx="254">
                  <c:v>0.606</c:v>
                </c:pt>
                <c:pt idx="255">
                  <c:v>0.654</c:v>
                </c:pt>
                <c:pt idx="256">
                  <c:v>0.541</c:v>
                </c:pt>
                <c:pt idx="257">
                  <c:v>0.58</c:v>
                </c:pt>
                <c:pt idx="258">
                  <c:v>0.566</c:v>
                </c:pt>
                <c:pt idx="259">
                  <c:v>0.594</c:v>
                </c:pt>
                <c:pt idx="260">
                  <c:v>0.546</c:v>
                </c:pt>
                <c:pt idx="261">
                  <c:v>0.533</c:v>
                </c:pt>
                <c:pt idx="262">
                  <c:v>0.441</c:v>
                </c:pt>
                <c:pt idx="263">
                  <c:v>0.474</c:v>
                </c:pt>
                <c:pt idx="264">
                  <c:v>0.416</c:v>
                </c:pt>
                <c:pt idx="265">
                  <c:v>0.383</c:v>
                </c:pt>
                <c:pt idx="266">
                  <c:v>0.308</c:v>
                </c:pt>
                <c:pt idx="267">
                  <c:v>0.262</c:v>
                </c:pt>
                <c:pt idx="268">
                  <c:v>0.265</c:v>
                </c:pt>
                <c:pt idx="269">
                  <c:v>0.224</c:v>
                </c:pt>
                <c:pt idx="270">
                  <c:v>0.305</c:v>
                </c:pt>
                <c:pt idx="271">
                  <c:v>0.183</c:v>
                </c:pt>
                <c:pt idx="272">
                  <c:v>0.244</c:v>
                </c:pt>
                <c:pt idx="273">
                  <c:v>0.352</c:v>
                </c:pt>
                <c:pt idx="274">
                  <c:v>0.214</c:v>
                </c:pt>
                <c:pt idx="275">
                  <c:v>0.326</c:v>
                </c:pt>
                <c:pt idx="276">
                  <c:v>0.202</c:v>
                </c:pt>
                <c:pt idx="277">
                  <c:v>0.226</c:v>
                </c:pt>
                <c:pt idx="278">
                  <c:v>0.418</c:v>
                </c:pt>
                <c:pt idx="279">
                  <c:v>0.156</c:v>
                </c:pt>
                <c:pt idx="280">
                  <c:v>0.305</c:v>
                </c:pt>
                <c:pt idx="281">
                  <c:v>0.191</c:v>
                </c:pt>
                <c:pt idx="282">
                  <c:v>0.216</c:v>
                </c:pt>
                <c:pt idx="283">
                  <c:v>0.264</c:v>
                </c:pt>
                <c:pt idx="284">
                  <c:v>0.116</c:v>
                </c:pt>
                <c:pt idx="285">
                  <c:v>0.305</c:v>
                </c:pt>
                <c:pt idx="286">
                  <c:v>0.234</c:v>
                </c:pt>
                <c:pt idx="287">
                  <c:v>0.334</c:v>
                </c:pt>
                <c:pt idx="288">
                  <c:v>0.175</c:v>
                </c:pt>
                <c:pt idx="289">
                  <c:v>0.201</c:v>
                </c:pt>
                <c:pt idx="290">
                  <c:v>0.194</c:v>
                </c:pt>
                <c:pt idx="291">
                  <c:v>0.234</c:v>
                </c:pt>
                <c:pt idx="292">
                  <c:v>0.283</c:v>
                </c:pt>
                <c:pt idx="293">
                  <c:v>0.164</c:v>
                </c:pt>
                <c:pt idx="294">
                  <c:v>0.186</c:v>
                </c:pt>
                <c:pt idx="295">
                  <c:v>0.396</c:v>
                </c:pt>
                <c:pt idx="296">
                  <c:v>0.216</c:v>
                </c:pt>
                <c:pt idx="297">
                  <c:v>0.274</c:v>
                </c:pt>
                <c:pt idx="298">
                  <c:v>0.376</c:v>
                </c:pt>
                <c:pt idx="299">
                  <c:v>0.217</c:v>
                </c:pt>
                <c:pt idx="300">
                  <c:v>0.114</c:v>
                </c:pt>
                <c:pt idx="301">
                  <c:v>0.273</c:v>
                </c:pt>
                <c:pt idx="302">
                  <c:v>0.266</c:v>
                </c:pt>
                <c:pt idx="303">
                  <c:v>0.224</c:v>
                </c:pt>
                <c:pt idx="304">
                  <c:v>0.196</c:v>
                </c:pt>
                <c:pt idx="305">
                  <c:v>0.472</c:v>
                </c:pt>
                <c:pt idx="306">
                  <c:v>0.321</c:v>
                </c:pt>
                <c:pt idx="307">
                  <c:v>8.894</c:v>
                </c:pt>
                <c:pt idx="308">
                  <c:v>8.937</c:v>
                </c:pt>
                <c:pt idx="309">
                  <c:v>8.998</c:v>
                </c:pt>
                <c:pt idx="310">
                  <c:v>8.908</c:v>
                </c:pt>
                <c:pt idx="311">
                  <c:v>9.011</c:v>
                </c:pt>
                <c:pt idx="312">
                  <c:v>8.993</c:v>
                </c:pt>
                <c:pt idx="313">
                  <c:v>8.953</c:v>
                </c:pt>
                <c:pt idx="314">
                  <c:v>8.953</c:v>
                </c:pt>
                <c:pt idx="315">
                  <c:v>8.956</c:v>
                </c:pt>
                <c:pt idx="316">
                  <c:v>8.956</c:v>
                </c:pt>
                <c:pt idx="317">
                  <c:v>8.963</c:v>
                </c:pt>
                <c:pt idx="318">
                  <c:v>9.115</c:v>
                </c:pt>
                <c:pt idx="319">
                  <c:v>8.995</c:v>
                </c:pt>
                <c:pt idx="320">
                  <c:v>8.902</c:v>
                </c:pt>
                <c:pt idx="321">
                  <c:v>9.037</c:v>
                </c:pt>
                <c:pt idx="322">
                  <c:v>8.93</c:v>
                </c:pt>
                <c:pt idx="323">
                  <c:v>8.902</c:v>
                </c:pt>
                <c:pt idx="324">
                  <c:v>8.973</c:v>
                </c:pt>
                <c:pt idx="325">
                  <c:v>8.883</c:v>
                </c:pt>
                <c:pt idx="326">
                  <c:v>8.827</c:v>
                </c:pt>
                <c:pt idx="327">
                  <c:v>9.048</c:v>
                </c:pt>
                <c:pt idx="328">
                  <c:v>8.749</c:v>
                </c:pt>
                <c:pt idx="329">
                  <c:v>8.724</c:v>
                </c:pt>
                <c:pt idx="330">
                  <c:v>8.881</c:v>
                </c:pt>
                <c:pt idx="331">
                  <c:v>8.956</c:v>
                </c:pt>
                <c:pt idx="332">
                  <c:v>8.756</c:v>
                </c:pt>
                <c:pt idx="333">
                  <c:v>8.693</c:v>
                </c:pt>
                <c:pt idx="334">
                  <c:v>8.863</c:v>
                </c:pt>
                <c:pt idx="335">
                  <c:v>8.692</c:v>
                </c:pt>
                <c:pt idx="336">
                  <c:v>8.596</c:v>
                </c:pt>
                <c:pt idx="337">
                  <c:v>9.068</c:v>
                </c:pt>
                <c:pt idx="338">
                  <c:v>8.672</c:v>
                </c:pt>
                <c:pt idx="339">
                  <c:v>8.694</c:v>
                </c:pt>
                <c:pt idx="340">
                  <c:v>8.637</c:v>
                </c:pt>
                <c:pt idx="341">
                  <c:v>8.603</c:v>
                </c:pt>
                <c:pt idx="342">
                  <c:v>8.694</c:v>
                </c:pt>
                <c:pt idx="343">
                  <c:v>8.624</c:v>
                </c:pt>
                <c:pt idx="344">
                  <c:v>8.622</c:v>
                </c:pt>
                <c:pt idx="345">
                  <c:v>8.741</c:v>
                </c:pt>
                <c:pt idx="346">
                  <c:v>8.501</c:v>
                </c:pt>
                <c:pt idx="347">
                  <c:v>8.626</c:v>
                </c:pt>
                <c:pt idx="348">
                  <c:v>2.871</c:v>
                </c:pt>
                <c:pt idx="349">
                  <c:v>8.383</c:v>
                </c:pt>
                <c:pt idx="350">
                  <c:v>8.433</c:v>
                </c:pt>
                <c:pt idx="351">
                  <c:v>8.799</c:v>
                </c:pt>
                <c:pt idx="352">
                  <c:v>8.623</c:v>
                </c:pt>
                <c:pt idx="353">
                  <c:v>8.501</c:v>
                </c:pt>
                <c:pt idx="354">
                  <c:v>8.483</c:v>
                </c:pt>
                <c:pt idx="355">
                  <c:v>8.336</c:v>
                </c:pt>
                <c:pt idx="356">
                  <c:v>-0.224</c:v>
                </c:pt>
                <c:pt idx="357">
                  <c:v>8.43</c:v>
                </c:pt>
                <c:pt idx="358">
                  <c:v>8.442</c:v>
                </c:pt>
                <c:pt idx="359">
                  <c:v>8.31</c:v>
                </c:pt>
                <c:pt idx="360">
                  <c:v>8.614</c:v>
                </c:pt>
                <c:pt idx="361">
                  <c:v>8.49</c:v>
                </c:pt>
                <c:pt idx="362">
                  <c:v>8.331</c:v>
                </c:pt>
                <c:pt idx="363">
                  <c:v>8.434</c:v>
                </c:pt>
                <c:pt idx="364">
                  <c:v>3.678</c:v>
                </c:pt>
                <c:pt idx="365">
                  <c:v>8.528</c:v>
                </c:pt>
                <c:pt idx="366">
                  <c:v>8.215</c:v>
                </c:pt>
                <c:pt idx="367">
                  <c:v>8.321</c:v>
                </c:pt>
                <c:pt idx="368">
                  <c:v>8.291</c:v>
                </c:pt>
                <c:pt idx="369">
                  <c:v>8.301</c:v>
                </c:pt>
                <c:pt idx="370">
                  <c:v>8.263</c:v>
                </c:pt>
                <c:pt idx="371">
                  <c:v>8.347</c:v>
                </c:pt>
                <c:pt idx="372">
                  <c:v>8.184</c:v>
                </c:pt>
                <c:pt idx="373">
                  <c:v>8.047</c:v>
                </c:pt>
                <c:pt idx="374">
                  <c:v>8.107</c:v>
                </c:pt>
                <c:pt idx="375">
                  <c:v>8.185</c:v>
                </c:pt>
                <c:pt idx="376">
                  <c:v>8.059</c:v>
                </c:pt>
                <c:pt idx="377">
                  <c:v>8.243</c:v>
                </c:pt>
                <c:pt idx="378">
                  <c:v>7.923</c:v>
                </c:pt>
                <c:pt idx="379">
                  <c:v>8.221</c:v>
                </c:pt>
                <c:pt idx="380">
                  <c:v>7.983</c:v>
                </c:pt>
                <c:pt idx="381">
                  <c:v>8.214</c:v>
                </c:pt>
                <c:pt idx="382">
                  <c:v>5.511</c:v>
                </c:pt>
                <c:pt idx="383">
                  <c:v>8.038</c:v>
                </c:pt>
                <c:pt idx="384">
                  <c:v>8.143</c:v>
                </c:pt>
                <c:pt idx="385">
                  <c:v>7.863</c:v>
                </c:pt>
                <c:pt idx="386">
                  <c:v>8.184</c:v>
                </c:pt>
                <c:pt idx="387">
                  <c:v>8.118</c:v>
                </c:pt>
                <c:pt idx="388">
                  <c:v>6.844</c:v>
                </c:pt>
                <c:pt idx="389">
                  <c:v>7.99</c:v>
                </c:pt>
                <c:pt idx="390">
                  <c:v>7.922</c:v>
                </c:pt>
                <c:pt idx="391">
                  <c:v>7.924</c:v>
                </c:pt>
                <c:pt idx="392">
                  <c:v>7.942</c:v>
                </c:pt>
                <c:pt idx="393">
                  <c:v>7.969</c:v>
                </c:pt>
                <c:pt idx="394">
                  <c:v>2.919</c:v>
                </c:pt>
                <c:pt idx="395">
                  <c:v>8.039</c:v>
                </c:pt>
                <c:pt idx="396">
                  <c:v>3.599</c:v>
                </c:pt>
                <c:pt idx="397">
                  <c:v>7.804</c:v>
                </c:pt>
                <c:pt idx="398">
                  <c:v>7.883</c:v>
                </c:pt>
                <c:pt idx="399">
                  <c:v>7.834</c:v>
                </c:pt>
                <c:pt idx="400">
                  <c:v>7.866</c:v>
                </c:pt>
                <c:pt idx="401">
                  <c:v>7.963</c:v>
                </c:pt>
                <c:pt idx="402">
                  <c:v>8.108</c:v>
                </c:pt>
                <c:pt idx="403">
                  <c:v>8.183</c:v>
                </c:pt>
                <c:pt idx="404">
                  <c:v>8.441</c:v>
                </c:pt>
                <c:pt idx="405">
                  <c:v>8.52</c:v>
                </c:pt>
                <c:pt idx="406">
                  <c:v>8.788</c:v>
                </c:pt>
                <c:pt idx="407">
                  <c:v>8.826</c:v>
                </c:pt>
                <c:pt idx="408">
                  <c:v>9.038</c:v>
                </c:pt>
                <c:pt idx="409">
                  <c:v>9.392</c:v>
                </c:pt>
                <c:pt idx="410">
                  <c:v>9.644</c:v>
                </c:pt>
                <c:pt idx="411">
                  <c:v>9.383</c:v>
                </c:pt>
                <c:pt idx="412">
                  <c:v>9.161</c:v>
                </c:pt>
                <c:pt idx="413">
                  <c:v>-0.223</c:v>
                </c:pt>
                <c:pt idx="414">
                  <c:v>9.106</c:v>
                </c:pt>
                <c:pt idx="415">
                  <c:v>8.882</c:v>
                </c:pt>
                <c:pt idx="416">
                  <c:v>8.177</c:v>
                </c:pt>
                <c:pt idx="417">
                  <c:v>9.144</c:v>
                </c:pt>
                <c:pt idx="418">
                  <c:v>9.013</c:v>
                </c:pt>
                <c:pt idx="419">
                  <c:v>8.751</c:v>
                </c:pt>
                <c:pt idx="420">
                  <c:v>8.431</c:v>
                </c:pt>
                <c:pt idx="421">
                  <c:v>8.06</c:v>
                </c:pt>
                <c:pt idx="422">
                  <c:v>7.808</c:v>
                </c:pt>
                <c:pt idx="423">
                  <c:v>7.558</c:v>
                </c:pt>
                <c:pt idx="424">
                  <c:v>7.518</c:v>
                </c:pt>
                <c:pt idx="425">
                  <c:v>7.45</c:v>
                </c:pt>
                <c:pt idx="426">
                  <c:v>7.557</c:v>
                </c:pt>
                <c:pt idx="427">
                  <c:v>7.356</c:v>
                </c:pt>
                <c:pt idx="428">
                  <c:v>7.344</c:v>
                </c:pt>
                <c:pt idx="429">
                  <c:v>7.376</c:v>
                </c:pt>
                <c:pt idx="430">
                  <c:v>7.547</c:v>
                </c:pt>
                <c:pt idx="431">
                  <c:v>7.374</c:v>
                </c:pt>
                <c:pt idx="432">
                  <c:v>7.344</c:v>
                </c:pt>
                <c:pt idx="433">
                  <c:v>7.376</c:v>
                </c:pt>
                <c:pt idx="434">
                  <c:v>7.266</c:v>
                </c:pt>
                <c:pt idx="435">
                  <c:v>7.44</c:v>
                </c:pt>
                <c:pt idx="436">
                  <c:v>7.365</c:v>
                </c:pt>
                <c:pt idx="437">
                  <c:v>7.399</c:v>
                </c:pt>
                <c:pt idx="438">
                  <c:v>7.497</c:v>
                </c:pt>
                <c:pt idx="439">
                  <c:v>7.297</c:v>
                </c:pt>
                <c:pt idx="440">
                  <c:v>7.304</c:v>
                </c:pt>
                <c:pt idx="441">
                  <c:v>7.356</c:v>
                </c:pt>
                <c:pt idx="442">
                  <c:v>7.479</c:v>
                </c:pt>
                <c:pt idx="443">
                  <c:v>7.356</c:v>
                </c:pt>
                <c:pt idx="444">
                  <c:v>7.266</c:v>
                </c:pt>
                <c:pt idx="445">
                  <c:v>7.342</c:v>
                </c:pt>
                <c:pt idx="446">
                  <c:v>7.34</c:v>
                </c:pt>
                <c:pt idx="447">
                  <c:v>7.239</c:v>
                </c:pt>
                <c:pt idx="448">
                  <c:v>7.277</c:v>
                </c:pt>
                <c:pt idx="449">
                  <c:v>7.386</c:v>
                </c:pt>
                <c:pt idx="450">
                  <c:v>7.287</c:v>
                </c:pt>
                <c:pt idx="451">
                  <c:v>7.25</c:v>
                </c:pt>
                <c:pt idx="452">
                  <c:v>7.384</c:v>
                </c:pt>
                <c:pt idx="453">
                  <c:v>7.256</c:v>
                </c:pt>
                <c:pt idx="454">
                  <c:v>7.227</c:v>
                </c:pt>
                <c:pt idx="455">
                  <c:v>7.506</c:v>
                </c:pt>
                <c:pt idx="456">
                  <c:v>7.296</c:v>
                </c:pt>
                <c:pt idx="457">
                  <c:v>7.306</c:v>
                </c:pt>
                <c:pt idx="458">
                  <c:v>7.199</c:v>
                </c:pt>
                <c:pt idx="459">
                  <c:v>7.249</c:v>
                </c:pt>
                <c:pt idx="460">
                  <c:v>7.4</c:v>
                </c:pt>
                <c:pt idx="461">
                  <c:v>7.107</c:v>
                </c:pt>
                <c:pt idx="462">
                  <c:v>7.151</c:v>
                </c:pt>
                <c:pt idx="463">
                  <c:v>7.399</c:v>
                </c:pt>
                <c:pt idx="464">
                  <c:v>7.158</c:v>
                </c:pt>
                <c:pt idx="465">
                  <c:v>7.149</c:v>
                </c:pt>
                <c:pt idx="466">
                  <c:v>7.198</c:v>
                </c:pt>
                <c:pt idx="467">
                  <c:v>7.109</c:v>
                </c:pt>
                <c:pt idx="468">
                  <c:v>7.177</c:v>
                </c:pt>
                <c:pt idx="469">
                  <c:v>7.064</c:v>
                </c:pt>
                <c:pt idx="470">
                  <c:v>7.033</c:v>
                </c:pt>
                <c:pt idx="471">
                  <c:v>7.072</c:v>
                </c:pt>
                <c:pt idx="472">
                  <c:v>7.277</c:v>
                </c:pt>
                <c:pt idx="473">
                  <c:v>7.527</c:v>
                </c:pt>
                <c:pt idx="474">
                  <c:v>7.364</c:v>
                </c:pt>
                <c:pt idx="475">
                  <c:v>7.368</c:v>
                </c:pt>
              </c:numCache>
            </c:numRef>
          </c:yVal>
          <c:smooth val="0"/>
        </c:ser>
        <c:axId val="4661518"/>
        <c:axId val="41953663"/>
      </c:scatterChart>
      <c:val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3663"/>
        <c:crosses val="autoZero"/>
        <c:crossBetween val="midCat"/>
        <c:dispUnits/>
      </c:valAx>
      <c:valAx>
        <c:axId val="4195366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15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Data!$V$1:$V$6</c:f>
              <c:strCache>
                <c:ptCount val="1"/>
                <c:pt idx="0">
                  <c:v>RAMMPP: University of Maryland Research Aircraft Flights RF-01 2001 Summer Study. http://www.meto.umd.edu/~bruce/rammpp01.html Latest Revision: 12/24/2001 Bruce Doddridge; Principal Investigator: 301-405-7628(P); 301-314-9482(F); bruce@atmos.umd.edu Data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Data!$V$7:$V$482</c:f>
              <c:numCache>
                <c:ptCount val="476"/>
                <c:pt idx="0">
                  <c:v>0</c:v>
                </c:pt>
                <c:pt idx="1">
                  <c:v>0</c:v>
                </c:pt>
                <c:pt idx="75">
                  <c:v>0.129</c:v>
                </c:pt>
                <c:pt idx="76">
                  <c:v>0.129</c:v>
                </c:pt>
                <c:pt idx="77">
                  <c:v>0.131</c:v>
                </c:pt>
                <c:pt idx="78">
                  <c:v>0.132</c:v>
                </c:pt>
                <c:pt idx="79">
                  <c:v>0.141</c:v>
                </c:pt>
                <c:pt idx="80">
                  <c:v>0.12</c:v>
                </c:pt>
                <c:pt idx="81">
                  <c:v>0.13</c:v>
                </c:pt>
                <c:pt idx="82">
                  <c:v>0.143</c:v>
                </c:pt>
                <c:pt idx="83">
                  <c:v>0.124</c:v>
                </c:pt>
                <c:pt idx="84">
                  <c:v>0.151</c:v>
                </c:pt>
                <c:pt idx="85">
                  <c:v>0.13</c:v>
                </c:pt>
                <c:pt idx="86">
                  <c:v>0.131</c:v>
                </c:pt>
                <c:pt idx="87">
                  <c:v>0.122</c:v>
                </c:pt>
                <c:pt idx="88">
                  <c:v>0.141</c:v>
                </c:pt>
                <c:pt idx="89">
                  <c:v>0.13</c:v>
                </c:pt>
                <c:pt idx="90">
                  <c:v>0.141</c:v>
                </c:pt>
                <c:pt idx="91">
                  <c:v>0.12</c:v>
                </c:pt>
                <c:pt idx="92">
                  <c:v>0.117</c:v>
                </c:pt>
                <c:pt idx="93">
                  <c:v>0.119</c:v>
                </c:pt>
                <c:pt idx="94">
                  <c:v>0.121</c:v>
                </c:pt>
                <c:pt idx="95">
                  <c:v>0.115</c:v>
                </c:pt>
                <c:pt idx="96">
                  <c:v>0.201</c:v>
                </c:pt>
                <c:pt idx="97">
                  <c:v>0.129</c:v>
                </c:pt>
                <c:pt idx="98">
                  <c:v>0.129</c:v>
                </c:pt>
                <c:pt idx="99">
                  <c:v>0.131</c:v>
                </c:pt>
                <c:pt idx="100">
                  <c:v>0.132</c:v>
                </c:pt>
                <c:pt idx="101">
                  <c:v>0.141</c:v>
                </c:pt>
                <c:pt idx="102">
                  <c:v>0.12</c:v>
                </c:pt>
                <c:pt idx="103">
                  <c:v>0.13</c:v>
                </c:pt>
                <c:pt idx="104">
                  <c:v>0.143</c:v>
                </c:pt>
                <c:pt idx="105">
                  <c:v>0.124</c:v>
                </c:pt>
                <c:pt idx="106">
                  <c:v>0.151</c:v>
                </c:pt>
                <c:pt idx="107">
                  <c:v>0.13</c:v>
                </c:pt>
                <c:pt idx="108">
                  <c:v>0.131</c:v>
                </c:pt>
                <c:pt idx="109">
                  <c:v>0.122</c:v>
                </c:pt>
                <c:pt idx="110">
                  <c:v>0.141</c:v>
                </c:pt>
                <c:pt idx="111">
                  <c:v>0.13</c:v>
                </c:pt>
                <c:pt idx="112">
                  <c:v>0.141</c:v>
                </c:pt>
                <c:pt idx="113">
                  <c:v>0.12</c:v>
                </c:pt>
                <c:pt idx="114">
                  <c:v>0.117</c:v>
                </c:pt>
                <c:pt idx="115">
                  <c:v>0.119</c:v>
                </c:pt>
                <c:pt idx="116">
                  <c:v>0.121</c:v>
                </c:pt>
                <c:pt idx="117">
                  <c:v>0.115</c:v>
                </c:pt>
                <c:pt idx="118">
                  <c:v>0.201</c:v>
                </c:pt>
                <c:pt idx="119">
                  <c:v>0.37</c:v>
                </c:pt>
                <c:pt idx="120">
                  <c:v>0.425</c:v>
                </c:pt>
                <c:pt idx="121">
                  <c:v>0.514</c:v>
                </c:pt>
                <c:pt idx="122">
                  <c:v>0.576</c:v>
                </c:pt>
                <c:pt idx="123">
                  <c:v>0.556</c:v>
                </c:pt>
                <c:pt idx="124">
                  <c:v>0.614</c:v>
                </c:pt>
                <c:pt idx="125">
                  <c:v>0.639</c:v>
                </c:pt>
                <c:pt idx="126">
                  <c:v>0.677</c:v>
                </c:pt>
                <c:pt idx="127">
                  <c:v>0.639</c:v>
                </c:pt>
                <c:pt idx="128">
                  <c:v>0.64</c:v>
                </c:pt>
                <c:pt idx="129">
                  <c:v>0.628</c:v>
                </c:pt>
                <c:pt idx="130">
                  <c:v>0.638</c:v>
                </c:pt>
                <c:pt idx="131">
                  <c:v>0.616</c:v>
                </c:pt>
                <c:pt idx="132">
                  <c:v>0.579</c:v>
                </c:pt>
                <c:pt idx="133">
                  <c:v>0.556</c:v>
                </c:pt>
                <c:pt idx="134">
                  <c:v>0.519</c:v>
                </c:pt>
                <c:pt idx="135">
                  <c:v>0.504</c:v>
                </c:pt>
                <c:pt idx="136">
                  <c:v>0.464</c:v>
                </c:pt>
                <c:pt idx="137">
                  <c:v>0.517</c:v>
                </c:pt>
                <c:pt idx="138">
                  <c:v>0.536</c:v>
                </c:pt>
                <c:pt idx="139">
                  <c:v>0.582</c:v>
                </c:pt>
                <c:pt idx="140">
                  <c:v>0.632</c:v>
                </c:pt>
                <c:pt idx="141">
                  <c:v>0.647</c:v>
                </c:pt>
                <c:pt idx="142">
                  <c:v>0.624</c:v>
                </c:pt>
                <c:pt idx="143">
                  <c:v>0.66</c:v>
                </c:pt>
                <c:pt idx="144">
                  <c:v>0.631</c:v>
                </c:pt>
                <c:pt idx="145">
                  <c:v>0.608</c:v>
                </c:pt>
                <c:pt idx="146">
                  <c:v>0.577</c:v>
                </c:pt>
                <c:pt idx="147">
                  <c:v>0.582</c:v>
                </c:pt>
                <c:pt idx="148">
                  <c:v>0.551</c:v>
                </c:pt>
                <c:pt idx="149">
                  <c:v>0.484</c:v>
                </c:pt>
                <c:pt idx="150">
                  <c:v>0.508</c:v>
                </c:pt>
                <c:pt idx="151">
                  <c:v>0.447</c:v>
                </c:pt>
                <c:pt idx="152">
                  <c:v>0.439</c:v>
                </c:pt>
                <c:pt idx="153">
                  <c:v>0.43</c:v>
                </c:pt>
                <c:pt idx="154">
                  <c:v>0.399</c:v>
                </c:pt>
                <c:pt idx="155">
                  <c:v>0.366</c:v>
                </c:pt>
                <c:pt idx="156">
                  <c:v>0.388</c:v>
                </c:pt>
                <c:pt idx="157">
                  <c:v>0.384</c:v>
                </c:pt>
                <c:pt idx="158">
                  <c:v>0.478</c:v>
                </c:pt>
                <c:pt idx="159">
                  <c:v>0.476</c:v>
                </c:pt>
                <c:pt idx="160">
                  <c:v>0.438</c:v>
                </c:pt>
                <c:pt idx="161">
                  <c:v>0.396</c:v>
                </c:pt>
                <c:pt idx="162">
                  <c:v>0.379</c:v>
                </c:pt>
                <c:pt idx="163">
                  <c:v>0.381</c:v>
                </c:pt>
                <c:pt idx="164">
                  <c:v>0.379</c:v>
                </c:pt>
                <c:pt idx="165">
                  <c:v>0.378</c:v>
                </c:pt>
                <c:pt idx="166">
                  <c:v>0.368</c:v>
                </c:pt>
                <c:pt idx="167">
                  <c:v>0.378</c:v>
                </c:pt>
                <c:pt idx="168">
                  <c:v>0.421</c:v>
                </c:pt>
                <c:pt idx="169">
                  <c:v>0.406</c:v>
                </c:pt>
                <c:pt idx="170">
                  <c:v>0.404</c:v>
                </c:pt>
                <c:pt idx="171">
                  <c:v>0.391</c:v>
                </c:pt>
                <c:pt idx="172">
                  <c:v>0.408</c:v>
                </c:pt>
                <c:pt idx="173">
                  <c:v>0.389</c:v>
                </c:pt>
                <c:pt idx="174">
                  <c:v>0.394</c:v>
                </c:pt>
                <c:pt idx="175">
                  <c:v>0.38</c:v>
                </c:pt>
                <c:pt idx="176">
                  <c:v>0.371</c:v>
                </c:pt>
                <c:pt idx="177">
                  <c:v>0.361</c:v>
                </c:pt>
                <c:pt idx="178">
                  <c:v>0.369</c:v>
                </c:pt>
                <c:pt idx="179">
                  <c:v>0.369</c:v>
                </c:pt>
                <c:pt idx="180">
                  <c:v>0.359</c:v>
                </c:pt>
                <c:pt idx="181">
                  <c:v>0.387</c:v>
                </c:pt>
                <c:pt idx="182">
                  <c:v>0.37</c:v>
                </c:pt>
                <c:pt idx="183">
                  <c:v>0.389</c:v>
                </c:pt>
                <c:pt idx="184">
                  <c:v>0.377</c:v>
                </c:pt>
                <c:pt idx="185">
                  <c:v>0.379</c:v>
                </c:pt>
                <c:pt idx="186">
                  <c:v>0.381</c:v>
                </c:pt>
                <c:pt idx="187">
                  <c:v>0.361</c:v>
                </c:pt>
                <c:pt idx="188">
                  <c:v>0.338</c:v>
                </c:pt>
                <c:pt idx="189">
                  <c:v>0.346</c:v>
                </c:pt>
                <c:pt idx="190">
                  <c:v>0.369</c:v>
                </c:pt>
                <c:pt idx="191">
                  <c:v>0.369</c:v>
                </c:pt>
                <c:pt idx="192">
                  <c:v>0.373</c:v>
                </c:pt>
                <c:pt idx="193">
                  <c:v>0.356</c:v>
                </c:pt>
                <c:pt idx="194">
                  <c:v>0.346</c:v>
                </c:pt>
                <c:pt idx="195">
                  <c:v>0.376</c:v>
                </c:pt>
                <c:pt idx="196">
                  <c:v>0.348</c:v>
                </c:pt>
                <c:pt idx="197">
                  <c:v>0.38</c:v>
                </c:pt>
                <c:pt idx="198">
                  <c:v>0.356</c:v>
                </c:pt>
                <c:pt idx="199">
                  <c:v>0.356</c:v>
                </c:pt>
                <c:pt idx="200">
                  <c:v>0.357</c:v>
                </c:pt>
                <c:pt idx="201">
                  <c:v>0.339</c:v>
                </c:pt>
                <c:pt idx="202">
                  <c:v>0.36</c:v>
                </c:pt>
                <c:pt idx="203">
                  <c:v>0.328</c:v>
                </c:pt>
                <c:pt idx="204">
                  <c:v>0.346</c:v>
                </c:pt>
                <c:pt idx="205">
                  <c:v>0.336</c:v>
                </c:pt>
                <c:pt idx="206">
                  <c:v>0.336</c:v>
                </c:pt>
                <c:pt idx="207">
                  <c:v>0.353</c:v>
                </c:pt>
                <c:pt idx="208">
                  <c:v>0.296</c:v>
                </c:pt>
                <c:pt idx="209">
                  <c:v>0.316</c:v>
                </c:pt>
                <c:pt idx="210">
                  <c:v>0.339</c:v>
                </c:pt>
                <c:pt idx="211">
                  <c:v>0.36</c:v>
                </c:pt>
                <c:pt idx="212">
                  <c:v>0.33</c:v>
                </c:pt>
                <c:pt idx="213">
                  <c:v>0.316</c:v>
                </c:pt>
                <c:pt idx="214">
                  <c:v>0.297</c:v>
                </c:pt>
                <c:pt idx="215">
                  <c:v>0.318</c:v>
                </c:pt>
                <c:pt idx="216">
                  <c:v>0.32</c:v>
                </c:pt>
                <c:pt idx="217">
                  <c:v>0.31</c:v>
                </c:pt>
                <c:pt idx="218">
                  <c:v>0.276</c:v>
                </c:pt>
                <c:pt idx="219">
                  <c:v>0.298</c:v>
                </c:pt>
                <c:pt idx="220">
                  <c:v>0.299</c:v>
                </c:pt>
                <c:pt idx="221">
                  <c:v>0.289</c:v>
                </c:pt>
                <c:pt idx="222">
                  <c:v>0.269</c:v>
                </c:pt>
                <c:pt idx="223">
                  <c:v>0.298</c:v>
                </c:pt>
                <c:pt idx="224">
                  <c:v>0.286</c:v>
                </c:pt>
                <c:pt idx="225">
                  <c:v>0.321</c:v>
                </c:pt>
                <c:pt idx="226">
                  <c:v>0.323</c:v>
                </c:pt>
                <c:pt idx="227">
                  <c:v>0.308</c:v>
                </c:pt>
                <c:pt idx="228">
                  <c:v>0.293</c:v>
                </c:pt>
                <c:pt idx="229">
                  <c:v>0.275</c:v>
                </c:pt>
                <c:pt idx="230">
                  <c:v>0.329</c:v>
                </c:pt>
                <c:pt idx="231">
                  <c:v>0.303</c:v>
                </c:pt>
                <c:pt idx="232">
                  <c:v>0.268</c:v>
                </c:pt>
                <c:pt idx="233">
                  <c:v>0.286</c:v>
                </c:pt>
                <c:pt idx="234">
                  <c:v>0.276</c:v>
                </c:pt>
                <c:pt idx="235">
                  <c:v>0.32</c:v>
                </c:pt>
                <c:pt idx="236">
                  <c:v>0.318</c:v>
                </c:pt>
                <c:pt idx="237">
                  <c:v>0.338</c:v>
                </c:pt>
                <c:pt idx="238">
                  <c:v>0.311</c:v>
                </c:pt>
                <c:pt idx="239">
                  <c:v>0.326</c:v>
                </c:pt>
                <c:pt idx="240">
                  <c:v>0.31</c:v>
                </c:pt>
                <c:pt idx="241">
                  <c:v>0.321</c:v>
                </c:pt>
                <c:pt idx="242">
                  <c:v>0.32</c:v>
                </c:pt>
                <c:pt idx="243">
                  <c:v>0.297</c:v>
                </c:pt>
                <c:pt idx="244">
                  <c:v>0.3</c:v>
                </c:pt>
                <c:pt idx="245">
                  <c:v>0.286</c:v>
                </c:pt>
                <c:pt idx="246">
                  <c:v>0.27</c:v>
                </c:pt>
                <c:pt idx="247">
                  <c:v>0.24</c:v>
                </c:pt>
                <c:pt idx="248">
                  <c:v>0.21</c:v>
                </c:pt>
                <c:pt idx="249">
                  <c:v>0.165</c:v>
                </c:pt>
                <c:pt idx="250">
                  <c:v>0.134</c:v>
                </c:pt>
                <c:pt idx="251">
                  <c:v>0.112</c:v>
                </c:pt>
                <c:pt idx="252">
                  <c:v>0.108</c:v>
                </c:pt>
                <c:pt idx="253">
                  <c:v>0.106</c:v>
                </c:pt>
                <c:pt idx="254">
                  <c:v>0.116</c:v>
                </c:pt>
                <c:pt idx="255">
                  <c:v>0.091</c:v>
                </c:pt>
                <c:pt idx="256">
                  <c:v>0.091</c:v>
                </c:pt>
                <c:pt idx="257">
                  <c:v>0.089</c:v>
                </c:pt>
                <c:pt idx="258">
                  <c:v>0.104</c:v>
                </c:pt>
                <c:pt idx="259">
                  <c:v>0.087</c:v>
                </c:pt>
                <c:pt idx="260">
                  <c:v>0.107</c:v>
                </c:pt>
                <c:pt idx="261">
                  <c:v>0.121</c:v>
                </c:pt>
                <c:pt idx="262">
                  <c:v>0.111</c:v>
                </c:pt>
                <c:pt idx="263">
                  <c:v>0.081</c:v>
                </c:pt>
                <c:pt idx="264">
                  <c:v>0.093</c:v>
                </c:pt>
                <c:pt idx="265">
                  <c:v>0.091</c:v>
                </c:pt>
                <c:pt idx="266">
                  <c:v>0.086</c:v>
                </c:pt>
                <c:pt idx="267">
                  <c:v>0.078</c:v>
                </c:pt>
                <c:pt idx="268">
                  <c:v>0.089</c:v>
                </c:pt>
                <c:pt idx="269">
                  <c:v>0.08</c:v>
                </c:pt>
                <c:pt idx="270">
                  <c:v>0.084</c:v>
                </c:pt>
                <c:pt idx="271">
                  <c:v>0.091</c:v>
                </c:pt>
                <c:pt idx="272">
                  <c:v>0.09</c:v>
                </c:pt>
                <c:pt idx="273">
                  <c:v>0.09</c:v>
                </c:pt>
                <c:pt idx="274">
                  <c:v>0.071</c:v>
                </c:pt>
                <c:pt idx="275">
                  <c:v>0.073</c:v>
                </c:pt>
                <c:pt idx="276">
                  <c:v>0.07</c:v>
                </c:pt>
                <c:pt idx="277">
                  <c:v>0.073</c:v>
                </c:pt>
                <c:pt idx="278">
                  <c:v>0.085</c:v>
                </c:pt>
                <c:pt idx="279">
                  <c:v>0.083</c:v>
                </c:pt>
                <c:pt idx="280">
                  <c:v>0.093</c:v>
                </c:pt>
                <c:pt idx="281">
                  <c:v>0.078</c:v>
                </c:pt>
                <c:pt idx="282">
                  <c:v>0.09</c:v>
                </c:pt>
                <c:pt idx="283">
                  <c:v>0.081</c:v>
                </c:pt>
                <c:pt idx="284">
                  <c:v>0.093</c:v>
                </c:pt>
                <c:pt idx="285">
                  <c:v>0.087</c:v>
                </c:pt>
                <c:pt idx="286">
                  <c:v>0.073</c:v>
                </c:pt>
                <c:pt idx="287">
                  <c:v>0.061</c:v>
                </c:pt>
                <c:pt idx="288">
                  <c:v>0.071</c:v>
                </c:pt>
                <c:pt idx="289">
                  <c:v>0.07</c:v>
                </c:pt>
                <c:pt idx="290">
                  <c:v>0.082</c:v>
                </c:pt>
                <c:pt idx="291">
                  <c:v>0.081</c:v>
                </c:pt>
                <c:pt idx="292">
                  <c:v>0.071</c:v>
                </c:pt>
                <c:pt idx="293">
                  <c:v>0.081</c:v>
                </c:pt>
                <c:pt idx="294">
                  <c:v>0.09</c:v>
                </c:pt>
                <c:pt idx="295">
                  <c:v>0.071</c:v>
                </c:pt>
                <c:pt idx="296">
                  <c:v>0.068</c:v>
                </c:pt>
                <c:pt idx="297">
                  <c:v>0.081</c:v>
                </c:pt>
                <c:pt idx="298">
                  <c:v>0.073</c:v>
                </c:pt>
                <c:pt idx="299">
                  <c:v>0.072</c:v>
                </c:pt>
                <c:pt idx="300">
                  <c:v>0.069</c:v>
                </c:pt>
                <c:pt idx="301">
                  <c:v>0.069</c:v>
                </c:pt>
                <c:pt idx="302">
                  <c:v>0.076</c:v>
                </c:pt>
                <c:pt idx="303">
                  <c:v>0.089</c:v>
                </c:pt>
                <c:pt idx="304">
                  <c:v>0.075</c:v>
                </c:pt>
                <c:pt idx="305">
                  <c:v>0.09</c:v>
                </c:pt>
                <c:pt idx="306">
                  <c:v>0.081</c:v>
                </c:pt>
                <c:pt idx="307">
                  <c:v>0.08</c:v>
                </c:pt>
                <c:pt idx="308">
                  <c:v>0.078</c:v>
                </c:pt>
                <c:pt idx="309">
                  <c:v>0.071</c:v>
                </c:pt>
                <c:pt idx="310">
                  <c:v>0.076</c:v>
                </c:pt>
                <c:pt idx="311">
                  <c:v>0.091</c:v>
                </c:pt>
                <c:pt idx="312">
                  <c:v>0.09</c:v>
                </c:pt>
                <c:pt idx="313">
                  <c:v>0.122</c:v>
                </c:pt>
                <c:pt idx="314">
                  <c:v>0.12</c:v>
                </c:pt>
                <c:pt idx="315">
                  <c:v>0.121</c:v>
                </c:pt>
                <c:pt idx="316">
                  <c:v>0.111</c:v>
                </c:pt>
                <c:pt idx="317">
                  <c:v>0.12</c:v>
                </c:pt>
                <c:pt idx="318">
                  <c:v>0.095</c:v>
                </c:pt>
                <c:pt idx="319">
                  <c:v>0.095</c:v>
                </c:pt>
                <c:pt idx="320">
                  <c:v>0.091</c:v>
                </c:pt>
                <c:pt idx="321">
                  <c:v>0.069</c:v>
                </c:pt>
                <c:pt idx="322">
                  <c:v>0.089</c:v>
                </c:pt>
                <c:pt idx="323">
                  <c:v>0.101</c:v>
                </c:pt>
                <c:pt idx="324">
                  <c:v>0.091</c:v>
                </c:pt>
                <c:pt idx="325">
                  <c:v>0.069</c:v>
                </c:pt>
                <c:pt idx="326">
                  <c:v>0.087</c:v>
                </c:pt>
                <c:pt idx="327">
                  <c:v>0.09</c:v>
                </c:pt>
                <c:pt idx="328">
                  <c:v>0.061</c:v>
                </c:pt>
                <c:pt idx="329">
                  <c:v>0.11</c:v>
                </c:pt>
                <c:pt idx="330">
                  <c:v>0.169</c:v>
                </c:pt>
                <c:pt idx="331">
                  <c:v>0.249</c:v>
                </c:pt>
                <c:pt idx="332">
                  <c:v>0.31</c:v>
                </c:pt>
                <c:pt idx="333">
                  <c:v>0.351</c:v>
                </c:pt>
                <c:pt idx="334">
                  <c:v>0.361</c:v>
                </c:pt>
                <c:pt idx="335">
                  <c:v>0.379</c:v>
                </c:pt>
                <c:pt idx="336">
                  <c:v>0.398</c:v>
                </c:pt>
                <c:pt idx="337">
                  <c:v>0.363</c:v>
                </c:pt>
                <c:pt idx="338">
                  <c:v>0.299</c:v>
                </c:pt>
                <c:pt idx="339">
                  <c:v>0.282</c:v>
                </c:pt>
                <c:pt idx="340">
                  <c:v>0.25</c:v>
                </c:pt>
                <c:pt idx="341">
                  <c:v>0.269</c:v>
                </c:pt>
                <c:pt idx="342">
                  <c:v>0.321</c:v>
                </c:pt>
                <c:pt idx="343">
                  <c:v>0.341</c:v>
                </c:pt>
                <c:pt idx="344">
                  <c:v>0.37</c:v>
                </c:pt>
                <c:pt idx="345">
                  <c:v>0.39</c:v>
                </c:pt>
                <c:pt idx="346">
                  <c:v>0.389</c:v>
                </c:pt>
                <c:pt idx="347">
                  <c:v>0.39</c:v>
                </c:pt>
                <c:pt idx="348">
                  <c:v>0.391</c:v>
                </c:pt>
                <c:pt idx="349">
                  <c:v>0.407</c:v>
                </c:pt>
                <c:pt idx="350">
                  <c:v>0.398</c:v>
                </c:pt>
                <c:pt idx="351">
                  <c:v>0.398</c:v>
                </c:pt>
                <c:pt idx="352">
                  <c:v>0.41</c:v>
                </c:pt>
                <c:pt idx="353">
                  <c:v>0.441</c:v>
                </c:pt>
                <c:pt idx="354">
                  <c:v>0.418</c:v>
                </c:pt>
                <c:pt idx="355">
                  <c:v>0.416</c:v>
                </c:pt>
                <c:pt idx="356">
                  <c:v>0.389</c:v>
                </c:pt>
                <c:pt idx="357">
                  <c:v>0.36</c:v>
                </c:pt>
                <c:pt idx="358">
                  <c:v>0.401</c:v>
                </c:pt>
                <c:pt idx="359">
                  <c:v>0.399</c:v>
                </c:pt>
                <c:pt idx="360">
                  <c:v>0.359</c:v>
                </c:pt>
                <c:pt idx="361">
                  <c:v>0.369</c:v>
                </c:pt>
                <c:pt idx="362">
                  <c:v>0.347</c:v>
                </c:pt>
                <c:pt idx="363">
                  <c:v>0.361</c:v>
                </c:pt>
                <c:pt idx="364">
                  <c:v>0.379</c:v>
                </c:pt>
                <c:pt idx="365">
                  <c:v>0.377</c:v>
                </c:pt>
                <c:pt idx="366">
                  <c:v>0.351</c:v>
                </c:pt>
                <c:pt idx="367">
                  <c:v>0.36</c:v>
                </c:pt>
                <c:pt idx="368">
                  <c:v>0.37</c:v>
                </c:pt>
                <c:pt idx="369">
                  <c:v>0.349</c:v>
                </c:pt>
                <c:pt idx="370">
                  <c:v>0.379</c:v>
                </c:pt>
                <c:pt idx="371">
                  <c:v>0.351</c:v>
                </c:pt>
                <c:pt idx="372">
                  <c:v>0.361</c:v>
                </c:pt>
                <c:pt idx="373">
                  <c:v>0.372</c:v>
                </c:pt>
                <c:pt idx="374">
                  <c:v>0.349</c:v>
                </c:pt>
                <c:pt idx="375">
                  <c:v>0.358</c:v>
                </c:pt>
                <c:pt idx="376">
                  <c:v>0.351</c:v>
                </c:pt>
                <c:pt idx="377">
                  <c:v>0.35</c:v>
                </c:pt>
                <c:pt idx="378">
                  <c:v>0.37</c:v>
                </c:pt>
                <c:pt idx="379">
                  <c:v>0.349</c:v>
                </c:pt>
                <c:pt idx="380">
                  <c:v>0.338</c:v>
                </c:pt>
                <c:pt idx="381">
                  <c:v>0.35</c:v>
                </c:pt>
                <c:pt idx="382">
                  <c:v>0.329</c:v>
                </c:pt>
                <c:pt idx="383">
                  <c:v>0.355</c:v>
                </c:pt>
                <c:pt idx="384">
                  <c:v>0.334</c:v>
                </c:pt>
                <c:pt idx="385">
                  <c:v>0.369</c:v>
                </c:pt>
                <c:pt idx="386">
                  <c:v>0.36</c:v>
                </c:pt>
                <c:pt idx="387">
                  <c:v>0.381</c:v>
                </c:pt>
                <c:pt idx="388">
                  <c:v>0.368</c:v>
                </c:pt>
                <c:pt idx="389">
                  <c:v>0.357</c:v>
                </c:pt>
                <c:pt idx="390">
                  <c:v>0.379</c:v>
                </c:pt>
                <c:pt idx="391">
                  <c:v>0.381</c:v>
                </c:pt>
                <c:pt idx="392">
                  <c:v>0.401</c:v>
                </c:pt>
                <c:pt idx="393">
                  <c:v>0.39</c:v>
                </c:pt>
                <c:pt idx="394">
                  <c:v>0.398</c:v>
                </c:pt>
                <c:pt idx="395">
                  <c:v>0.397</c:v>
                </c:pt>
                <c:pt idx="396">
                  <c:v>0.35</c:v>
                </c:pt>
                <c:pt idx="397">
                  <c:v>0.369</c:v>
                </c:pt>
                <c:pt idx="398">
                  <c:v>0.348</c:v>
                </c:pt>
                <c:pt idx="399">
                  <c:v>0.389</c:v>
                </c:pt>
                <c:pt idx="400">
                  <c:v>0.4</c:v>
                </c:pt>
                <c:pt idx="401">
                  <c:v>0.401</c:v>
                </c:pt>
                <c:pt idx="402">
                  <c:v>0.418</c:v>
                </c:pt>
                <c:pt idx="403">
                  <c:v>0.427</c:v>
                </c:pt>
                <c:pt idx="404">
                  <c:v>0.419</c:v>
                </c:pt>
                <c:pt idx="405">
                  <c:v>0.44</c:v>
                </c:pt>
                <c:pt idx="406">
                  <c:v>0.411</c:v>
                </c:pt>
                <c:pt idx="407">
                  <c:v>0.488</c:v>
                </c:pt>
                <c:pt idx="408">
                  <c:v>0.598</c:v>
                </c:pt>
                <c:pt idx="409">
                  <c:v>0.709</c:v>
                </c:pt>
                <c:pt idx="410">
                  <c:v>0.581</c:v>
                </c:pt>
                <c:pt idx="411">
                  <c:v>0.529</c:v>
                </c:pt>
                <c:pt idx="412">
                  <c:v>0.469</c:v>
                </c:pt>
                <c:pt idx="413">
                  <c:v>0.469</c:v>
                </c:pt>
                <c:pt idx="414">
                  <c:v>0.491</c:v>
                </c:pt>
                <c:pt idx="415">
                  <c:v>0.65</c:v>
                </c:pt>
                <c:pt idx="416">
                  <c:v>0.6</c:v>
                </c:pt>
                <c:pt idx="417">
                  <c:v>0.502</c:v>
                </c:pt>
                <c:pt idx="418">
                  <c:v>0.35</c:v>
                </c:pt>
                <c:pt idx="419">
                  <c:v>0.3</c:v>
                </c:pt>
                <c:pt idx="420">
                  <c:v>0.249</c:v>
                </c:pt>
                <c:pt idx="421">
                  <c:v>0.211</c:v>
                </c:pt>
                <c:pt idx="422">
                  <c:v>0.081</c:v>
                </c:pt>
                <c:pt idx="423">
                  <c:v>0.081</c:v>
                </c:pt>
                <c:pt idx="424">
                  <c:v>0.081</c:v>
                </c:pt>
                <c:pt idx="425">
                  <c:v>0.081</c:v>
                </c:pt>
                <c:pt idx="426">
                  <c:v>0.081</c:v>
                </c:pt>
                <c:pt idx="427">
                  <c:v>0.081</c:v>
                </c:pt>
                <c:pt idx="428">
                  <c:v>0.09</c:v>
                </c:pt>
                <c:pt idx="429">
                  <c:v>0.081</c:v>
                </c:pt>
                <c:pt idx="430">
                  <c:v>0.072</c:v>
                </c:pt>
                <c:pt idx="431">
                  <c:v>0.053</c:v>
                </c:pt>
                <c:pt idx="432">
                  <c:v>0.071</c:v>
                </c:pt>
                <c:pt idx="433">
                  <c:v>0.06</c:v>
                </c:pt>
                <c:pt idx="434">
                  <c:v>0.08</c:v>
                </c:pt>
                <c:pt idx="435">
                  <c:v>0.081</c:v>
                </c:pt>
                <c:pt idx="436">
                  <c:v>0.081</c:v>
                </c:pt>
                <c:pt idx="437">
                  <c:v>0.079</c:v>
                </c:pt>
                <c:pt idx="438">
                  <c:v>0.079</c:v>
                </c:pt>
                <c:pt idx="439">
                  <c:v>0.071</c:v>
                </c:pt>
                <c:pt idx="440">
                  <c:v>0.069</c:v>
                </c:pt>
                <c:pt idx="441">
                  <c:v>0.061</c:v>
                </c:pt>
                <c:pt idx="442">
                  <c:v>0.059</c:v>
                </c:pt>
                <c:pt idx="443">
                  <c:v>0.06</c:v>
                </c:pt>
                <c:pt idx="444">
                  <c:v>0.072</c:v>
                </c:pt>
                <c:pt idx="445">
                  <c:v>0.082</c:v>
                </c:pt>
                <c:pt idx="446">
                  <c:v>0.063</c:v>
                </c:pt>
                <c:pt idx="447">
                  <c:v>0.07</c:v>
                </c:pt>
                <c:pt idx="448">
                  <c:v>0.079</c:v>
                </c:pt>
                <c:pt idx="449">
                  <c:v>0.071</c:v>
                </c:pt>
                <c:pt idx="450">
                  <c:v>0.081</c:v>
                </c:pt>
                <c:pt idx="451">
                  <c:v>0.071</c:v>
                </c:pt>
                <c:pt idx="452">
                  <c:v>0.05</c:v>
                </c:pt>
                <c:pt idx="453">
                  <c:v>0.081</c:v>
                </c:pt>
                <c:pt idx="454">
                  <c:v>0.081</c:v>
                </c:pt>
                <c:pt idx="455">
                  <c:v>0.071</c:v>
                </c:pt>
                <c:pt idx="456">
                  <c:v>0.051</c:v>
                </c:pt>
                <c:pt idx="457">
                  <c:v>0.089</c:v>
                </c:pt>
                <c:pt idx="458">
                  <c:v>0.072</c:v>
                </c:pt>
                <c:pt idx="459">
                  <c:v>0.092</c:v>
                </c:pt>
                <c:pt idx="460">
                  <c:v>0.082</c:v>
                </c:pt>
                <c:pt idx="461">
                  <c:v>0.081</c:v>
                </c:pt>
                <c:pt idx="462">
                  <c:v>0.081</c:v>
                </c:pt>
                <c:pt idx="463">
                  <c:v>0.079</c:v>
                </c:pt>
                <c:pt idx="464">
                  <c:v>0.08</c:v>
                </c:pt>
                <c:pt idx="465">
                  <c:v>0.101</c:v>
                </c:pt>
                <c:pt idx="466">
                  <c:v>0.091</c:v>
                </c:pt>
                <c:pt idx="467">
                  <c:v>0.09</c:v>
                </c:pt>
              </c:numCache>
            </c:numRef>
          </c:yVal>
          <c:smooth val="0"/>
        </c:ser>
        <c:axId val="42038648"/>
        <c:axId val="42803513"/>
      </c:scatterChart>
      <c:val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crossBetween val="midCat"/>
        <c:dispUnits/>
      </c:val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Data!$H$9:$H$482</c:f>
              <c:numCache>
                <c:ptCount val="474"/>
                <c:pt idx="0">
                  <c:v>-76.92646845</c:v>
                </c:pt>
                <c:pt idx="1">
                  <c:v>-76.9264678</c:v>
                </c:pt>
                <c:pt idx="2">
                  <c:v>-76.92646672</c:v>
                </c:pt>
                <c:pt idx="3">
                  <c:v>-76.92646564</c:v>
                </c:pt>
                <c:pt idx="4">
                  <c:v>-76.92646456</c:v>
                </c:pt>
                <c:pt idx="5">
                  <c:v>-76.92646348</c:v>
                </c:pt>
                <c:pt idx="6">
                  <c:v>-76.92649011</c:v>
                </c:pt>
                <c:pt idx="7">
                  <c:v>-76.92648183</c:v>
                </c:pt>
                <c:pt idx="8">
                  <c:v>-76.92629293</c:v>
                </c:pt>
                <c:pt idx="9">
                  <c:v>-76.92607808</c:v>
                </c:pt>
                <c:pt idx="10">
                  <c:v>-76.9257992</c:v>
                </c:pt>
                <c:pt idx="11">
                  <c:v>-76.9253333</c:v>
                </c:pt>
                <c:pt idx="12">
                  <c:v>-76.92508607</c:v>
                </c:pt>
                <c:pt idx="13">
                  <c:v>-76.9246377</c:v>
                </c:pt>
                <c:pt idx="14">
                  <c:v>-76.92417537</c:v>
                </c:pt>
                <c:pt idx="15">
                  <c:v>-76.92373305</c:v>
                </c:pt>
                <c:pt idx="16">
                  <c:v>-76.92328988</c:v>
                </c:pt>
                <c:pt idx="17">
                  <c:v>-76.92284713</c:v>
                </c:pt>
                <c:pt idx="18">
                  <c:v>-76.9224357</c:v>
                </c:pt>
                <c:pt idx="19">
                  <c:v>-76.92202838</c:v>
                </c:pt>
                <c:pt idx="20">
                  <c:v>-76.92158976</c:v>
                </c:pt>
                <c:pt idx="21">
                  <c:v>-76.92102458</c:v>
                </c:pt>
                <c:pt idx="22">
                  <c:v>-76.92038617</c:v>
                </c:pt>
                <c:pt idx="23">
                  <c:v>-76.91986046</c:v>
                </c:pt>
                <c:pt idx="24">
                  <c:v>-76.91971356</c:v>
                </c:pt>
                <c:pt idx="25">
                  <c:v>-76.9198034</c:v>
                </c:pt>
                <c:pt idx="26">
                  <c:v>-76.91984018</c:v>
                </c:pt>
                <c:pt idx="27">
                  <c:v>-76.91986037</c:v>
                </c:pt>
                <c:pt idx="28">
                  <c:v>-76.91987966</c:v>
                </c:pt>
                <c:pt idx="29">
                  <c:v>-76.91993152</c:v>
                </c:pt>
                <c:pt idx="30">
                  <c:v>-76.92013322</c:v>
                </c:pt>
                <c:pt idx="31">
                  <c:v>-76.92003569</c:v>
                </c:pt>
                <c:pt idx="32">
                  <c:v>-76.92001171</c:v>
                </c:pt>
                <c:pt idx="33">
                  <c:v>-76.92000851</c:v>
                </c:pt>
                <c:pt idx="34">
                  <c:v>-76.92001317</c:v>
                </c:pt>
                <c:pt idx="35">
                  <c:v>-76.91994701</c:v>
                </c:pt>
                <c:pt idx="36">
                  <c:v>-76.91978839</c:v>
                </c:pt>
                <c:pt idx="37">
                  <c:v>-76.91981708</c:v>
                </c:pt>
                <c:pt idx="38">
                  <c:v>-76.91987503</c:v>
                </c:pt>
                <c:pt idx="39">
                  <c:v>-76.91982825</c:v>
                </c:pt>
                <c:pt idx="40">
                  <c:v>-76.91983194</c:v>
                </c:pt>
                <c:pt idx="41">
                  <c:v>-76.91987532</c:v>
                </c:pt>
                <c:pt idx="42">
                  <c:v>-76.91986737</c:v>
                </c:pt>
                <c:pt idx="43">
                  <c:v>-76.91984747</c:v>
                </c:pt>
                <c:pt idx="44">
                  <c:v>-76.91987201</c:v>
                </c:pt>
                <c:pt idx="45">
                  <c:v>-76.91989634</c:v>
                </c:pt>
                <c:pt idx="46">
                  <c:v>-76.91987851</c:v>
                </c:pt>
                <c:pt idx="47">
                  <c:v>-76.91982593</c:v>
                </c:pt>
                <c:pt idx="48">
                  <c:v>-76.91985937</c:v>
                </c:pt>
                <c:pt idx="49">
                  <c:v>-76.91974686</c:v>
                </c:pt>
                <c:pt idx="50">
                  <c:v>-76.91959045</c:v>
                </c:pt>
                <c:pt idx="51">
                  <c:v>-76.91966595</c:v>
                </c:pt>
                <c:pt idx="52">
                  <c:v>-76.91964663</c:v>
                </c:pt>
                <c:pt idx="53">
                  <c:v>-76.91965341</c:v>
                </c:pt>
                <c:pt idx="54">
                  <c:v>-76.91966404</c:v>
                </c:pt>
                <c:pt idx="55">
                  <c:v>-76.91964471</c:v>
                </c:pt>
                <c:pt idx="56">
                  <c:v>-76.91943163</c:v>
                </c:pt>
                <c:pt idx="57">
                  <c:v>-76.91901541</c:v>
                </c:pt>
                <c:pt idx="58">
                  <c:v>-76.91886212</c:v>
                </c:pt>
                <c:pt idx="59">
                  <c:v>-76.91896381</c:v>
                </c:pt>
                <c:pt idx="60">
                  <c:v>-76.9191618</c:v>
                </c:pt>
                <c:pt idx="61">
                  <c:v>-76.91914702</c:v>
                </c:pt>
                <c:pt idx="62">
                  <c:v>-76.91917989</c:v>
                </c:pt>
                <c:pt idx="63">
                  <c:v>-76.91973075</c:v>
                </c:pt>
                <c:pt idx="64">
                  <c:v>-76.92198762</c:v>
                </c:pt>
                <c:pt idx="65">
                  <c:v>-76.92549057</c:v>
                </c:pt>
                <c:pt idx="66">
                  <c:v>-76.92918533</c:v>
                </c:pt>
                <c:pt idx="67">
                  <c:v>-76.93306247</c:v>
                </c:pt>
                <c:pt idx="68">
                  <c:v>-76.93724539</c:v>
                </c:pt>
                <c:pt idx="69">
                  <c:v>-76.94189694</c:v>
                </c:pt>
                <c:pt idx="70">
                  <c:v>-76.94712572</c:v>
                </c:pt>
                <c:pt idx="71">
                  <c:v>-76.95277584</c:v>
                </c:pt>
                <c:pt idx="72">
                  <c:v>-76.95823229</c:v>
                </c:pt>
                <c:pt idx="73">
                  <c:v>-76.96269661</c:v>
                </c:pt>
                <c:pt idx="74">
                  <c:v>-76.96490031</c:v>
                </c:pt>
                <c:pt idx="75">
                  <c:v>-76.96451499</c:v>
                </c:pt>
                <c:pt idx="76">
                  <c:v>-76.96149932</c:v>
                </c:pt>
                <c:pt idx="77">
                  <c:v>-76.95520474</c:v>
                </c:pt>
                <c:pt idx="78">
                  <c:v>-76.9481565</c:v>
                </c:pt>
                <c:pt idx="79">
                  <c:v>-76.9406243</c:v>
                </c:pt>
                <c:pt idx="80">
                  <c:v>-76.93369247</c:v>
                </c:pt>
                <c:pt idx="81">
                  <c:v>-76.92988871</c:v>
                </c:pt>
                <c:pt idx="82">
                  <c:v>-76.93118675</c:v>
                </c:pt>
                <c:pt idx="83">
                  <c:v>-76.93669492</c:v>
                </c:pt>
                <c:pt idx="84">
                  <c:v>-76.94284286</c:v>
                </c:pt>
                <c:pt idx="85">
                  <c:v>-76.9456633</c:v>
                </c:pt>
                <c:pt idx="86">
                  <c:v>-76.94574392</c:v>
                </c:pt>
                <c:pt idx="87">
                  <c:v>-76.94478479</c:v>
                </c:pt>
                <c:pt idx="88">
                  <c:v>-76.94431526</c:v>
                </c:pt>
                <c:pt idx="89">
                  <c:v>-76.94457209</c:v>
                </c:pt>
                <c:pt idx="90">
                  <c:v>-76.94629083</c:v>
                </c:pt>
                <c:pt idx="91">
                  <c:v>-76.94881469</c:v>
                </c:pt>
                <c:pt idx="92">
                  <c:v>-76.9515862</c:v>
                </c:pt>
                <c:pt idx="93">
                  <c:v>-76.95435522</c:v>
                </c:pt>
                <c:pt idx="94">
                  <c:v>-76.95659784</c:v>
                </c:pt>
                <c:pt idx="95">
                  <c:v>-76.95712498</c:v>
                </c:pt>
                <c:pt idx="96">
                  <c:v>-76.95509409</c:v>
                </c:pt>
                <c:pt idx="97">
                  <c:v>-76.94990213</c:v>
                </c:pt>
                <c:pt idx="98">
                  <c:v>-76.94423633</c:v>
                </c:pt>
                <c:pt idx="99">
                  <c:v>-76.93945625</c:v>
                </c:pt>
                <c:pt idx="100">
                  <c:v>-76.9350235</c:v>
                </c:pt>
                <c:pt idx="101">
                  <c:v>-76.93037494</c:v>
                </c:pt>
                <c:pt idx="102">
                  <c:v>-76.92429993</c:v>
                </c:pt>
                <c:pt idx="103">
                  <c:v>-76.91764305</c:v>
                </c:pt>
                <c:pt idx="104">
                  <c:v>-76.91147675</c:v>
                </c:pt>
                <c:pt idx="105">
                  <c:v>-76.90579739</c:v>
                </c:pt>
                <c:pt idx="106">
                  <c:v>-76.89928152</c:v>
                </c:pt>
                <c:pt idx="107">
                  <c:v>-76.89279211</c:v>
                </c:pt>
                <c:pt idx="108">
                  <c:v>-76.8863377</c:v>
                </c:pt>
                <c:pt idx="109">
                  <c:v>-76.87971986</c:v>
                </c:pt>
                <c:pt idx="110">
                  <c:v>-76.87297649</c:v>
                </c:pt>
                <c:pt idx="111">
                  <c:v>-76.86587952</c:v>
                </c:pt>
                <c:pt idx="112">
                  <c:v>-76.85845529</c:v>
                </c:pt>
                <c:pt idx="113">
                  <c:v>-76.85085648</c:v>
                </c:pt>
                <c:pt idx="114">
                  <c:v>-76.84309588</c:v>
                </c:pt>
                <c:pt idx="115">
                  <c:v>-76.83525807</c:v>
                </c:pt>
                <c:pt idx="116">
                  <c:v>-76.82747777</c:v>
                </c:pt>
                <c:pt idx="117">
                  <c:v>-76.81970281</c:v>
                </c:pt>
                <c:pt idx="118">
                  <c:v>-76.8118856</c:v>
                </c:pt>
                <c:pt idx="119">
                  <c:v>-76.80381323</c:v>
                </c:pt>
                <c:pt idx="120">
                  <c:v>-76.79604087</c:v>
                </c:pt>
                <c:pt idx="121">
                  <c:v>-76.79071341</c:v>
                </c:pt>
                <c:pt idx="122">
                  <c:v>-76.78785532</c:v>
                </c:pt>
                <c:pt idx="123">
                  <c:v>-76.78580435</c:v>
                </c:pt>
                <c:pt idx="124">
                  <c:v>-76.78336315</c:v>
                </c:pt>
                <c:pt idx="125">
                  <c:v>-76.78045432</c:v>
                </c:pt>
                <c:pt idx="126">
                  <c:v>-76.77715939</c:v>
                </c:pt>
                <c:pt idx="127">
                  <c:v>-76.77342475</c:v>
                </c:pt>
                <c:pt idx="128">
                  <c:v>-76.76912875</c:v>
                </c:pt>
                <c:pt idx="129">
                  <c:v>-76.76357307</c:v>
                </c:pt>
                <c:pt idx="130">
                  <c:v>-76.75614006</c:v>
                </c:pt>
                <c:pt idx="131">
                  <c:v>-76.74742655</c:v>
                </c:pt>
                <c:pt idx="132">
                  <c:v>-76.73842561</c:v>
                </c:pt>
                <c:pt idx="133">
                  <c:v>-76.73005299</c:v>
                </c:pt>
                <c:pt idx="134">
                  <c:v>-76.72408214</c:v>
                </c:pt>
                <c:pt idx="135">
                  <c:v>-76.72267385</c:v>
                </c:pt>
                <c:pt idx="136">
                  <c:v>-76.72549898</c:v>
                </c:pt>
                <c:pt idx="137">
                  <c:v>-76.73126111</c:v>
                </c:pt>
                <c:pt idx="138">
                  <c:v>-76.73839527</c:v>
                </c:pt>
                <c:pt idx="139">
                  <c:v>-76.74521445</c:v>
                </c:pt>
                <c:pt idx="140">
                  <c:v>-76.75082303</c:v>
                </c:pt>
                <c:pt idx="141">
                  <c:v>-76.75540767</c:v>
                </c:pt>
                <c:pt idx="142">
                  <c:v>-76.75870337</c:v>
                </c:pt>
                <c:pt idx="143">
                  <c:v>-76.75996841</c:v>
                </c:pt>
                <c:pt idx="144">
                  <c:v>-76.75697006</c:v>
                </c:pt>
                <c:pt idx="145">
                  <c:v>-76.75087209</c:v>
                </c:pt>
                <c:pt idx="146">
                  <c:v>-76.74446157</c:v>
                </c:pt>
                <c:pt idx="147">
                  <c:v>-76.73800186</c:v>
                </c:pt>
                <c:pt idx="148">
                  <c:v>-76.73241209</c:v>
                </c:pt>
                <c:pt idx="149">
                  <c:v>-76.73004231</c:v>
                </c:pt>
                <c:pt idx="150">
                  <c:v>-76.73113596</c:v>
                </c:pt>
                <c:pt idx="151">
                  <c:v>-76.73464719</c:v>
                </c:pt>
                <c:pt idx="152">
                  <c:v>-76.73992838</c:v>
                </c:pt>
                <c:pt idx="153">
                  <c:v>-76.74557862</c:v>
                </c:pt>
                <c:pt idx="154">
                  <c:v>-76.75113695</c:v>
                </c:pt>
                <c:pt idx="155">
                  <c:v>-76.75624405</c:v>
                </c:pt>
                <c:pt idx="156">
                  <c:v>-76.76100594</c:v>
                </c:pt>
                <c:pt idx="157">
                  <c:v>-76.76596869</c:v>
                </c:pt>
                <c:pt idx="158">
                  <c:v>-76.77150469</c:v>
                </c:pt>
                <c:pt idx="159">
                  <c:v>-76.77733984</c:v>
                </c:pt>
                <c:pt idx="160">
                  <c:v>-76.78306619</c:v>
                </c:pt>
                <c:pt idx="161">
                  <c:v>-76.78617282</c:v>
                </c:pt>
                <c:pt idx="162">
                  <c:v>-76.78489822</c:v>
                </c:pt>
                <c:pt idx="163">
                  <c:v>-76.77932308</c:v>
                </c:pt>
                <c:pt idx="164">
                  <c:v>-76.77180303</c:v>
                </c:pt>
                <c:pt idx="165">
                  <c:v>-76.76452808</c:v>
                </c:pt>
                <c:pt idx="166">
                  <c:v>-76.75701196</c:v>
                </c:pt>
                <c:pt idx="167">
                  <c:v>-76.7500858</c:v>
                </c:pt>
                <c:pt idx="168">
                  <c:v>-76.74461983</c:v>
                </c:pt>
                <c:pt idx="169">
                  <c:v>-76.74445313</c:v>
                </c:pt>
                <c:pt idx="170">
                  <c:v>-76.74972869</c:v>
                </c:pt>
                <c:pt idx="171">
                  <c:v>-76.75617393</c:v>
                </c:pt>
                <c:pt idx="172">
                  <c:v>-76.76241062</c:v>
                </c:pt>
                <c:pt idx="173">
                  <c:v>-76.76817217</c:v>
                </c:pt>
                <c:pt idx="174">
                  <c:v>-76.77329231</c:v>
                </c:pt>
                <c:pt idx="175">
                  <c:v>-76.77724541</c:v>
                </c:pt>
                <c:pt idx="176">
                  <c:v>-76.77817948</c:v>
                </c:pt>
                <c:pt idx="177">
                  <c:v>-76.77471897</c:v>
                </c:pt>
                <c:pt idx="178">
                  <c:v>-76.76860997</c:v>
                </c:pt>
                <c:pt idx="179">
                  <c:v>-76.76173799</c:v>
                </c:pt>
                <c:pt idx="180">
                  <c:v>-76.75544242</c:v>
                </c:pt>
                <c:pt idx="181">
                  <c:v>-76.75139255</c:v>
                </c:pt>
                <c:pt idx="182">
                  <c:v>-76.75134991</c:v>
                </c:pt>
                <c:pt idx="183">
                  <c:v>-76.75506671</c:v>
                </c:pt>
                <c:pt idx="184">
                  <c:v>-76.76027414</c:v>
                </c:pt>
                <c:pt idx="185">
                  <c:v>-76.76546622</c:v>
                </c:pt>
                <c:pt idx="186">
                  <c:v>-76.76983147</c:v>
                </c:pt>
                <c:pt idx="187">
                  <c:v>-76.77135176</c:v>
                </c:pt>
                <c:pt idx="188">
                  <c:v>-76.7693493</c:v>
                </c:pt>
                <c:pt idx="189">
                  <c:v>-76.76416374</c:v>
                </c:pt>
                <c:pt idx="190">
                  <c:v>-76.75724801</c:v>
                </c:pt>
                <c:pt idx="191">
                  <c:v>-76.75246693</c:v>
                </c:pt>
                <c:pt idx="192">
                  <c:v>-76.75147098</c:v>
                </c:pt>
                <c:pt idx="193">
                  <c:v>-76.75425693</c:v>
                </c:pt>
                <c:pt idx="194">
                  <c:v>-76.75941733</c:v>
                </c:pt>
                <c:pt idx="195">
                  <c:v>-76.7644059</c:v>
                </c:pt>
                <c:pt idx="196">
                  <c:v>-76.76608138</c:v>
                </c:pt>
                <c:pt idx="197">
                  <c:v>-76.76491224</c:v>
                </c:pt>
                <c:pt idx="198">
                  <c:v>-76.76122994</c:v>
                </c:pt>
                <c:pt idx="199">
                  <c:v>-76.75524619</c:v>
                </c:pt>
                <c:pt idx="200">
                  <c:v>-76.74850994</c:v>
                </c:pt>
                <c:pt idx="201">
                  <c:v>-76.74269722</c:v>
                </c:pt>
                <c:pt idx="202">
                  <c:v>-76.73929933</c:v>
                </c:pt>
                <c:pt idx="203">
                  <c:v>-76.73900352</c:v>
                </c:pt>
                <c:pt idx="204">
                  <c:v>-76.74133878</c:v>
                </c:pt>
                <c:pt idx="205">
                  <c:v>-76.74549796</c:v>
                </c:pt>
                <c:pt idx="206">
                  <c:v>-76.75054999</c:v>
                </c:pt>
                <c:pt idx="207">
                  <c:v>-76.75517021</c:v>
                </c:pt>
                <c:pt idx="208">
                  <c:v>-76.75711125</c:v>
                </c:pt>
                <c:pt idx="209">
                  <c:v>-76.75575859</c:v>
                </c:pt>
                <c:pt idx="210">
                  <c:v>-76.75117956</c:v>
                </c:pt>
                <c:pt idx="211">
                  <c:v>-76.74449173</c:v>
                </c:pt>
                <c:pt idx="212">
                  <c:v>-76.73770392</c:v>
                </c:pt>
                <c:pt idx="213">
                  <c:v>-76.7332968</c:v>
                </c:pt>
                <c:pt idx="214">
                  <c:v>-76.73201984</c:v>
                </c:pt>
                <c:pt idx="215">
                  <c:v>-76.7338004</c:v>
                </c:pt>
                <c:pt idx="216">
                  <c:v>-76.73811706</c:v>
                </c:pt>
                <c:pt idx="217">
                  <c:v>-76.74300414</c:v>
                </c:pt>
                <c:pt idx="218">
                  <c:v>-76.747444</c:v>
                </c:pt>
                <c:pt idx="219">
                  <c:v>-76.75029318</c:v>
                </c:pt>
                <c:pt idx="220">
                  <c:v>-76.75080025</c:v>
                </c:pt>
                <c:pt idx="221">
                  <c:v>-76.74921928</c:v>
                </c:pt>
                <c:pt idx="222">
                  <c:v>-76.74572755</c:v>
                </c:pt>
                <c:pt idx="223">
                  <c:v>-76.74077366</c:v>
                </c:pt>
                <c:pt idx="224">
                  <c:v>-76.73474807</c:v>
                </c:pt>
                <c:pt idx="225">
                  <c:v>-76.72768217</c:v>
                </c:pt>
                <c:pt idx="226">
                  <c:v>-76.72039435</c:v>
                </c:pt>
                <c:pt idx="227">
                  <c:v>-76.71343989</c:v>
                </c:pt>
                <c:pt idx="228">
                  <c:v>-76.70770006</c:v>
                </c:pt>
                <c:pt idx="229">
                  <c:v>-76.70398993</c:v>
                </c:pt>
                <c:pt idx="230">
                  <c:v>-76.70279953</c:v>
                </c:pt>
                <c:pt idx="231">
                  <c:v>-76.703899</c:v>
                </c:pt>
                <c:pt idx="232">
                  <c:v>-76.70721097</c:v>
                </c:pt>
                <c:pt idx="233">
                  <c:v>-76.71171383</c:v>
                </c:pt>
                <c:pt idx="234">
                  <c:v>-76.71555526</c:v>
                </c:pt>
                <c:pt idx="235">
                  <c:v>-76.71709408</c:v>
                </c:pt>
                <c:pt idx="236">
                  <c:v>-76.7159294</c:v>
                </c:pt>
                <c:pt idx="237">
                  <c:v>-76.71247947</c:v>
                </c:pt>
                <c:pt idx="238">
                  <c:v>-76.70671426</c:v>
                </c:pt>
                <c:pt idx="239">
                  <c:v>-76.6990037</c:v>
                </c:pt>
                <c:pt idx="240">
                  <c:v>-76.69129651</c:v>
                </c:pt>
                <c:pt idx="241">
                  <c:v>-76.68495801</c:v>
                </c:pt>
                <c:pt idx="242">
                  <c:v>-76.68192001</c:v>
                </c:pt>
                <c:pt idx="243">
                  <c:v>-76.68187636</c:v>
                </c:pt>
                <c:pt idx="244">
                  <c:v>-76.68461702</c:v>
                </c:pt>
                <c:pt idx="245">
                  <c:v>-76.68964195</c:v>
                </c:pt>
                <c:pt idx="246">
                  <c:v>-76.69522</c:v>
                </c:pt>
                <c:pt idx="247">
                  <c:v>-76.6998573</c:v>
                </c:pt>
                <c:pt idx="248">
                  <c:v>-76.70296203</c:v>
                </c:pt>
                <c:pt idx="249">
                  <c:v>-76.70402505</c:v>
                </c:pt>
                <c:pt idx="250">
                  <c:v>-76.70234589</c:v>
                </c:pt>
                <c:pt idx="251">
                  <c:v>-76.69752405</c:v>
                </c:pt>
                <c:pt idx="252">
                  <c:v>-76.69040359</c:v>
                </c:pt>
                <c:pt idx="253">
                  <c:v>-76.68180691</c:v>
                </c:pt>
                <c:pt idx="254">
                  <c:v>-76.67161702</c:v>
                </c:pt>
                <c:pt idx="255">
                  <c:v>-76.6611088</c:v>
                </c:pt>
                <c:pt idx="256">
                  <c:v>-76.65245668</c:v>
                </c:pt>
                <c:pt idx="257">
                  <c:v>-76.64851848</c:v>
                </c:pt>
                <c:pt idx="258">
                  <c:v>-76.64974247</c:v>
                </c:pt>
                <c:pt idx="259">
                  <c:v>-76.6548024</c:v>
                </c:pt>
                <c:pt idx="260">
                  <c:v>-76.66146407</c:v>
                </c:pt>
                <c:pt idx="261">
                  <c:v>-76.66824727</c:v>
                </c:pt>
                <c:pt idx="262">
                  <c:v>-76.67465274</c:v>
                </c:pt>
                <c:pt idx="263">
                  <c:v>-76.68091317</c:v>
                </c:pt>
                <c:pt idx="264">
                  <c:v>-76.68761782</c:v>
                </c:pt>
                <c:pt idx="265">
                  <c:v>-76.69452595999999</c:v>
                </c:pt>
                <c:pt idx="266">
                  <c:v>-76.70157813</c:v>
                </c:pt>
                <c:pt idx="267">
                  <c:v>-76.70846333</c:v>
                </c:pt>
                <c:pt idx="268">
                  <c:v>-76.7152721</c:v>
                </c:pt>
                <c:pt idx="269">
                  <c:v>-76.72205934</c:v>
                </c:pt>
                <c:pt idx="270">
                  <c:v>-76.72885712</c:v>
                </c:pt>
                <c:pt idx="271">
                  <c:v>-76.73539161</c:v>
                </c:pt>
                <c:pt idx="272">
                  <c:v>-76.74151435</c:v>
                </c:pt>
                <c:pt idx="273">
                  <c:v>-76.74714704</c:v>
                </c:pt>
                <c:pt idx="274">
                  <c:v>-76.75232315</c:v>
                </c:pt>
                <c:pt idx="275">
                  <c:v>-76.75735964</c:v>
                </c:pt>
                <c:pt idx="276">
                  <c:v>-76.76261031</c:v>
                </c:pt>
                <c:pt idx="277">
                  <c:v>-76.76791077</c:v>
                </c:pt>
                <c:pt idx="278">
                  <c:v>-76.77332278</c:v>
                </c:pt>
                <c:pt idx="279">
                  <c:v>-76.77875572</c:v>
                </c:pt>
                <c:pt idx="280">
                  <c:v>-76.78424845</c:v>
                </c:pt>
                <c:pt idx="281">
                  <c:v>-76.78959001</c:v>
                </c:pt>
                <c:pt idx="282">
                  <c:v>-76.79413907</c:v>
                </c:pt>
                <c:pt idx="283">
                  <c:v>-76.79774128</c:v>
                </c:pt>
                <c:pt idx="284">
                  <c:v>-76.80096478</c:v>
                </c:pt>
                <c:pt idx="285">
                  <c:v>-76.80414918</c:v>
                </c:pt>
                <c:pt idx="286">
                  <c:v>-76.80754743</c:v>
                </c:pt>
                <c:pt idx="287">
                  <c:v>-76.81153574</c:v>
                </c:pt>
                <c:pt idx="288">
                  <c:v>-76.81644337</c:v>
                </c:pt>
                <c:pt idx="289">
                  <c:v>-76.82285346</c:v>
                </c:pt>
                <c:pt idx="290">
                  <c:v>-76.8301319</c:v>
                </c:pt>
                <c:pt idx="291">
                  <c:v>-76.83620649</c:v>
                </c:pt>
                <c:pt idx="292">
                  <c:v>-76.83897179</c:v>
                </c:pt>
                <c:pt idx="293">
                  <c:v>-76.83630356</c:v>
                </c:pt>
                <c:pt idx="294">
                  <c:v>-76.8294383</c:v>
                </c:pt>
                <c:pt idx="295">
                  <c:v>-76.81895772</c:v>
                </c:pt>
                <c:pt idx="296">
                  <c:v>-76.807461</c:v>
                </c:pt>
                <c:pt idx="297">
                  <c:v>-76.79790887</c:v>
                </c:pt>
                <c:pt idx="298">
                  <c:v>-76.79448108</c:v>
                </c:pt>
                <c:pt idx="299">
                  <c:v>-76.79502366</c:v>
                </c:pt>
                <c:pt idx="300">
                  <c:v>-76.79761446</c:v>
                </c:pt>
                <c:pt idx="301">
                  <c:v>-76.801775</c:v>
                </c:pt>
                <c:pt idx="302">
                  <c:v>-76.80815504</c:v>
                </c:pt>
                <c:pt idx="303">
                  <c:v>-76.81513456</c:v>
                </c:pt>
                <c:pt idx="304">
                  <c:v>-76.82147563</c:v>
                </c:pt>
                <c:pt idx="305">
                  <c:v>-76.82547505</c:v>
                </c:pt>
                <c:pt idx="306">
                  <c:v>-76.82484915</c:v>
                </c:pt>
                <c:pt idx="307">
                  <c:v>-76.8185401</c:v>
                </c:pt>
                <c:pt idx="308">
                  <c:v>-76.80792616</c:v>
                </c:pt>
                <c:pt idx="309">
                  <c:v>-76.79756921</c:v>
                </c:pt>
                <c:pt idx="310">
                  <c:v>-76.79044459</c:v>
                </c:pt>
                <c:pt idx="311">
                  <c:v>-76.78838706</c:v>
                </c:pt>
                <c:pt idx="312">
                  <c:v>-76.79008311</c:v>
                </c:pt>
                <c:pt idx="313">
                  <c:v>-76.79247724</c:v>
                </c:pt>
                <c:pt idx="314">
                  <c:v>-76.79566892</c:v>
                </c:pt>
                <c:pt idx="315">
                  <c:v>-76.79947192</c:v>
                </c:pt>
                <c:pt idx="316">
                  <c:v>-76.80409084</c:v>
                </c:pt>
                <c:pt idx="317">
                  <c:v>-76.809393</c:v>
                </c:pt>
                <c:pt idx="318">
                  <c:v>-76.81568384</c:v>
                </c:pt>
                <c:pt idx="319">
                  <c:v>-76.82263856</c:v>
                </c:pt>
                <c:pt idx="320">
                  <c:v>-76.82995285</c:v>
                </c:pt>
                <c:pt idx="321">
                  <c:v>-76.83688908</c:v>
                </c:pt>
                <c:pt idx="322">
                  <c:v>-76.84232832</c:v>
                </c:pt>
                <c:pt idx="323">
                  <c:v>-76.84448025</c:v>
                </c:pt>
                <c:pt idx="324">
                  <c:v>-76.84197548</c:v>
                </c:pt>
                <c:pt idx="325">
                  <c:v>-76.83420721</c:v>
                </c:pt>
                <c:pt idx="326">
                  <c:v>-76.82278383</c:v>
                </c:pt>
                <c:pt idx="327">
                  <c:v>-76.81147506</c:v>
                </c:pt>
                <c:pt idx="328">
                  <c:v>-76.80314809</c:v>
                </c:pt>
                <c:pt idx="329">
                  <c:v>-76.79803098</c:v>
                </c:pt>
                <c:pt idx="330">
                  <c:v>-76.79563808</c:v>
                </c:pt>
                <c:pt idx="331">
                  <c:v>-76.79523215</c:v>
                </c:pt>
                <c:pt idx="332">
                  <c:v>-76.79683796</c:v>
                </c:pt>
                <c:pt idx="333">
                  <c:v>-76.80061393</c:v>
                </c:pt>
                <c:pt idx="334">
                  <c:v>-76.80619193</c:v>
                </c:pt>
                <c:pt idx="335">
                  <c:v>-76.81257647</c:v>
                </c:pt>
                <c:pt idx="336">
                  <c:v>-76.81893526</c:v>
                </c:pt>
                <c:pt idx="337">
                  <c:v>-76.82263591</c:v>
                </c:pt>
                <c:pt idx="338">
                  <c:v>-76.81842451</c:v>
                </c:pt>
                <c:pt idx="339">
                  <c:v>-76.80879946</c:v>
                </c:pt>
                <c:pt idx="340">
                  <c:v>-76.80254953</c:v>
                </c:pt>
                <c:pt idx="341">
                  <c:v>-76.80201477</c:v>
                </c:pt>
                <c:pt idx="342">
                  <c:v>-76.80664004</c:v>
                </c:pt>
                <c:pt idx="343">
                  <c:v>-76.81273326</c:v>
                </c:pt>
                <c:pt idx="344">
                  <c:v>-76.8179884</c:v>
                </c:pt>
                <c:pt idx="345">
                  <c:v>-76.81976868</c:v>
                </c:pt>
                <c:pt idx="346">
                  <c:v>-76.8133513</c:v>
                </c:pt>
                <c:pt idx="347">
                  <c:v>-76.80397294</c:v>
                </c:pt>
                <c:pt idx="348">
                  <c:v>-76.80265048</c:v>
                </c:pt>
                <c:pt idx="349">
                  <c:v>-76.80678358</c:v>
                </c:pt>
                <c:pt idx="350">
                  <c:v>-76.81285806</c:v>
                </c:pt>
                <c:pt idx="351">
                  <c:v>-76.81840751</c:v>
                </c:pt>
                <c:pt idx="352">
                  <c:v>-76.81928613</c:v>
                </c:pt>
                <c:pt idx="353">
                  <c:v>-76.81454201</c:v>
                </c:pt>
                <c:pt idx="354">
                  <c:v>-76.80640391</c:v>
                </c:pt>
                <c:pt idx="355">
                  <c:v>-76.80159305</c:v>
                </c:pt>
                <c:pt idx="356">
                  <c:v>-76.80255016</c:v>
                </c:pt>
                <c:pt idx="357">
                  <c:v>-76.80689285</c:v>
                </c:pt>
                <c:pt idx="358">
                  <c:v>-76.8122939</c:v>
                </c:pt>
                <c:pt idx="359">
                  <c:v>-76.81791712</c:v>
                </c:pt>
                <c:pt idx="360">
                  <c:v>-76.82257725</c:v>
                </c:pt>
                <c:pt idx="361">
                  <c:v>-76.82303164</c:v>
                </c:pt>
                <c:pt idx="362">
                  <c:v>-76.81635278</c:v>
                </c:pt>
                <c:pt idx="363">
                  <c:v>-76.8074687</c:v>
                </c:pt>
                <c:pt idx="364">
                  <c:v>-76.8040421</c:v>
                </c:pt>
                <c:pt idx="365">
                  <c:v>-76.80790785</c:v>
                </c:pt>
                <c:pt idx="366">
                  <c:v>-76.814153</c:v>
                </c:pt>
                <c:pt idx="367">
                  <c:v>-76.82019</c:v>
                </c:pt>
                <c:pt idx="368">
                  <c:v>-76.82426358</c:v>
                </c:pt>
                <c:pt idx="369">
                  <c:v>-76.82414716</c:v>
                </c:pt>
                <c:pt idx="370">
                  <c:v>-76.81833763</c:v>
                </c:pt>
                <c:pt idx="371">
                  <c:v>-76.81101767</c:v>
                </c:pt>
                <c:pt idx="372">
                  <c:v>-76.80872246</c:v>
                </c:pt>
                <c:pt idx="373">
                  <c:v>-76.81291093</c:v>
                </c:pt>
                <c:pt idx="374">
                  <c:v>-76.81923572</c:v>
                </c:pt>
                <c:pt idx="375">
                  <c:v>-76.82500331</c:v>
                </c:pt>
                <c:pt idx="376">
                  <c:v>-76.82766849</c:v>
                </c:pt>
                <c:pt idx="377">
                  <c:v>-76.8256564</c:v>
                </c:pt>
                <c:pt idx="378">
                  <c:v>-76.81835787</c:v>
                </c:pt>
                <c:pt idx="379">
                  <c:v>-76.81091924</c:v>
                </c:pt>
                <c:pt idx="380">
                  <c:v>-76.8075533</c:v>
                </c:pt>
                <c:pt idx="381">
                  <c:v>-76.8067519</c:v>
                </c:pt>
                <c:pt idx="382">
                  <c:v>-76.80825913</c:v>
                </c:pt>
                <c:pt idx="383">
                  <c:v>-76.81154102</c:v>
                </c:pt>
                <c:pt idx="384">
                  <c:v>-76.81583861</c:v>
                </c:pt>
                <c:pt idx="385">
                  <c:v>-76.82164965</c:v>
                </c:pt>
                <c:pt idx="386">
                  <c:v>-76.82752268</c:v>
                </c:pt>
                <c:pt idx="387">
                  <c:v>-76.83226551</c:v>
                </c:pt>
                <c:pt idx="388">
                  <c:v>-76.83706833</c:v>
                </c:pt>
                <c:pt idx="389">
                  <c:v>-76.84258275</c:v>
                </c:pt>
                <c:pt idx="390">
                  <c:v>-76.84827193</c:v>
                </c:pt>
                <c:pt idx="391">
                  <c:v>-76.85339204</c:v>
                </c:pt>
                <c:pt idx="392">
                  <c:v>-76.85748402</c:v>
                </c:pt>
                <c:pt idx="393">
                  <c:v>-76.86033867</c:v>
                </c:pt>
                <c:pt idx="394">
                  <c:v>-76.86110343</c:v>
                </c:pt>
                <c:pt idx="395">
                  <c:v>-76.85829176</c:v>
                </c:pt>
                <c:pt idx="396">
                  <c:v>-76.85249879</c:v>
                </c:pt>
                <c:pt idx="397">
                  <c:v>-76.84701966</c:v>
                </c:pt>
                <c:pt idx="398">
                  <c:v>-76.84155358</c:v>
                </c:pt>
                <c:pt idx="399">
                  <c:v>-76.83576495</c:v>
                </c:pt>
                <c:pt idx="400">
                  <c:v>-76.82915145</c:v>
                </c:pt>
                <c:pt idx="401">
                  <c:v>-76.82285705</c:v>
                </c:pt>
                <c:pt idx="402">
                  <c:v>-76.81768561</c:v>
                </c:pt>
                <c:pt idx="403">
                  <c:v>-76.81313961</c:v>
                </c:pt>
                <c:pt idx="404">
                  <c:v>-76.80906246</c:v>
                </c:pt>
                <c:pt idx="405">
                  <c:v>-76.80575124</c:v>
                </c:pt>
                <c:pt idx="406">
                  <c:v>-76.80379111</c:v>
                </c:pt>
                <c:pt idx="407">
                  <c:v>-76.80554373</c:v>
                </c:pt>
                <c:pt idx="408">
                  <c:v>-76.81047211</c:v>
                </c:pt>
                <c:pt idx="409">
                  <c:v>-76.81625332</c:v>
                </c:pt>
                <c:pt idx="410">
                  <c:v>-76.81991157</c:v>
                </c:pt>
                <c:pt idx="411">
                  <c:v>-76.82285981</c:v>
                </c:pt>
                <c:pt idx="412">
                  <c:v>-76.82561503</c:v>
                </c:pt>
                <c:pt idx="413">
                  <c:v>-76.8279814</c:v>
                </c:pt>
                <c:pt idx="414">
                  <c:v>-76.83000352</c:v>
                </c:pt>
                <c:pt idx="415">
                  <c:v>-76.83160163</c:v>
                </c:pt>
                <c:pt idx="416">
                  <c:v>-76.8324335</c:v>
                </c:pt>
                <c:pt idx="417">
                  <c:v>-76.83258261</c:v>
                </c:pt>
                <c:pt idx="418">
                  <c:v>-76.82975751</c:v>
                </c:pt>
                <c:pt idx="419">
                  <c:v>-76.82177106</c:v>
                </c:pt>
                <c:pt idx="420">
                  <c:v>-76.81344223</c:v>
                </c:pt>
                <c:pt idx="421">
                  <c:v>-76.8069084</c:v>
                </c:pt>
                <c:pt idx="422">
                  <c:v>-76.80338026</c:v>
                </c:pt>
                <c:pt idx="423">
                  <c:v>-76.80397347</c:v>
                </c:pt>
                <c:pt idx="424">
                  <c:v>-76.80695677</c:v>
                </c:pt>
                <c:pt idx="425">
                  <c:v>-76.81096594</c:v>
                </c:pt>
                <c:pt idx="426">
                  <c:v>-76.81464162</c:v>
                </c:pt>
                <c:pt idx="427">
                  <c:v>-76.8176456</c:v>
                </c:pt>
                <c:pt idx="428">
                  <c:v>-76.82035024</c:v>
                </c:pt>
                <c:pt idx="429">
                  <c:v>-76.82366185</c:v>
                </c:pt>
                <c:pt idx="430">
                  <c:v>-76.82831755</c:v>
                </c:pt>
                <c:pt idx="431">
                  <c:v>-76.83337213</c:v>
                </c:pt>
                <c:pt idx="432">
                  <c:v>-76.83827445</c:v>
                </c:pt>
                <c:pt idx="433">
                  <c:v>-76.84315601</c:v>
                </c:pt>
                <c:pt idx="434">
                  <c:v>-76.84839032</c:v>
                </c:pt>
                <c:pt idx="435">
                  <c:v>-76.85404209</c:v>
                </c:pt>
                <c:pt idx="436">
                  <c:v>-76.85996896</c:v>
                </c:pt>
                <c:pt idx="437">
                  <c:v>-76.86630139</c:v>
                </c:pt>
                <c:pt idx="438">
                  <c:v>-76.87292805</c:v>
                </c:pt>
                <c:pt idx="439">
                  <c:v>-76.87974057</c:v>
                </c:pt>
                <c:pt idx="440">
                  <c:v>-76.88666104</c:v>
                </c:pt>
                <c:pt idx="441">
                  <c:v>-76.89350128</c:v>
                </c:pt>
                <c:pt idx="442">
                  <c:v>-76.89988078</c:v>
                </c:pt>
                <c:pt idx="443">
                  <c:v>-76.90496068</c:v>
                </c:pt>
                <c:pt idx="444">
                  <c:v>-76.90976535</c:v>
                </c:pt>
                <c:pt idx="445">
                  <c:v>-76.91487756</c:v>
                </c:pt>
                <c:pt idx="446">
                  <c:v>-76.92067865</c:v>
                </c:pt>
                <c:pt idx="447">
                  <c:v>-76.92747645</c:v>
                </c:pt>
                <c:pt idx="448">
                  <c:v>-76.9345664</c:v>
                </c:pt>
                <c:pt idx="449">
                  <c:v>-76.94141162</c:v>
                </c:pt>
                <c:pt idx="450">
                  <c:v>-76.94773339</c:v>
                </c:pt>
                <c:pt idx="451">
                  <c:v>-76.95250354</c:v>
                </c:pt>
                <c:pt idx="452">
                  <c:v>-76.95491936</c:v>
                </c:pt>
                <c:pt idx="453">
                  <c:v>-76.95260893</c:v>
                </c:pt>
                <c:pt idx="454">
                  <c:v>-76.94722827</c:v>
                </c:pt>
                <c:pt idx="455">
                  <c:v>-76.94203998</c:v>
                </c:pt>
                <c:pt idx="456">
                  <c:v>-76.93728275</c:v>
                </c:pt>
                <c:pt idx="457">
                  <c:v>-76.93279987</c:v>
                </c:pt>
                <c:pt idx="458">
                  <c:v>-76.92856229</c:v>
                </c:pt>
                <c:pt idx="459">
                  <c:v>-76.92390268</c:v>
                </c:pt>
                <c:pt idx="460">
                  <c:v>-76.91832925</c:v>
                </c:pt>
                <c:pt idx="461">
                  <c:v>-76.91246893</c:v>
                </c:pt>
                <c:pt idx="462">
                  <c:v>-76.90802485</c:v>
                </c:pt>
                <c:pt idx="463">
                  <c:v>-76.90724042</c:v>
                </c:pt>
                <c:pt idx="464">
                  <c:v>-76.91029166</c:v>
                </c:pt>
                <c:pt idx="465">
                  <c:v>-76.91396223</c:v>
                </c:pt>
                <c:pt idx="466">
                  <c:v>-76.91730509</c:v>
                </c:pt>
                <c:pt idx="467">
                  <c:v>-76.92037007</c:v>
                </c:pt>
                <c:pt idx="468">
                  <c:v>-76.92287855</c:v>
                </c:pt>
                <c:pt idx="469">
                  <c:v>-76.9245935</c:v>
                </c:pt>
                <c:pt idx="470">
                  <c:v>-76.92538653</c:v>
                </c:pt>
                <c:pt idx="471">
                  <c:v>-76.92568576</c:v>
                </c:pt>
                <c:pt idx="472">
                  <c:v>-76.92562515</c:v>
                </c:pt>
                <c:pt idx="473">
                  <c:v>-76.92558109</c:v>
                </c:pt>
              </c:numCache>
            </c:numRef>
          </c:xVal>
          <c:yVal>
            <c:numRef>
              <c:f>Data!$G$9:$G$482</c:f>
              <c:numCache>
                <c:ptCount val="474"/>
                <c:pt idx="0">
                  <c:v>38.98147822</c:v>
                </c:pt>
                <c:pt idx="1">
                  <c:v>38.98147747</c:v>
                </c:pt>
                <c:pt idx="2">
                  <c:v>38.98147621</c:v>
                </c:pt>
                <c:pt idx="3">
                  <c:v>38.98147494</c:v>
                </c:pt>
                <c:pt idx="4">
                  <c:v>38.98147368</c:v>
                </c:pt>
                <c:pt idx="5">
                  <c:v>38.98147243</c:v>
                </c:pt>
                <c:pt idx="6">
                  <c:v>38.98154191</c:v>
                </c:pt>
                <c:pt idx="7">
                  <c:v>38.98173998</c:v>
                </c:pt>
                <c:pt idx="8">
                  <c:v>38.98200519</c:v>
                </c:pt>
                <c:pt idx="9">
                  <c:v>38.98237435</c:v>
                </c:pt>
                <c:pt idx="10">
                  <c:v>38.98291782</c:v>
                </c:pt>
                <c:pt idx="11">
                  <c:v>38.98278781</c:v>
                </c:pt>
                <c:pt idx="12">
                  <c:v>38.98240983</c:v>
                </c:pt>
                <c:pt idx="13">
                  <c:v>38.98210029</c:v>
                </c:pt>
                <c:pt idx="14">
                  <c:v>38.98163819</c:v>
                </c:pt>
                <c:pt idx="15">
                  <c:v>38.98122734</c:v>
                </c:pt>
                <c:pt idx="16">
                  <c:v>38.98084387</c:v>
                </c:pt>
                <c:pt idx="17">
                  <c:v>38.98046101</c:v>
                </c:pt>
                <c:pt idx="18">
                  <c:v>38.98011814</c:v>
                </c:pt>
                <c:pt idx="19">
                  <c:v>38.97978398</c:v>
                </c:pt>
                <c:pt idx="20">
                  <c:v>38.97939017</c:v>
                </c:pt>
                <c:pt idx="21">
                  <c:v>38.97884303</c:v>
                </c:pt>
                <c:pt idx="22">
                  <c:v>38.97829859</c:v>
                </c:pt>
                <c:pt idx="23">
                  <c:v>38.97797908</c:v>
                </c:pt>
                <c:pt idx="24">
                  <c:v>38.97796514</c:v>
                </c:pt>
                <c:pt idx="25">
                  <c:v>38.97800846</c:v>
                </c:pt>
                <c:pt idx="26">
                  <c:v>38.97801556</c:v>
                </c:pt>
                <c:pt idx="27">
                  <c:v>38.97802071</c:v>
                </c:pt>
                <c:pt idx="28">
                  <c:v>38.97802137</c:v>
                </c:pt>
                <c:pt idx="29">
                  <c:v>38.97805191</c:v>
                </c:pt>
                <c:pt idx="30">
                  <c:v>38.97814601</c:v>
                </c:pt>
                <c:pt idx="31">
                  <c:v>38.97811657</c:v>
                </c:pt>
                <c:pt idx="32">
                  <c:v>38.97810666</c:v>
                </c:pt>
                <c:pt idx="33">
                  <c:v>38.97810283</c:v>
                </c:pt>
                <c:pt idx="34">
                  <c:v>38.97809472</c:v>
                </c:pt>
                <c:pt idx="35">
                  <c:v>38.9780092</c:v>
                </c:pt>
                <c:pt idx="36">
                  <c:v>38.97785484</c:v>
                </c:pt>
                <c:pt idx="37">
                  <c:v>38.97794559</c:v>
                </c:pt>
                <c:pt idx="38">
                  <c:v>38.97799108</c:v>
                </c:pt>
                <c:pt idx="39">
                  <c:v>38.9779344</c:v>
                </c:pt>
                <c:pt idx="40">
                  <c:v>38.97799054</c:v>
                </c:pt>
                <c:pt idx="41">
                  <c:v>38.97803206</c:v>
                </c:pt>
                <c:pt idx="42">
                  <c:v>38.97799388</c:v>
                </c:pt>
                <c:pt idx="43">
                  <c:v>38.97797195</c:v>
                </c:pt>
                <c:pt idx="44">
                  <c:v>38.97799981</c:v>
                </c:pt>
                <c:pt idx="45">
                  <c:v>38.97798973</c:v>
                </c:pt>
                <c:pt idx="46">
                  <c:v>38.97794468</c:v>
                </c:pt>
                <c:pt idx="47">
                  <c:v>38.97791351</c:v>
                </c:pt>
                <c:pt idx="48">
                  <c:v>38.97792904</c:v>
                </c:pt>
                <c:pt idx="49">
                  <c:v>38.97789782</c:v>
                </c:pt>
                <c:pt idx="50">
                  <c:v>38.97778059</c:v>
                </c:pt>
                <c:pt idx="51">
                  <c:v>38.97788802</c:v>
                </c:pt>
                <c:pt idx="52">
                  <c:v>38.97787849</c:v>
                </c:pt>
                <c:pt idx="53">
                  <c:v>38.97789512</c:v>
                </c:pt>
                <c:pt idx="54">
                  <c:v>38.97792914</c:v>
                </c:pt>
                <c:pt idx="55">
                  <c:v>38.97793346</c:v>
                </c:pt>
                <c:pt idx="56">
                  <c:v>38.97787854</c:v>
                </c:pt>
                <c:pt idx="57">
                  <c:v>38.977694</c:v>
                </c:pt>
                <c:pt idx="58">
                  <c:v>38.97754088</c:v>
                </c:pt>
                <c:pt idx="59">
                  <c:v>38.97774144</c:v>
                </c:pt>
                <c:pt idx="60">
                  <c:v>38.97790003</c:v>
                </c:pt>
                <c:pt idx="61">
                  <c:v>38.97786567</c:v>
                </c:pt>
                <c:pt idx="62">
                  <c:v>38.97788618</c:v>
                </c:pt>
                <c:pt idx="63">
                  <c:v>38.97842255</c:v>
                </c:pt>
                <c:pt idx="64">
                  <c:v>38.9802987</c:v>
                </c:pt>
                <c:pt idx="65">
                  <c:v>38.98339428</c:v>
                </c:pt>
                <c:pt idx="66">
                  <c:v>38.98684051</c:v>
                </c:pt>
                <c:pt idx="67">
                  <c:v>38.99046872</c:v>
                </c:pt>
                <c:pt idx="68">
                  <c:v>38.99402928</c:v>
                </c:pt>
                <c:pt idx="69">
                  <c:v>38.99712493</c:v>
                </c:pt>
                <c:pt idx="70">
                  <c:v>38.99811289</c:v>
                </c:pt>
                <c:pt idx="71">
                  <c:v>38.99749914</c:v>
                </c:pt>
                <c:pt idx="72">
                  <c:v>38.99800142</c:v>
                </c:pt>
                <c:pt idx="73">
                  <c:v>39.00102636</c:v>
                </c:pt>
                <c:pt idx="74">
                  <c:v>39.0058893</c:v>
                </c:pt>
                <c:pt idx="75">
                  <c:v>39.01131123</c:v>
                </c:pt>
                <c:pt idx="76">
                  <c:v>39.01665833</c:v>
                </c:pt>
                <c:pt idx="77">
                  <c:v>39.02103354</c:v>
                </c:pt>
                <c:pt idx="78">
                  <c:v>39.02473818</c:v>
                </c:pt>
                <c:pt idx="79">
                  <c:v>39.02810883</c:v>
                </c:pt>
                <c:pt idx="80">
                  <c:v>39.03170307</c:v>
                </c:pt>
                <c:pt idx="81">
                  <c:v>39.03675754</c:v>
                </c:pt>
                <c:pt idx="82">
                  <c:v>39.04175397</c:v>
                </c:pt>
                <c:pt idx="83">
                  <c:v>39.04393014</c:v>
                </c:pt>
                <c:pt idx="84">
                  <c:v>39.04222382</c:v>
                </c:pt>
                <c:pt idx="85">
                  <c:v>39.03686444</c:v>
                </c:pt>
                <c:pt idx="86">
                  <c:v>39.03066662</c:v>
                </c:pt>
                <c:pt idx="87">
                  <c:v>39.02449629</c:v>
                </c:pt>
                <c:pt idx="88">
                  <c:v>39.01859651</c:v>
                </c:pt>
                <c:pt idx="89">
                  <c:v>39.01278666</c:v>
                </c:pt>
                <c:pt idx="90">
                  <c:v>39.00752865</c:v>
                </c:pt>
                <c:pt idx="91">
                  <c:v>39.00260265</c:v>
                </c:pt>
                <c:pt idx="92">
                  <c:v>38.99802063</c:v>
                </c:pt>
                <c:pt idx="93">
                  <c:v>38.9937645</c:v>
                </c:pt>
                <c:pt idx="94">
                  <c:v>38.98928782</c:v>
                </c:pt>
                <c:pt idx="95">
                  <c:v>38.98437048</c:v>
                </c:pt>
                <c:pt idx="96">
                  <c:v>38.97933211</c:v>
                </c:pt>
                <c:pt idx="97">
                  <c:v>38.97535186</c:v>
                </c:pt>
                <c:pt idx="98">
                  <c:v>38.97200598</c:v>
                </c:pt>
                <c:pt idx="99">
                  <c:v>38.96854552</c:v>
                </c:pt>
                <c:pt idx="100">
                  <c:v>38.96489916</c:v>
                </c:pt>
                <c:pt idx="101">
                  <c:v>38.96134556</c:v>
                </c:pt>
                <c:pt idx="102">
                  <c:v>38.95838052</c:v>
                </c:pt>
                <c:pt idx="103">
                  <c:v>38.95830231</c:v>
                </c:pt>
                <c:pt idx="104">
                  <c:v>38.96109901</c:v>
                </c:pt>
                <c:pt idx="105">
                  <c:v>38.96491892</c:v>
                </c:pt>
                <c:pt idx="106">
                  <c:v>38.9679237</c:v>
                </c:pt>
                <c:pt idx="107">
                  <c:v>38.97073911</c:v>
                </c:pt>
                <c:pt idx="108">
                  <c:v>38.97340931</c:v>
                </c:pt>
                <c:pt idx="109">
                  <c:v>38.97597463</c:v>
                </c:pt>
                <c:pt idx="110">
                  <c:v>38.97852626</c:v>
                </c:pt>
                <c:pt idx="111">
                  <c:v>38.98105761</c:v>
                </c:pt>
                <c:pt idx="112">
                  <c:v>38.98326975</c:v>
                </c:pt>
                <c:pt idx="113">
                  <c:v>38.98533826</c:v>
                </c:pt>
                <c:pt idx="114">
                  <c:v>38.98717553</c:v>
                </c:pt>
                <c:pt idx="115">
                  <c:v>38.98931217</c:v>
                </c:pt>
                <c:pt idx="116">
                  <c:v>38.99243314</c:v>
                </c:pt>
                <c:pt idx="117">
                  <c:v>38.99598371</c:v>
                </c:pt>
                <c:pt idx="118">
                  <c:v>38.99908254</c:v>
                </c:pt>
                <c:pt idx="119">
                  <c:v>39.00207745</c:v>
                </c:pt>
                <c:pt idx="120">
                  <c:v>39.00567277</c:v>
                </c:pt>
                <c:pt idx="121">
                  <c:v>39.01134442</c:v>
                </c:pt>
                <c:pt idx="122">
                  <c:v>39.01789346</c:v>
                </c:pt>
                <c:pt idx="123">
                  <c:v>39.02462534</c:v>
                </c:pt>
                <c:pt idx="124">
                  <c:v>39.03102509</c:v>
                </c:pt>
                <c:pt idx="125">
                  <c:v>39.03733763</c:v>
                </c:pt>
                <c:pt idx="126">
                  <c:v>39.04357421</c:v>
                </c:pt>
                <c:pt idx="127">
                  <c:v>39.04973203</c:v>
                </c:pt>
                <c:pt idx="128">
                  <c:v>39.05565108</c:v>
                </c:pt>
                <c:pt idx="129">
                  <c:v>39.06078308</c:v>
                </c:pt>
                <c:pt idx="130">
                  <c:v>39.06426643</c:v>
                </c:pt>
                <c:pt idx="131">
                  <c:v>39.06626691</c:v>
                </c:pt>
                <c:pt idx="132">
                  <c:v>39.06699138</c:v>
                </c:pt>
                <c:pt idx="133">
                  <c:v>39.06561595</c:v>
                </c:pt>
                <c:pt idx="134">
                  <c:v>39.06152326</c:v>
                </c:pt>
                <c:pt idx="135">
                  <c:v>39.05578059</c:v>
                </c:pt>
                <c:pt idx="136">
                  <c:v>39.05054835</c:v>
                </c:pt>
                <c:pt idx="137">
                  <c:v>39.04729135</c:v>
                </c:pt>
                <c:pt idx="138">
                  <c:v>39.04675139</c:v>
                </c:pt>
                <c:pt idx="139">
                  <c:v>39.04821346</c:v>
                </c:pt>
                <c:pt idx="140">
                  <c:v>39.05113739</c:v>
                </c:pt>
                <c:pt idx="141">
                  <c:v>39.05529683</c:v>
                </c:pt>
                <c:pt idx="142">
                  <c:v>39.06017323</c:v>
                </c:pt>
                <c:pt idx="143">
                  <c:v>39.06536364</c:v>
                </c:pt>
                <c:pt idx="144">
                  <c:v>39.07005081</c:v>
                </c:pt>
                <c:pt idx="145">
                  <c:v>39.07120485</c:v>
                </c:pt>
                <c:pt idx="146">
                  <c:v>39.07031582</c:v>
                </c:pt>
                <c:pt idx="147">
                  <c:v>39.06980334</c:v>
                </c:pt>
                <c:pt idx="148">
                  <c:v>39.07186105</c:v>
                </c:pt>
                <c:pt idx="149">
                  <c:v>39.07586573</c:v>
                </c:pt>
                <c:pt idx="150">
                  <c:v>39.07962731</c:v>
                </c:pt>
                <c:pt idx="151">
                  <c:v>39.08220164</c:v>
                </c:pt>
                <c:pt idx="152">
                  <c:v>39.08359249</c:v>
                </c:pt>
                <c:pt idx="153">
                  <c:v>39.08437654</c:v>
                </c:pt>
                <c:pt idx="154">
                  <c:v>39.0848739</c:v>
                </c:pt>
                <c:pt idx="155">
                  <c:v>39.08521307</c:v>
                </c:pt>
                <c:pt idx="156">
                  <c:v>39.0855163</c:v>
                </c:pt>
                <c:pt idx="157">
                  <c:v>39.08572695</c:v>
                </c:pt>
                <c:pt idx="158">
                  <c:v>39.08588733</c:v>
                </c:pt>
                <c:pt idx="159">
                  <c:v>39.08576526</c:v>
                </c:pt>
                <c:pt idx="160">
                  <c:v>39.08448087</c:v>
                </c:pt>
                <c:pt idx="161">
                  <c:v>39.08064833</c:v>
                </c:pt>
                <c:pt idx="162">
                  <c:v>39.07618011</c:v>
                </c:pt>
                <c:pt idx="163">
                  <c:v>39.07330611</c:v>
                </c:pt>
                <c:pt idx="164">
                  <c:v>39.07239231</c:v>
                </c:pt>
                <c:pt idx="165">
                  <c:v>39.07250875</c:v>
                </c:pt>
                <c:pt idx="166">
                  <c:v>39.07312448</c:v>
                </c:pt>
                <c:pt idx="167">
                  <c:v>39.07492381</c:v>
                </c:pt>
                <c:pt idx="168">
                  <c:v>39.07875</c:v>
                </c:pt>
                <c:pt idx="169">
                  <c:v>39.08405653</c:v>
                </c:pt>
                <c:pt idx="170">
                  <c:v>39.0867874</c:v>
                </c:pt>
                <c:pt idx="171">
                  <c:v>39.08757348</c:v>
                </c:pt>
                <c:pt idx="172">
                  <c:v>39.08795361</c:v>
                </c:pt>
                <c:pt idx="173">
                  <c:v>39.08830394</c:v>
                </c:pt>
                <c:pt idx="174">
                  <c:v>39.08727887</c:v>
                </c:pt>
                <c:pt idx="175">
                  <c:v>39.08440333</c:v>
                </c:pt>
                <c:pt idx="176">
                  <c:v>39.08019613</c:v>
                </c:pt>
                <c:pt idx="177">
                  <c:v>39.07647275</c:v>
                </c:pt>
                <c:pt idx="178">
                  <c:v>39.07436111</c:v>
                </c:pt>
                <c:pt idx="179">
                  <c:v>39.07460069</c:v>
                </c:pt>
                <c:pt idx="180">
                  <c:v>39.0768302</c:v>
                </c:pt>
                <c:pt idx="181">
                  <c:v>39.08101351</c:v>
                </c:pt>
                <c:pt idx="182">
                  <c:v>39.08553604</c:v>
                </c:pt>
                <c:pt idx="183">
                  <c:v>39.08879003</c:v>
                </c:pt>
                <c:pt idx="184">
                  <c:v>39.09031131</c:v>
                </c:pt>
                <c:pt idx="185">
                  <c:v>39.08994528</c:v>
                </c:pt>
                <c:pt idx="186">
                  <c:v>39.08777874</c:v>
                </c:pt>
                <c:pt idx="187">
                  <c:v>39.08369574</c:v>
                </c:pt>
                <c:pt idx="188">
                  <c:v>39.07930948</c:v>
                </c:pt>
                <c:pt idx="189">
                  <c:v>39.07627618</c:v>
                </c:pt>
                <c:pt idx="190">
                  <c:v>39.07662711</c:v>
                </c:pt>
                <c:pt idx="191">
                  <c:v>39.08057258</c:v>
                </c:pt>
                <c:pt idx="192">
                  <c:v>39.08576201</c:v>
                </c:pt>
                <c:pt idx="193">
                  <c:v>39.09011597</c:v>
                </c:pt>
                <c:pt idx="194">
                  <c:v>39.09193511</c:v>
                </c:pt>
                <c:pt idx="195">
                  <c:v>39.09030067</c:v>
                </c:pt>
                <c:pt idx="196">
                  <c:v>39.08604433</c:v>
                </c:pt>
                <c:pt idx="197">
                  <c:v>39.08144487</c:v>
                </c:pt>
                <c:pt idx="198">
                  <c:v>39.07746062</c:v>
                </c:pt>
                <c:pt idx="199">
                  <c:v>39.07495148</c:v>
                </c:pt>
                <c:pt idx="200">
                  <c:v>39.07487668</c:v>
                </c:pt>
                <c:pt idx="201">
                  <c:v>39.07717325</c:v>
                </c:pt>
                <c:pt idx="202">
                  <c:v>39.08139002</c:v>
                </c:pt>
                <c:pt idx="203">
                  <c:v>39.08596506</c:v>
                </c:pt>
                <c:pt idx="204">
                  <c:v>39.08977225</c:v>
                </c:pt>
                <c:pt idx="205">
                  <c:v>39.09232096</c:v>
                </c:pt>
                <c:pt idx="206">
                  <c:v>39.09321934</c:v>
                </c:pt>
                <c:pt idx="207">
                  <c:v>39.0915937</c:v>
                </c:pt>
                <c:pt idx="208">
                  <c:v>39.08753297</c:v>
                </c:pt>
                <c:pt idx="209">
                  <c:v>39.08280081</c:v>
                </c:pt>
                <c:pt idx="210">
                  <c:v>39.07906332</c:v>
                </c:pt>
                <c:pt idx="211">
                  <c:v>39.07768725</c:v>
                </c:pt>
                <c:pt idx="212">
                  <c:v>39.07959137</c:v>
                </c:pt>
                <c:pt idx="213">
                  <c:v>39.08348994</c:v>
                </c:pt>
                <c:pt idx="214">
                  <c:v>39.0882317</c:v>
                </c:pt>
                <c:pt idx="215">
                  <c:v>39.09223898</c:v>
                </c:pt>
                <c:pt idx="216">
                  <c:v>39.09442414</c:v>
                </c:pt>
                <c:pt idx="217">
                  <c:v>39.0945982</c:v>
                </c:pt>
                <c:pt idx="218">
                  <c:v>39.09260766</c:v>
                </c:pt>
                <c:pt idx="219">
                  <c:v>39.08897369</c:v>
                </c:pt>
                <c:pt idx="220">
                  <c:v>39.0843449</c:v>
                </c:pt>
                <c:pt idx="221">
                  <c:v>39.0794746</c:v>
                </c:pt>
                <c:pt idx="222">
                  <c:v>39.07486998</c:v>
                </c:pt>
                <c:pt idx="223">
                  <c:v>39.07114685</c:v>
                </c:pt>
                <c:pt idx="224">
                  <c:v>39.06871139</c:v>
                </c:pt>
                <c:pt idx="225">
                  <c:v>39.06812518</c:v>
                </c:pt>
                <c:pt idx="226">
                  <c:v>39.06878865</c:v>
                </c:pt>
                <c:pt idx="227">
                  <c:v>39.07041412</c:v>
                </c:pt>
                <c:pt idx="228">
                  <c:v>39.07320915</c:v>
                </c:pt>
                <c:pt idx="229">
                  <c:v>39.07706572</c:v>
                </c:pt>
                <c:pt idx="230">
                  <c:v>39.08130295</c:v>
                </c:pt>
                <c:pt idx="231">
                  <c:v>39.08508741</c:v>
                </c:pt>
                <c:pt idx="232">
                  <c:v>39.08744192</c:v>
                </c:pt>
                <c:pt idx="233">
                  <c:v>39.08721508</c:v>
                </c:pt>
                <c:pt idx="234">
                  <c:v>39.08453955</c:v>
                </c:pt>
                <c:pt idx="235">
                  <c:v>39.08004428</c:v>
                </c:pt>
                <c:pt idx="236">
                  <c:v>39.07482235</c:v>
                </c:pt>
                <c:pt idx="237">
                  <c:v>39.06951758</c:v>
                </c:pt>
                <c:pt idx="238">
                  <c:v>39.06510808</c:v>
                </c:pt>
                <c:pt idx="239">
                  <c:v>39.06239135</c:v>
                </c:pt>
                <c:pt idx="240">
                  <c:v>39.06289992</c:v>
                </c:pt>
                <c:pt idx="241">
                  <c:v>39.06572596</c:v>
                </c:pt>
                <c:pt idx="242">
                  <c:v>39.06980158</c:v>
                </c:pt>
                <c:pt idx="243">
                  <c:v>39.07375434</c:v>
                </c:pt>
                <c:pt idx="244">
                  <c:v>39.07655039</c:v>
                </c:pt>
                <c:pt idx="245">
                  <c:v>39.07738813</c:v>
                </c:pt>
                <c:pt idx="246">
                  <c:v>39.07536164</c:v>
                </c:pt>
                <c:pt idx="247">
                  <c:v>39.07142119</c:v>
                </c:pt>
                <c:pt idx="248">
                  <c:v>39.06613993</c:v>
                </c:pt>
                <c:pt idx="249">
                  <c:v>39.0594939</c:v>
                </c:pt>
                <c:pt idx="250">
                  <c:v>39.0521367</c:v>
                </c:pt>
                <c:pt idx="251">
                  <c:v>39.04527487</c:v>
                </c:pt>
                <c:pt idx="252">
                  <c:v>39.03878491</c:v>
                </c:pt>
                <c:pt idx="253">
                  <c:v>39.03316487</c:v>
                </c:pt>
                <c:pt idx="254">
                  <c:v>39.02964321</c:v>
                </c:pt>
                <c:pt idx="255">
                  <c:v>39.02916098</c:v>
                </c:pt>
                <c:pt idx="256">
                  <c:v>39.032177</c:v>
                </c:pt>
                <c:pt idx="257">
                  <c:v>39.03715587</c:v>
                </c:pt>
                <c:pt idx="258">
                  <c:v>39.04157726</c:v>
                </c:pt>
                <c:pt idx="259">
                  <c:v>39.04382104</c:v>
                </c:pt>
                <c:pt idx="260">
                  <c:v>39.04419446</c:v>
                </c:pt>
                <c:pt idx="261">
                  <c:v>39.04397923</c:v>
                </c:pt>
                <c:pt idx="262">
                  <c:v>39.04402753</c:v>
                </c:pt>
                <c:pt idx="263">
                  <c:v>39.04429896</c:v>
                </c:pt>
                <c:pt idx="264">
                  <c:v>39.04413408</c:v>
                </c:pt>
                <c:pt idx="265">
                  <c:v>39.04397668</c:v>
                </c:pt>
                <c:pt idx="266">
                  <c:v>39.04388686</c:v>
                </c:pt>
                <c:pt idx="267">
                  <c:v>39.04403184</c:v>
                </c:pt>
                <c:pt idx="268">
                  <c:v>39.04437465</c:v>
                </c:pt>
                <c:pt idx="269">
                  <c:v>39.04489094</c:v>
                </c:pt>
                <c:pt idx="270">
                  <c:v>39.04563684</c:v>
                </c:pt>
                <c:pt idx="271">
                  <c:v>39.04638765</c:v>
                </c:pt>
                <c:pt idx="272">
                  <c:v>39.04690089</c:v>
                </c:pt>
                <c:pt idx="273">
                  <c:v>39.04735688</c:v>
                </c:pt>
                <c:pt idx="274">
                  <c:v>39.04782611</c:v>
                </c:pt>
                <c:pt idx="275">
                  <c:v>39.04846639</c:v>
                </c:pt>
                <c:pt idx="276">
                  <c:v>39.05013089</c:v>
                </c:pt>
                <c:pt idx="277">
                  <c:v>39.0524392</c:v>
                </c:pt>
                <c:pt idx="278">
                  <c:v>39.05479253</c:v>
                </c:pt>
                <c:pt idx="279">
                  <c:v>39.05693619</c:v>
                </c:pt>
                <c:pt idx="280">
                  <c:v>39.05890768</c:v>
                </c:pt>
                <c:pt idx="281">
                  <c:v>39.06119627</c:v>
                </c:pt>
                <c:pt idx="282">
                  <c:v>39.06435725</c:v>
                </c:pt>
                <c:pt idx="283">
                  <c:v>39.06821467</c:v>
                </c:pt>
                <c:pt idx="284">
                  <c:v>39.07202853</c:v>
                </c:pt>
                <c:pt idx="285">
                  <c:v>39.07603267</c:v>
                </c:pt>
                <c:pt idx="286">
                  <c:v>39.08006883</c:v>
                </c:pt>
                <c:pt idx="287">
                  <c:v>39.08418424</c:v>
                </c:pt>
                <c:pt idx="288">
                  <c:v>39.08773357</c:v>
                </c:pt>
                <c:pt idx="289">
                  <c:v>39.08952757</c:v>
                </c:pt>
                <c:pt idx="290">
                  <c:v>39.08827583</c:v>
                </c:pt>
                <c:pt idx="291">
                  <c:v>39.08329268</c:v>
                </c:pt>
                <c:pt idx="292">
                  <c:v>39.07554157</c:v>
                </c:pt>
                <c:pt idx="293">
                  <c:v>39.06677744</c:v>
                </c:pt>
                <c:pt idx="294">
                  <c:v>39.05904528</c:v>
                </c:pt>
                <c:pt idx="295">
                  <c:v>39.05389743</c:v>
                </c:pt>
                <c:pt idx="296">
                  <c:v>39.05281674</c:v>
                </c:pt>
                <c:pt idx="297">
                  <c:v>39.05697897</c:v>
                </c:pt>
                <c:pt idx="298">
                  <c:v>39.06302165</c:v>
                </c:pt>
                <c:pt idx="299">
                  <c:v>39.06870602</c:v>
                </c:pt>
                <c:pt idx="300">
                  <c:v>39.07334088</c:v>
                </c:pt>
                <c:pt idx="301">
                  <c:v>39.07668675</c:v>
                </c:pt>
                <c:pt idx="302">
                  <c:v>39.07764078</c:v>
                </c:pt>
                <c:pt idx="303">
                  <c:v>39.07548415</c:v>
                </c:pt>
                <c:pt idx="304">
                  <c:v>39.07111217</c:v>
                </c:pt>
                <c:pt idx="305">
                  <c:v>39.063985</c:v>
                </c:pt>
                <c:pt idx="306">
                  <c:v>39.05520544</c:v>
                </c:pt>
                <c:pt idx="307">
                  <c:v>39.04709078</c:v>
                </c:pt>
                <c:pt idx="308">
                  <c:v>39.04276196</c:v>
                </c:pt>
                <c:pt idx="309">
                  <c:v>39.04438464</c:v>
                </c:pt>
                <c:pt idx="310">
                  <c:v>39.04944641</c:v>
                </c:pt>
                <c:pt idx="311">
                  <c:v>39.0554528</c:v>
                </c:pt>
                <c:pt idx="312">
                  <c:v>39.06124461</c:v>
                </c:pt>
                <c:pt idx="313">
                  <c:v>39.0659495</c:v>
                </c:pt>
                <c:pt idx="314">
                  <c:v>39.0702848</c:v>
                </c:pt>
                <c:pt idx="315">
                  <c:v>39.07444279</c:v>
                </c:pt>
                <c:pt idx="316">
                  <c:v>39.07806564</c:v>
                </c:pt>
                <c:pt idx="317">
                  <c:v>39.08081129</c:v>
                </c:pt>
                <c:pt idx="318">
                  <c:v>39.08237805</c:v>
                </c:pt>
                <c:pt idx="319">
                  <c:v>39.08265237</c:v>
                </c:pt>
                <c:pt idx="320">
                  <c:v>39.08124965</c:v>
                </c:pt>
                <c:pt idx="321">
                  <c:v>39.07777402</c:v>
                </c:pt>
                <c:pt idx="322">
                  <c:v>39.07190925</c:v>
                </c:pt>
                <c:pt idx="323">
                  <c:v>39.06381887</c:v>
                </c:pt>
                <c:pt idx="324">
                  <c:v>39.05488533</c:v>
                </c:pt>
                <c:pt idx="325">
                  <c:v>39.04724027</c:v>
                </c:pt>
                <c:pt idx="326">
                  <c:v>39.04341641</c:v>
                </c:pt>
                <c:pt idx="327">
                  <c:v>39.04483816</c:v>
                </c:pt>
                <c:pt idx="328">
                  <c:v>39.04977729</c:v>
                </c:pt>
                <c:pt idx="329">
                  <c:v>39.05626803</c:v>
                </c:pt>
                <c:pt idx="330">
                  <c:v>39.06325492</c:v>
                </c:pt>
                <c:pt idx="331">
                  <c:v>39.06991453</c:v>
                </c:pt>
                <c:pt idx="332">
                  <c:v>39.07597508</c:v>
                </c:pt>
                <c:pt idx="333">
                  <c:v>39.08120573</c:v>
                </c:pt>
                <c:pt idx="334">
                  <c:v>39.08470422</c:v>
                </c:pt>
                <c:pt idx="335">
                  <c:v>39.0862588</c:v>
                </c:pt>
                <c:pt idx="336">
                  <c:v>39.08393561</c:v>
                </c:pt>
                <c:pt idx="337">
                  <c:v>39.07771874</c:v>
                </c:pt>
                <c:pt idx="338">
                  <c:v>39.07032742</c:v>
                </c:pt>
                <c:pt idx="339">
                  <c:v>39.06887034</c:v>
                </c:pt>
                <c:pt idx="340">
                  <c:v>39.07273318</c:v>
                </c:pt>
                <c:pt idx="341">
                  <c:v>39.0779392</c:v>
                </c:pt>
                <c:pt idx="342">
                  <c:v>39.08120611</c:v>
                </c:pt>
                <c:pt idx="343">
                  <c:v>39.08179033</c:v>
                </c:pt>
                <c:pt idx="344">
                  <c:v>39.07936268</c:v>
                </c:pt>
                <c:pt idx="345">
                  <c:v>39.07357249</c:v>
                </c:pt>
                <c:pt idx="346">
                  <c:v>39.06797118</c:v>
                </c:pt>
                <c:pt idx="347">
                  <c:v>39.07042525</c:v>
                </c:pt>
                <c:pt idx="348">
                  <c:v>39.07592809</c:v>
                </c:pt>
                <c:pt idx="349">
                  <c:v>39.07954632</c:v>
                </c:pt>
                <c:pt idx="350">
                  <c:v>39.08070025</c:v>
                </c:pt>
                <c:pt idx="351">
                  <c:v>39.07915696</c:v>
                </c:pt>
                <c:pt idx="352">
                  <c:v>39.07411516</c:v>
                </c:pt>
                <c:pt idx="353">
                  <c:v>39.06924005</c:v>
                </c:pt>
                <c:pt idx="354">
                  <c:v>39.06903523</c:v>
                </c:pt>
                <c:pt idx="355">
                  <c:v>39.07351768</c:v>
                </c:pt>
                <c:pt idx="356">
                  <c:v>39.07875313</c:v>
                </c:pt>
                <c:pt idx="357">
                  <c:v>39.08219602</c:v>
                </c:pt>
                <c:pt idx="358">
                  <c:v>39.08362938</c:v>
                </c:pt>
                <c:pt idx="359">
                  <c:v>39.0829852</c:v>
                </c:pt>
                <c:pt idx="360">
                  <c:v>39.07935781</c:v>
                </c:pt>
                <c:pt idx="361">
                  <c:v>39.07343194</c:v>
                </c:pt>
                <c:pt idx="362">
                  <c:v>39.06868155</c:v>
                </c:pt>
                <c:pt idx="363">
                  <c:v>39.06976285</c:v>
                </c:pt>
                <c:pt idx="364">
                  <c:v>39.07594657</c:v>
                </c:pt>
                <c:pt idx="365">
                  <c:v>39.08056326</c:v>
                </c:pt>
                <c:pt idx="366">
                  <c:v>39.08248704</c:v>
                </c:pt>
                <c:pt idx="367">
                  <c:v>39.08227848</c:v>
                </c:pt>
                <c:pt idx="368">
                  <c:v>39.07864153</c:v>
                </c:pt>
                <c:pt idx="369">
                  <c:v>39.07312992</c:v>
                </c:pt>
                <c:pt idx="370">
                  <c:v>39.06940546</c:v>
                </c:pt>
                <c:pt idx="371">
                  <c:v>39.07071208</c:v>
                </c:pt>
                <c:pt idx="372">
                  <c:v>39.0760248</c:v>
                </c:pt>
                <c:pt idx="373">
                  <c:v>39.07981065</c:v>
                </c:pt>
                <c:pt idx="374">
                  <c:v>39.08038729</c:v>
                </c:pt>
                <c:pt idx="375">
                  <c:v>39.07820482</c:v>
                </c:pt>
                <c:pt idx="376">
                  <c:v>39.0736987</c:v>
                </c:pt>
                <c:pt idx="377">
                  <c:v>39.06832743</c:v>
                </c:pt>
                <c:pt idx="378">
                  <c:v>39.06464907</c:v>
                </c:pt>
                <c:pt idx="379">
                  <c:v>39.06852039</c:v>
                </c:pt>
                <c:pt idx="380">
                  <c:v>39.07414951</c:v>
                </c:pt>
                <c:pt idx="381">
                  <c:v>39.08013225</c:v>
                </c:pt>
                <c:pt idx="382">
                  <c:v>39.08574926</c:v>
                </c:pt>
                <c:pt idx="383">
                  <c:v>39.09049062</c:v>
                </c:pt>
                <c:pt idx="384">
                  <c:v>39.09434269</c:v>
                </c:pt>
                <c:pt idx="385">
                  <c:v>39.09691441</c:v>
                </c:pt>
                <c:pt idx="386">
                  <c:v>39.09905033</c:v>
                </c:pt>
                <c:pt idx="387">
                  <c:v>39.10289958</c:v>
                </c:pt>
                <c:pt idx="388">
                  <c:v>39.10669349</c:v>
                </c:pt>
                <c:pt idx="389">
                  <c:v>39.1089486</c:v>
                </c:pt>
                <c:pt idx="390">
                  <c:v>39.10816135</c:v>
                </c:pt>
                <c:pt idx="391">
                  <c:v>39.10486305</c:v>
                </c:pt>
                <c:pt idx="392">
                  <c:v>39.10011859</c:v>
                </c:pt>
                <c:pt idx="393">
                  <c:v>39.09474835</c:v>
                </c:pt>
                <c:pt idx="394">
                  <c:v>39.08933286</c:v>
                </c:pt>
                <c:pt idx="395">
                  <c:v>39.0844425</c:v>
                </c:pt>
                <c:pt idx="396">
                  <c:v>39.08045732</c:v>
                </c:pt>
                <c:pt idx="397">
                  <c:v>39.07630814</c:v>
                </c:pt>
                <c:pt idx="398">
                  <c:v>39.07215158</c:v>
                </c:pt>
                <c:pt idx="399">
                  <c:v>39.06831634</c:v>
                </c:pt>
                <c:pt idx="400">
                  <c:v>39.06622904</c:v>
                </c:pt>
                <c:pt idx="401">
                  <c:v>39.06826785</c:v>
                </c:pt>
                <c:pt idx="402">
                  <c:v>39.0718323</c:v>
                </c:pt>
                <c:pt idx="403">
                  <c:v>39.07588906</c:v>
                </c:pt>
                <c:pt idx="404">
                  <c:v>39.08024135</c:v>
                </c:pt>
                <c:pt idx="405">
                  <c:v>39.08483684</c:v>
                </c:pt>
                <c:pt idx="406">
                  <c:v>39.08941166</c:v>
                </c:pt>
                <c:pt idx="407">
                  <c:v>39.09326662</c:v>
                </c:pt>
                <c:pt idx="408">
                  <c:v>39.09472279</c:v>
                </c:pt>
                <c:pt idx="409">
                  <c:v>39.09384457</c:v>
                </c:pt>
                <c:pt idx="410">
                  <c:v>39.09038646</c:v>
                </c:pt>
                <c:pt idx="411">
                  <c:v>39.0858021</c:v>
                </c:pt>
                <c:pt idx="412">
                  <c:v>39.08119442</c:v>
                </c:pt>
                <c:pt idx="413">
                  <c:v>39.07701588</c:v>
                </c:pt>
                <c:pt idx="414">
                  <c:v>39.07300513</c:v>
                </c:pt>
                <c:pt idx="415">
                  <c:v>39.06893134</c:v>
                </c:pt>
                <c:pt idx="416">
                  <c:v>39.06464161</c:v>
                </c:pt>
                <c:pt idx="417">
                  <c:v>39.05986101</c:v>
                </c:pt>
                <c:pt idx="418">
                  <c:v>39.05487563</c:v>
                </c:pt>
                <c:pt idx="419">
                  <c:v>39.05338605</c:v>
                </c:pt>
                <c:pt idx="420">
                  <c:v>39.05367571</c:v>
                </c:pt>
                <c:pt idx="421">
                  <c:v>39.05081812</c:v>
                </c:pt>
                <c:pt idx="422">
                  <c:v>39.0459543</c:v>
                </c:pt>
                <c:pt idx="423">
                  <c:v>39.04042403</c:v>
                </c:pt>
                <c:pt idx="424">
                  <c:v>39.0353532</c:v>
                </c:pt>
                <c:pt idx="425">
                  <c:v>39.03079067</c:v>
                </c:pt>
                <c:pt idx="426">
                  <c:v>39.0261158</c:v>
                </c:pt>
                <c:pt idx="427">
                  <c:v>39.02108651</c:v>
                </c:pt>
                <c:pt idx="428">
                  <c:v>39.01580444</c:v>
                </c:pt>
                <c:pt idx="429">
                  <c:v>39.01096377</c:v>
                </c:pt>
                <c:pt idx="430">
                  <c:v>39.0068145</c:v>
                </c:pt>
                <c:pt idx="431">
                  <c:v>39.00272067</c:v>
                </c:pt>
                <c:pt idx="432">
                  <c:v>38.99875681</c:v>
                </c:pt>
                <c:pt idx="433">
                  <c:v>38.99426399</c:v>
                </c:pt>
                <c:pt idx="434">
                  <c:v>38.99020915</c:v>
                </c:pt>
                <c:pt idx="435">
                  <c:v>38.98692494</c:v>
                </c:pt>
                <c:pt idx="436">
                  <c:v>38.98423534</c:v>
                </c:pt>
                <c:pt idx="437">
                  <c:v>38.98224292</c:v>
                </c:pt>
                <c:pt idx="438">
                  <c:v>38.9809266</c:v>
                </c:pt>
                <c:pt idx="439">
                  <c:v>38.98005894</c:v>
                </c:pt>
                <c:pt idx="440">
                  <c:v>38.97976462</c:v>
                </c:pt>
                <c:pt idx="441">
                  <c:v>38.98069736</c:v>
                </c:pt>
                <c:pt idx="442">
                  <c:v>38.98396279</c:v>
                </c:pt>
                <c:pt idx="443">
                  <c:v>38.98839027</c:v>
                </c:pt>
                <c:pt idx="444">
                  <c:v>38.99271212</c:v>
                </c:pt>
                <c:pt idx="445">
                  <c:v>38.99670406</c:v>
                </c:pt>
                <c:pt idx="446">
                  <c:v>39.00000751</c:v>
                </c:pt>
                <c:pt idx="447">
                  <c:v>39.00161284</c:v>
                </c:pt>
                <c:pt idx="448">
                  <c:v>39.00142661</c:v>
                </c:pt>
                <c:pt idx="449">
                  <c:v>38.99942772</c:v>
                </c:pt>
                <c:pt idx="450">
                  <c:v>38.99632286</c:v>
                </c:pt>
                <c:pt idx="451">
                  <c:v>38.99207436</c:v>
                </c:pt>
                <c:pt idx="452">
                  <c:v>38.98698303</c:v>
                </c:pt>
                <c:pt idx="453">
                  <c:v>38.98170956</c:v>
                </c:pt>
                <c:pt idx="454">
                  <c:v>38.97822967</c:v>
                </c:pt>
                <c:pt idx="455">
                  <c:v>38.9748582</c:v>
                </c:pt>
                <c:pt idx="456">
                  <c:v>38.97134804</c:v>
                </c:pt>
                <c:pt idx="457">
                  <c:v>38.96763642</c:v>
                </c:pt>
                <c:pt idx="458">
                  <c:v>38.96378989</c:v>
                </c:pt>
                <c:pt idx="459">
                  <c:v>38.96048464</c:v>
                </c:pt>
                <c:pt idx="460">
                  <c:v>38.95875548</c:v>
                </c:pt>
                <c:pt idx="461">
                  <c:v>38.96054322</c:v>
                </c:pt>
                <c:pt idx="462">
                  <c:v>38.96373513</c:v>
                </c:pt>
                <c:pt idx="463">
                  <c:v>38.96754195</c:v>
                </c:pt>
                <c:pt idx="464">
                  <c:v>38.97046573</c:v>
                </c:pt>
                <c:pt idx="465">
                  <c:v>38.97336123</c:v>
                </c:pt>
                <c:pt idx="466">
                  <c:v>38.97629338</c:v>
                </c:pt>
                <c:pt idx="467">
                  <c:v>38.97896267</c:v>
                </c:pt>
                <c:pt idx="468">
                  <c:v>38.98118033</c:v>
                </c:pt>
                <c:pt idx="469">
                  <c:v>38.9826405</c:v>
                </c:pt>
                <c:pt idx="470">
                  <c:v>38.98325423</c:v>
                </c:pt>
                <c:pt idx="471">
                  <c:v>38.98306325</c:v>
                </c:pt>
                <c:pt idx="472">
                  <c:v>38.98294277</c:v>
                </c:pt>
                <c:pt idx="473">
                  <c:v>38.98290393</c:v>
                </c:pt>
              </c:numCache>
            </c:numRef>
          </c:yVal>
          <c:smooth val="0"/>
        </c:ser>
        <c:axId val="49618624"/>
        <c:axId val="43914433"/>
      </c:scatterChart>
      <c:valAx>
        <c:axId val="49618624"/>
        <c:scaling>
          <c:orientation val="minMax"/>
          <c:max val="-76.6"/>
          <c:min val="-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914433"/>
        <c:crosses val="autoZero"/>
        <c:crossBetween val="midCat"/>
        <c:dispUnits/>
      </c:valAx>
      <c:valAx>
        <c:axId val="43914433"/>
        <c:scaling>
          <c:orientation val="minMax"/>
          <c:max val="39.15"/>
          <c:min val="38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9618624"/>
        <c:crossesAt val="-77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RF-01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Data!$D$9:$D$482</c:f>
              <c:strCache>
                <c:ptCount val="474"/>
                <c:pt idx="0">
                  <c:v>0.824351847</c:v>
                </c:pt>
                <c:pt idx="1">
                  <c:v>0.824421287</c:v>
                </c:pt>
                <c:pt idx="2">
                  <c:v>0.824537039</c:v>
                </c:pt>
                <c:pt idx="3">
                  <c:v>0.824652791</c:v>
                </c:pt>
                <c:pt idx="4">
                  <c:v>0.824768543</c:v>
                </c:pt>
                <c:pt idx="5">
                  <c:v>0.824884236</c:v>
                </c:pt>
                <c:pt idx="6">
                  <c:v>0.824999988</c:v>
                </c:pt>
                <c:pt idx="7">
                  <c:v>0.82511574</c:v>
                </c:pt>
                <c:pt idx="8">
                  <c:v>0.825231493</c:v>
                </c:pt>
                <c:pt idx="9">
                  <c:v>0.825347245</c:v>
                </c:pt>
                <c:pt idx="10">
                  <c:v>0.825462937</c:v>
                </c:pt>
                <c:pt idx="11">
                  <c:v>0.82557869</c:v>
                </c:pt>
                <c:pt idx="12">
                  <c:v>0.825694442</c:v>
                </c:pt>
                <c:pt idx="13">
                  <c:v>0.825810194</c:v>
                </c:pt>
                <c:pt idx="14">
                  <c:v>0.825925946</c:v>
                </c:pt>
                <c:pt idx="15">
                  <c:v>0.826041639</c:v>
                </c:pt>
                <c:pt idx="16">
                  <c:v>0.826157391</c:v>
                </c:pt>
                <c:pt idx="17">
                  <c:v>0.826273143</c:v>
                </c:pt>
                <c:pt idx="18">
                  <c:v>0.826388896</c:v>
                </c:pt>
                <c:pt idx="19">
                  <c:v>0.826504648</c:v>
                </c:pt>
                <c:pt idx="20">
                  <c:v>0.8266204</c:v>
                </c:pt>
                <c:pt idx="21">
                  <c:v>0.826736093</c:v>
                </c:pt>
                <c:pt idx="22">
                  <c:v>0.826851845</c:v>
                </c:pt>
                <c:pt idx="23">
                  <c:v>0.826967597</c:v>
                </c:pt>
                <c:pt idx="24">
                  <c:v>0.827083349</c:v>
                </c:pt>
                <c:pt idx="25">
                  <c:v>0.827199101</c:v>
                </c:pt>
                <c:pt idx="26">
                  <c:v>0.827314794</c:v>
                </c:pt>
                <c:pt idx="27">
                  <c:v>0.827430546</c:v>
                </c:pt>
                <c:pt idx="28">
                  <c:v>0.827546299</c:v>
                </c:pt>
                <c:pt idx="29">
                  <c:v>0.827662051</c:v>
                </c:pt>
                <c:pt idx="30">
                  <c:v>0.827777803</c:v>
                </c:pt>
                <c:pt idx="31">
                  <c:v>0.827893496</c:v>
                </c:pt>
                <c:pt idx="32">
                  <c:v>0.828009248</c:v>
                </c:pt>
                <c:pt idx="33">
                  <c:v>0.828125</c:v>
                </c:pt>
                <c:pt idx="34">
                  <c:v>0.828240752</c:v>
                </c:pt>
                <c:pt idx="35">
                  <c:v>0.828356504</c:v>
                </c:pt>
                <c:pt idx="36">
                  <c:v>0.828472197</c:v>
                </c:pt>
                <c:pt idx="37">
                  <c:v>0.828587949</c:v>
                </c:pt>
                <c:pt idx="38">
                  <c:v>0.828703701</c:v>
                </c:pt>
                <c:pt idx="39">
                  <c:v>0.828819454</c:v>
                </c:pt>
                <c:pt idx="40">
                  <c:v>0.828935206</c:v>
                </c:pt>
                <c:pt idx="41">
                  <c:v>0.829050899</c:v>
                </c:pt>
                <c:pt idx="42">
                  <c:v>0.829166651</c:v>
                </c:pt>
                <c:pt idx="43">
                  <c:v>0.829282403</c:v>
                </c:pt>
                <c:pt idx="44">
                  <c:v>0.829398155</c:v>
                </c:pt>
                <c:pt idx="45">
                  <c:v>0.829513907</c:v>
                </c:pt>
                <c:pt idx="46">
                  <c:v>0.8296296</c:v>
                </c:pt>
                <c:pt idx="47">
                  <c:v>0.829745352</c:v>
                </c:pt>
                <c:pt idx="48">
                  <c:v>0.829861104</c:v>
                </c:pt>
                <c:pt idx="49">
                  <c:v>0.829976857</c:v>
                </c:pt>
                <c:pt idx="50">
                  <c:v>0.830092609</c:v>
                </c:pt>
                <c:pt idx="51">
                  <c:v>0.830208361</c:v>
                </c:pt>
                <c:pt idx="52">
                  <c:v>0.830324054</c:v>
                </c:pt>
                <c:pt idx="53">
                  <c:v>0.830439806</c:v>
                </c:pt>
                <c:pt idx="54">
                  <c:v>0.830555558</c:v>
                </c:pt>
                <c:pt idx="55">
                  <c:v>0.83067131</c:v>
                </c:pt>
                <c:pt idx="56">
                  <c:v>0.830787063</c:v>
                </c:pt>
                <c:pt idx="57">
                  <c:v>0.830902755</c:v>
                </c:pt>
                <c:pt idx="58">
                  <c:v>0.831018507</c:v>
                </c:pt>
                <c:pt idx="59">
                  <c:v>0.83113426</c:v>
                </c:pt>
                <c:pt idx="60">
                  <c:v>0.831250012</c:v>
                </c:pt>
                <c:pt idx="61">
                  <c:v>0.831365764</c:v>
                </c:pt>
                <c:pt idx="62">
                  <c:v>0.831481457</c:v>
                </c:pt>
                <c:pt idx="63">
                  <c:v>0.831597209</c:v>
                </c:pt>
                <c:pt idx="64">
                  <c:v>0.831712961</c:v>
                </c:pt>
                <c:pt idx="65">
                  <c:v>0.831828713</c:v>
                </c:pt>
                <c:pt idx="66">
                  <c:v>0.831944466</c:v>
                </c:pt>
                <c:pt idx="67">
                  <c:v>0.832060158</c:v>
                </c:pt>
                <c:pt idx="68">
                  <c:v>0.83217591</c:v>
                </c:pt>
                <c:pt idx="69">
                  <c:v>0.832291663</c:v>
                </c:pt>
                <c:pt idx="70">
                  <c:v>0.832407415</c:v>
                </c:pt>
                <c:pt idx="71">
                  <c:v>0.832523167</c:v>
                </c:pt>
                <c:pt idx="72">
                  <c:v>0.83263886</c:v>
                </c:pt>
                <c:pt idx="73">
                  <c:v>0.832754612</c:v>
                </c:pt>
                <c:pt idx="74">
                  <c:v>0.832870364</c:v>
                </c:pt>
                <c:pt idx="75">
                  <c:v>0.832986116</c:v>
                </c:pt>
                <c:pt idx="76">
                  <c:v>0.833101869</c:v>
                </c:pt>
                <c:pt idx="77">
                  <c:v>0.833217621</c:v>
                </c:pt>
                <c:pt idx="78">
                  <c:v>0.833333313</c:v>
                </c:pt>
                <c:pt idx="79">
                  <c:v>0.833449066</c:v>
                </c:pt>
                <c:pt idx="80">
                  <c:v>0.833564818</c:v>
                </c:pt>
                <c:pt idx="81">
                  <c:v>0.83368057</c:v>
                </c:pt>
                <c:pt idx="82">
                  <c:v>0.833796322</c:v>
                </c:pt>
                <c:pt idx="83">
                  <c:v>0.833912015</c:v>
                </c:pt>
                <c:pt idx="84">
                  <c:v>0.834027767</c:v>
                </c:pt>
                <c:pt idx="85">
                  <c:v>0.834143519</c:v>
                </c:pt>
                <c:pt idx="86">
                  <c:v>0.834259272</c:v>
                </c:pt>
                <c:pt idx="87">
                  <c:v>0.834375024</c:v>
                </c:pt>
                <c:pt idx="88">
                  <c:v>0.834490716</c:v>
                </c:pt>
                <c:pt idx="89">
                  <c:v>0.834606469</c:v>
                </c:pt>
                <c:pt idx="90">
                  <c:v>0.834722221</c:v>
                </c:pt>
                <c:pt idx="91">
                  <c:v>0.834837973</c:v>
                </c:pt>
                <c:pt idx="92">
                  <c:v>0.834953725</c:v>
                </c:pt>
                <c:pt idx="93">
                  <c:v>0.835069418</c:v>
                </c:pt>
                <c:pt idx="94">
                  <c:v>0.83518517</c:v>
                </c:pt>
                <c:pt idx="95">
                  <c:v>0.835300922</c:v>
                </c:pt>
                <c:pt idx="96">
                  <c:v>0.835416675</c:v>
                </c:pt>
                <c:pt idx="97">
                  <c:v>0.835532427</c:v>
                </c:pt>
                <c:pt idx="98">
                  <c:v>0.835648119</c:v>
                </c:pt>
                <c:pt idx="99">
                  <c:v>0.835763872</c:v>
                </c:pt>
                <c:pt idx="100">
                  <c:v>0.835879624</c:v>
                </c:pt>
                <c:pt idx="101">
                  <c:v>0.835995376</c:v>
                </c:pt>
                <c:pt idx="102">
                  <c:v>0.836111128</c:v>
                </c:pt>
                <c:pt idx="103">
                  <c:v>0.836226881</c:v>
                </c:pt>
                <c:pt idx="104">
                  <c:v>0.836342573</c:v>
                </c:pt>
                <c:pt idx="105">
                  <c:v>0.836458325</c:v>
                </c:pt>
                <c:pt idx="106">
                  <c:v>0.836574078</c:v>
                </c:pt>
                <c:pt idx="107">
                  <c:v>0.83668983</c:v>
                </c:pt>
                <c:pt idx="108">
                  <c:v>0.836805582</c:v>
                </c:pt>
                <c:pt idx="109">
                  <c:v>0.836921275</c:v>
                </c:pt>
                <c:pt idx="110">
                  <c:v>0.837037027</c:v>
                </c:pt>
                <c:pt idx="111">
                  <c:v>0.837152779</c:v>
                </c:pt>
                <c:pt idx="112">
                  <c:v>0.837268531</c:v>
                </c:pt>
                <c:pt idx="113">
                  <c:v>0.837384284</c:v>
                </c:pt>
                <c:pt idx="114">
                  <c:v>0.837499976</c:v>
                </c:pt>
                <c:pt idx="115">
                  <c:v>0.837615728</c:v>
                </c:pt>
                <c:pt idx="116">
                  <c:v>0.837731481</c:v>
                </c:pt>
                <c:pt idx="117">
                  <c:v>0.837847233</c:v>
                </c:pt>
                <c:pt idx="118">
                  <c:v>0.837962985</c:v>
                </c:pt>
                <c:pt idx="119">
                  <c:v>0.838078678</c:v>
                </c:pt>
                <c:pt idx="120">
                  <c:v>0.83819443</c:v>
                </c:pt>
                <c:pt idx="121">
                  <c:v>0.838310182</c:v>
                </c:pt>
                <c:pt idx="122">
                  <c:v>0.838425934</c:v>
                </c:pt>
                <c:pt idx="123">
                  <c:v>0.838541687</c:v>
                </c:pt>
                <c:pt idx="124">
                  <c:v>0.838657379</c:v>
                </c:pt>
                <c:pt idx="125">
                  <c:v>0.838773131</c:v>
                </c:pt>
                <c:pt idx="126">
                  <c:v>0.838888884</c:v>
                </c:pt>
                <c:pt idx="127">
                  <c:v>0.839004636</c:v>
                </c:pt>
                <c:pt idx="128">
                  <c:v>0.839120388</c:v>
                </c:pt>
                <c:pt idx="129">
                  <c:v>0.83923614</c:v>
                </c:pt>
                <c:pt idx="130">
                  <c:v>0.839351833</c:v>
                </c:pt>
                <c:pt idx="131">
                  <c:v>0.839467585</c:v>
                </c:pt>
                <c:pt idx="132">
                  <c:v>0.839583337</c:v>
                </c:pt>
                <c:pt idx="133">
                  <c:v>0.83969909</c:v>
                </c:pt>
                <c:pt idx="134">
                  <c:v>0.839814842</c:v>
                </c:pt>
                <c:pt idx="135">
                  <c:v>0.839930534</c:v>
                </c:pt>
                <c:pt idx="136">
                  <c:v>0.840046287</c:v>
                </c:pt>
                <c:pt idx="137">
                  <c:v>0.840162039</c:v>
                </c:pt>
                <c:pt idx="138">
                  <c:v>0.840277791</c:v>
                </c:pt>
                <c:pt idx="139">
                  <c:v>0.840393543</c:v>
                </c:pt>
                <c:pt idx="140">
                  <c:v>0.840509236</c:v>
                </c:pt>
                <c:pt idx="141">
                  <c:v>0.840624988</c:v>
                </c:pt>
                <c:pt idx="142">
                  <c:v>0.84074074</c:v>
                </c:pt>
                <c:pt idx="143">
                  <c:v>0.840856493</c:v>
                </c:pt>
                <c:pt idx="144">
                  <c:v>0.840972245</c:v>
                </c:pt>
                <c:pt idx="145">
                  <c:v>0.841087937</c:v>
                </c:pt>
                <c:pt idx="146">
                  <c:v>0.84120369</c:v>
                </c:pt>
                <c:pt idx="147">
                  <c:v>0.841319442</c:v>
                </c:pt>
                <c:pt idx="148">
                  <c:v>0.841435194</c:v>
                </c:pt>
                <c:pt idx="149">
                  <c:v>0.841550946</c:v>
                </c:pt>
                <c:pt idx="150">
                  <c:v>0.841666639</c:v>
                </c:pt>
                <c:pt idx="151">
                  <c:v>0.841782391</c:v>
                </c:pt>
                <c:pt idx="152">
                  <c:v>0.841898143</c:v>
                </c:pt>
                <c:pt idx="153">
                  <c:v>0.842013896</c:v>
                </c:pt>
                <c:pt idx="154">
                  <c:v>0.842129648</c:v>
                </c:pt>
                <c:pt idx="155">
                  <c:v>0.8422454</c:v>
                </c:pt>
                <c:pt idx="156">
                  <c:v>0.842361093</c:v>
                </c:pt>
                <c:pt idx="157">
                  <c:v>0.842476845</c:v>
                </c:pt>
                <c:pt idx="158">
                  <c:v>0.842592597</c:v>
                </c:pt>
                <c:pt idx="159">
                  <c:v>0.842708349</c:v>
                </c:pt>
                <c:pt idx="160">
                  <c:v>0.842824101</c:v>
                </c:pt>
                <c:pt idx="161">
                  <c:v>0.842939794</c:v>
                </c:pt>
                <c:pt idx="162">
                  <c:v>0.843055546</c:v>
                </c:pt>
                <c:pt idx="163">
                  <c:v>0.843171299</c:v>
                </c:pt>
                <c:pt idx="164">
                  <c:v>0.843287051</c:v>
                </c:pt>
                <c:pt idx="165">
                  <c:v>0.843402803</c:v>
                </c:pt>
                <c:pt idx="166">
                  <c:v>0.843518496</c:v>
                </c:pt>
                <c:pt idx="167">
                  <c:v>0.843634248</c:v>
                </c:pt>
                <c:pt idx="168">
                  <c:v>0.84375</c:v>
                </c:pt>
                <c:pt idx="169">
                  <c:v>0.843865752</c:v>
                </c:pt>
                <c:pt idx="170">
                  <c:v>0.843981504</c:v>
                </c:pt>
                <c:pt idx="171">
                  <c:v>0.844097197</c:v>
                </c:pt>
                <c:pt idx="172">
                  <c:v>0.844212949</c:v>
                </c:pt>
                <c:pt idx="173">
                  <c:v>0.844328701</c:v>
                </c:pt>
                <c:pt idx="174">
                  <c:v>0.844444454</c:v>
                </c:pt>
                <c:pt idx="175">
                  <c:v>0.844560206</c:v>
                </c:pt>
                <c:pt idx="176">
                  <c:v>0.844675899</c:v>
                </c:pt>
                <c:pt idx="177">
                  <c:v>0.844791651</c:v>
                </c:pt>
                <c:pt idx="178">
                  <c:v>0.844907403</c:v>
                </c:pt>
                <c:pt idx="179">
                  <c:v>0.845023155</c:v>
                </c:pt>
                <c:pt idx="180">
                  <c:v>0.845138907</c:v>
                </c:pt>
                <c:pt idx="181">
                  <c:v>0.8452546</c:v>
                </c:pt>
                <c:pt idx="182">
                  <c:v>0.845370352</c:v>
                </c:pt>
                <c:pt idx="183">
                  <c:v>0.845486104</c:v>
                </c:pt>
                <c:pt idx="184">
                  <c:v>0.845601857</c:v>
                </c:pt>
                <c:pt idx="185">
                  <c:v>0.845717609</c:v>
                </c:pt>
                <c:pt idx="186">
                  <c:v>0.845833361</c:v>
                </c:pt>
                <c:pt idx="187">
                  <c:v>0.845949054</c:v>
                </c:pt>
                <c:pt idx="188">
                  <c:v>0.846064806</c:v>
                </c:pt>
                <c:pt idx="189">
                  <c:v>0.846180558</c:v>
                </c:pt>
                <c:pt idx="190">
                  <c:v>0.84629631</c:v>
                </c:pt>
                <c:pt idx="191">
                  <c:v>0.846412063</c:v>
                </c:pt>
                <c:pt idx="192">
                  <c:v>0.846527755</c:v>
                </c:pt>
                <c:pt idx="193">
                  <c:v>0.846643507</c:v>
                </c:pt>
                <c:pt idx="194">
                  <c:v>0.84675926</c:v>
                </c:pt>
                <c:pt idx="195">
                  <c:v>0.846875012</c:v>
                </c:pt>
                <c:pt idx="196">
                  <c:v>0.846990764</c:v>
                </c:pt>
                <c:pt idx="197">
                  <c:v>0.847106457</c:v>
                </c:pt>
                <c:pt idx="198">
                  <c:v>0.847222209</c:v>
                </c:pt>
                <c:pt idx="199">
                  <c:v>0.847337961</c:v>
                </c:pt>
                <c:pt idx="200">
                  <c:v>0.847453713</c:v>
                </c:pt>
                <c:pt idx="201">
                  <c:v>0.847569466</c:v>
                </c:pt>
                <c:pt idx="202">
                  <c:v>0.847685158</c:v>
                </c:pt>
                <c:pt idx="203">
                  <c:v>0.84780091</c:v>
                </c:pt>
                <c:pt idx="204">
                  <c:v>0.847916663</c:v>
                </c:pt>
                <c:pt idx="205">
                  <c:v>0.848032415</c:v>
                </c:pt>
                <c:pt idx="206">
                  <c:v>0.848148167</c:v>
                </c:pt>
                <c:pt idx="207">
                  <c:v>0.84826386</c:v>
                </c:pt>
                <c:pt idx="208">
                  <c:v>0.848379612</c:v>
                </c:pt>
                <c:pt idx="209">
                  <c:v>0.848495364</c:v>
                </c:pt>
                <c:pt idx="210">
                  <c:v>0.848611116</c:v>
                </c:pt>
                <c:pt idx="211">
                  <c:v>0.848726869</c:v>
                </c:pt>
                <c:pt idx="212">
                  <c:v>0.848842621</c:v>
                </c:pt>
                <c:pt idx="213">
                  <c:v>0.848958313</c:v>
                </c:pt>
                <c:pt idx="214">
                  <c:v>0.849074066</c:v>
                </c:pt>
                <c:pt idx="215">
                  <c:v>0.849189818</c:v>
                </c:pt>
                <c:pt idx="216">
                  <c:v>0.84930557</c:v>
                </c:pt>
                <c:pt idx="217">
                  <c:v>0.849421322</c:v>
                </c:pt>
                <c:pt idx="218">
                  <c:v>0.849537015</c:v>
                </c:pt>
                <c:pt idx="219">
                  <c:v>0.849652767</c:v>
                </c:pt>
                <c:pt idx="220">
                  <c:v>0.849768519</c:v>
                </c:pt>
                <c:pt idx="221">
                  <c:v>0.849884272</c:v>
                </c:pt>
                <c:pt idx="222">
                  <c:v>0.850000024</c:v>
                </c:pt>
                <c:pt idx="223">
                  <c:v>0.850115716</c:v>
                </c:pt>
                <c:pt idx="224">
                  <c:v>0.850231469</c:v>
                </c:pt>
                <c:pt idx="225">
                  <c:v>0.850347221</c:v>
                </c:pt>
                <c:pt idx="226">
                  <c:v>0.850462973</c:v>
                </c:pt>
                <c:pt idx="227">
                  <c:v>0.850578725</c:v>
                </c:pt>
                <c:pt idx="228">
                  <c:v>0.850694418</c:v>
                </c:pt>
                <c:pt idx="229">
                  <c:v>0.85081017</c:v>
                </c:pt>
                <c:pt idx="230">
                  <c:v>0.850925922</c:v>
                </c:pt>
                <c:pt idx="231">
                  <c:v>0.851041675</c:v>
                </c:pt>
                <c:pt idx="232">
                  <c:v>0.851157427</c:v>
                </c:pt>
                <c:pt idx="233">
                  <c:v>0.851273119</c:v>
                </c:pt>
                <c:pt idx="234">
                  <c:v>0.851388872</c:v>
                </c:pt>
                <c:pt idx="235">
                  <c:v>0.851504624</c:v>
                </c:pt>
                <c:pt idx="236">
                  <c:v>0.851620376</c:v>
                </c:pt>
                <c:pt idx="237">
                  <c:v>0.851736128</c:v>
                </c:pt>
                <c:pt idx="238">
                  <c:v>0.851851881</c:v>
                </c:pt>
                <c:pt idx="239">
                  <c:v>0.851967573</c:v>
                </c:pt>
                <c:pt idx="240">
                  <c:v>0.852083325</c:v>
                </c:pt>
                <c:pt idx="241">
                  <c:v>0.852199078</c:v>
                </c:pt>
                <c:pt idx="242">
                  <c:v>0.85231483</c:v>
                </c:pt>
                <c:pt idx="243">
                  <c:v>0.852430582</c:v>
                </c:pt>
                <c:pt idx="244">
                  <c:v>0.852546275</c:v>
                </c:pt>
                <c:pt idx="245">
                  <c:v>0.852662027</c:v>
                </c:pt>
                <c:pt idx="246">
                  <c:v>0.852777779</c:v>
                </c:pt>
                <c:pt idx="247">
                  <c:v>0.852893531</c:v>
                </c:pt>
                <c:pt idx="248">
                  <c:v>0.853009284</c:v>
                </c:pt>
                <c:pt idx="249">
                  <c:v>0.853124976</c:v>
                </c:pt>
                <c:pt idx="250">
                  <c:v>0.853240728</c:v>
                </c:pt>
                <c:pt idx="251">
                  <c:v>0.853356481</c:v>
                </c:pt>
                <c:pt idx="252">
                  <c:v>0.853472233</c:v>
                </c:pt>
                <c:pt idx="253">
                  <c:v>0.853587985</c:v>
                </c:pt>
                <c:pt idx="254">
                  <c:v>0.853703678</c:v>
                </c:pt>
                <c:pt idx="255">
                  <c:v>0.85381943</c:v>
                </c:pt>
                <c:pt idx="256">
                  <c:v>0.853935182</c:v>
                </c:pt>
                <c:pt idx="257">
                  <c:v>0.854050934</c:v>
                </c:pt>
                <c:pt idx="258">
                  <c:v>0.854166687</c:v>
                </c:pt>
                <c:pt idx="259">
                  <c:v>0.854282379</c:v>
                </c:pt>
                <c:pt idx="260">
                  <c:v>0.854398131</c:v>
                </c:pt>
                <c:pt idx="261">
                  <c:v>0.854513884</c:v>
                </c:pt>
                <c:pt idx="262">
                  <c:v>0.854629636</c:v>
                </c:pt>
                <c:pt idx="263">
                  <c:v>0.854745388</c:v>
                </c:pt>
                <c:pt idx="264">
                  <c:v>0.85486114</c:v>
                </c:pt>
                <c:pt idx="265">
                  <c:v>0.854976833</c:v>
                </c:pt>
                <c:pt idx="266">
                  <c:v>0.855092585</c:v>
                </c:pt>
                <c:pt idx="267">
                  <c:v>0.855208337</c:v>
                </c:pt>
                <c:pt idx="268">
                  <c:v>0.85532409</c:v>
                </c:pt>
                <c:pt idx="269">
                  <c:v>0.855439842</c:v>
                </c:pt>
                <c:pt idx="270">
                  <c:v>0.855555534</c:v>
                </c:pt>
                <c:pt idx="271">
                  <c:v>0.855671287</c:v>
                </c:pt>
                <c:pt idx="272">
                  <c:v>0.855787039</c:v>
                </c:pt>
                <c:pt idx="273">
                  <c:v>0.855902791</c:v>
                </c:pt>
                <c:pt idx="274">
                  <c:v>0.856018543</c:v>
                </c:pt>
                <c:pt idx="275">
                  <c:v>0.856134236</c:v>
                </c:pt>
                <c:pt idx="276">
                  <c:v>0.856249988</c:v>
                </c:pt>
                <c:pt idx="277">
                  <c:v>0.85636574</c:v>
                </c:pt>
                <c:pt idx="278">
                  <c:v>0.856481493</c:v>
                </c:pt>
                <c:pt idx="279">
                  <c:v>0.856597245</c:v>
                </c:pt>
                <c:pt idx="280">
                  <c:v>0.856712937</c:v>
                </c:pt>
                <c:pt idx="281">
                  <c:v>0.85682869</c:v>
                </c:pt>
                <c:pt idx="282">
                  <c:v>0.856944442</c:v>
                </c:pt>
                <c:pt idx="283">
                  <c:v>0.857060194</c:v>
                </c:pt>
                <c:pt idx="284">
                  <c:v>0.857175946</c:v>
                </c:pt>
                <c:pt idx="285">
                  <c:v>0.857291639</c:v>
                </c:pt>
                <c:pt idx="286">
                  <c:v>0.857407391</c:v>
                </c:pt>
                <c:pt idx="287">
                  <c:v>0.857523143</c:v>
                </c:pt>
                <c:pt idx="288">
                  <c:v>0.857638896</c:v>
                </c:pt>
                <c:pt idx="289">
                  <c:v>0.857754648</c:v>
                </c:pt>
                <c:pt idx="290">
                  <c:v>0.8578704</c:v>
                </c:pt>
                <c:pt idx="291">
                  <c:v>0.857986093</c:v>
                </c:pt>
                <c:pt idx="292">
                  <c:v>0.858101845</c:v>
                </c:pt>
                <c:pt idx="293">
                  <c:v>0.858217597</c:v>
                </c:pt>
                <c:pt idx="294">
                  <c:v>0.858333349</c:v>
                </c:pt>
                <c:pt idx="295">
                  <c:v>0.858449101</c:v>
                </c:pt>
                <c:pt idx="296">
                  <c:v>0.858564794</c:v>
                </c:pt>
                <c:pt idx="297">
                  <c:v>0.858680546</c:v>
                </c:pt>
                <c:pt idx="298">
                  <c:v>0.858796299</c:v>
                </c:pt>
                <c:pt idx="299">
                  <c:v>0.858912051</c:v>
                </c:pt>
                <c:pt idx="300">
                  <c:v>0.859027803</c:v>
                </c:pt>
                <c:pt idx="301">
                  <c:v>0.859143496</c:v>
                </c:pt>
                <c:pt idx="302">
                  <c:v>0.859259248</c:v>
                </c:pt>
                <c:pt idx="303">
                  <c:v>0.859375</c:v>
                </c:pt>
                <c:pt idx="304">
                  <c:v>0.859490752</c:v>
                </c:pt>
                <c:pt idx="305">
                  <c:v>0.859606504</c:v>
                </c:pt>
                <c:pt idx="306">
                  <c:v>0.859722197</c:v>
                </c:pt>
                <c:pt idx="307">
                  <c:v>0.859837949</c:v>
                </c:pt>
                <c:pt idx="308">
                  <c:v>0.859953701</c:v>
                </c:pt>
                <c:pt idx="309">
                  <c:v>0.860069454</c:v>
                </c:pt>
                <c:pt idx="310">
                  <c:v>0.860185206</c:v>
                </c:pt>
                <c:pt idx="311">
                  <c:v>0.860300899</c:v>
                </c:pt>
                <c:pt idx="312">
                  <c:v>0.860416651</c:v>
                </c:pt>
                <c:pt idx="313">
                  <c:v>0.860532403</c:v>
                </c:pt>
                <c:pt idx="314">
                  <c:v>0.860648155</c:v>
                </c:pt>
                <c:pt idx="315">
                  <c:v>0.860763907</c:v>
                </c:pt>
                <c:pt idx="316">
                  <c:v>0.8608796</c:v>
                </c:pt>
                <c:pt idx="317">
                  <c:v>0.860995352</c:v>
                </c:pt>
                <c:pt idx="318">
                  <c:v>0.861111104</c:v>
                </c:pt>
                <c:pt idx="319">
                  <c:v>0.861226857</c:v>
                </c:pt>
                <c:pt idx="320">
                  <c:v>0.861342609</c:v>
                </c:pt>
                <c:pt idx="321">
                  <c:v>0.861458361</c:v>
                </c:pt>
                <c:pt idx="322">
                  <c:v>0.861574054</c:v>
                </c:pt>
                <c:pt idx="323">
                  <c:v>0.861689806</c:v>
                </c:pt>
                <c:pt idx="324">
                  <c:v>0.861805558</c:v>
                </c:pt>
                <c:pt idx="325">
                  <c:v>0.86192131</c:v>
                </c:pt>
                <c:pt idx="326">
                  <c:v>0.862037063</c:v>
                </c:pt>
                <c:pt idx="327">
                  <c:v>0.862152755</c:v>
                </c:pt>
                <c:pt idx="328">
                  <c:v>0.862268507</c:v>
                </c:pt>
                <c:pt idx="329">
                  <c:v>0.86238426</c:v>
                </c:pt>
                <c:pt idx="330">
                  <c:v>0.862500012</c:v>
                </c:pt>
                <c:pt idx="331">
                  <c:v>0.862615764</c:v>
                </c:pt>
                <c:pt idx="332">
                  <c:v>0.862731457</c:v>
                </c:pt>
                <c:pt idx="333">
                  <c:v>0.862847209</c:v>
                </c:pt>
                <c:pt idx="334">
                  <c:v>0.862962961</c:v>
                </c:pt>
                <c:pt idx="335">
                  <c:v>0.863078713</c:v>
                </c:pt>
                <c:pt idx="336">
                  <c:v>0.863194466</c:v>
                </c:pt>
                <c:pt idx="337">
                  <c:v>0.863310158</c:v>
                </c:pt>
                <c:pt idx="338">
                  <c:v>0.86342591</c:v>
                </c:pt>
                <c:pt idx="339">
                  <c:v>0.863541663</c:v>
                </c:pt>
                <c:pt idx="340">
                  <c:v>0.863657415</c:v>
                </c:pt>
                <c:pt idx="341">
                  <c:v>0.863773167</c:v>
                </c:pt>
                <c:pt idx="342">
                  <c:v>0.86388886</c:v>
                </c:pt>
                <c:pt idx="343">
                  <c:v>0.864004612</c:v>
                </c:pt>
                <c:pt idx="344">
                  <c:v>0.864120364</c:v>
                </c:pt>
                <c:pt idx="345">
                  <c:v>0.864236116</c:v>
                </c:pt>
                <c:pt idx="346">
                  <c:v>0.864351869</c:v>
                </c:pt>
                <c:pt idx="347">
                  <c:v>0.864467621</c:v>
                </c:pt>
                <c:pt idx="348">
                  <c:v>0.864583313</c:v>
                </c:pt>
                <c:pt idx="349">
                  <c:v>0.864699066</c:v>
                </c:pt>
                <c:pt idx="350">
                  <c:v>0.864814818</c:v>
                </c:pt>
                <c:pt idx="351">
                  <c:v>0.86493057</c:v>
                </c:pt>
                <c:pt idx="352">
                  <c:v>0.865046322</c:v>
                </c:pt>
                <c:pt idx="353">
                  <c:v>0.865162015</c:v>
                </c:pt>
                <c:pt idx="354">
                  <c:v>0.865277767</c:v>
                </c:pt>
                <c:pt idx="355">
                  <c:v>0.865393519</c:v>
                </c:pt>
                <c:pt idx="356">
                  <c:v>0.865509272</c:v>
                </c:pt>
                <c:pt idx="357">
                  <c:v>0.865625024</c:v>
                </c:pt>
                <c:pt idx="358">
                  <c:v>0.865740716</c:v>
                </c:pt>
                <c:pt idx="359">
                  <c:v>0.865856469</c:v>
                </c:pt>
                <c:pt idx="360">
                  <c:v>0.865972221</c:v>
                </c:pt>
                <c:pt idx="361">
                  <c:v>0.866087973</c:v>
                </c:pt>
                <c:pt idx="362">
                  <c:v>0.866203725</c:v>
                </c:pt>
                <c:pt idx="363">
                  <c:v>0.866319418</c:v>
                </c:pt>
                <c:pt idx="364">
                  <c:v>0.86643517</c:v>
                </c:pt>
                <c:pt idx="365">
                  <c:v>0.866550922</c:v>
                </c:pt>
                <c:pt idx="366">
                  <c:v>0.866666675</c:v>
                </c:pt>
                <c:pt idx="367">
                  <c:v>0.866782427</c:v>
                </c:pt>
                <c:pt idx="368">
                  <c:v>0.866898119</c:v>
                </c:pt>
                <c:pt idx="369">
                  <c:v>0.867013872</c:v>
                </c:pt>
                <c:pt idx="370">
                  <c:v>0.867129624</c:v>
                </c:pt>
                <c:pt idx="371">
                  <c:v>0.867245376</c:v>
                </c:pt>
                <c:pt idx="372">
                  <c:v>0.867361128</c:v>
                </c:pt>
                <c:pt idx="373">
                  <c:v>0.867476881</c:v>
                </c:pt>
                <c:pt idx="374">
                  <c:v>0.867592573</c:v>
                </c:pt>
                <c:pt idx="375">
                  <c:v>0.867708325</c:v>
                </c:pt>
                <c:pt idx="376">
                  <c:v>0.867824078</c:v>
                </c:pt>
                <c:pt idx="377">
                  <c:v>0.86793983</c:v>
                </c:pt>
                <c:pt idx="378">
                  <c:v>0.868055582</c:v>
                </c:pt>
                <c:pt idx="379">
                  <c:v>0.868171275</c:v>
                </c:pt>
                <c:pt idx="380">
                  <c:v>0.868287027</c:v>
                </c:pt>
                <c:pt idx="381">
                  <c:v>0.868402779</c:v>
                </c:pt>
                <c:pt idx="382">
                  <c:v>0.868518531</c:v>
                </c:pt>
                <c:pt idx="383">
                  <c:v>0.868634284</c:v>
                </c:pt>
                <c:pt idx="384">
                  <c:v>0.868749976</c:v>
                </c:pt>
                <c:pt idx="385">
                  <c:v>0.868865728</c:v>
                </c:pt>
                <c:pt idx="386">
                  <c:v>0.868981481</c:v>
                </c:pt>
                <c:pt idx="387">
                  <c:v>0.869097233</c:v>
                </c:pt>
                <c:pt idx="388">
                  <c:v>0.869212985</c:v>
                </c:pt>
                <c:pt idx="389">
                  <c:v>0.869328678</c:v>
                </c:pt>
                <c:pt idx="390">
                  <c:v>0.86944443</c:v>
                </c:pt>
                <c:pt idx="391">
                  <c:v>0.869560182</c:v>
                </c:pt>
                <c:pt idx="392">
                  <c:v>0.869675934</c:v>
                </c:pt>
                <c:pt idx="393">
                  <c:v>0.869791687</c:v>
                </c:pt>
                <c:pt idx="394">
                  <c:v>0.869907379</c:v>
                </c:pt>
                <c:pt idx="395">
                  <c:v>0.870023131</c:v>
                </c:pt>
                <c:pt idx="396">
                  <c:v>0.870138884</c:v>
                </c:pt>
                <c:pt idx="397">
                  <c:v>0.870254636</c:v>
                </c:pt>
                <c:pt idx="398">
                  <c:v>0.870370388</c:v>
                </c:pt>
                <c:pt idx="399">
                  <c:v>0.87048614</c:v>
                </c:pt>
                <c:pt idx="400">
                  <c:v>0.870601833</c:v>
                </c:pt>
                <c:pt idx="401">
                  <c:v>0.870717585</c:v>
                </c:pt>
                <c:pt idx="402">
                  <c:v>0.870833337</c:v>
                </c:pt>
                <c:pt idx="403">
                  <c:v>0.87094909</c:v>
                </c:pt>
                <c:pt idx="404">
                  <c:v>0.871064842</c:v>
                </c:pt>
                <c:pt idx="405">
                  <c:v>0.871180534</c:v>
                </c:pt>
                <c:pt idx="406">
                  <c:v>0.871296287</c:v>
                </c:pt>
                <c:pt idx="407">
                  <c:v>0.871412039</c:v>
                </c:pt>
                <c:pt idx="408">
                  <c:v>0.871527791</c:v>
                </c:pt>
                <c:pt idx="409">
                  <c:v>0.871643543</c:v>
                </c:pt>
                <c:pt idx="410">
                  <c:v>0.871759236</c:v>
                </c:pt>
                <c:pt idx="411">
                  <c:v>0.871874988</c:v>
                </c:pt>
                <c:pt idx="412">
                  <c:v>0.87199074</c:v>
                </c:pt>
                <c:pt idx="413">
                  <c:v>0.872106493</c:v>
                </c:pt>
                <c:pt idx="414">
                  <c:v>0.872222245</c:v>
                </c:pt>
                <c:pt idx="415">
                  <c:v>0.872337937</c:v>
                </c:pt>
                <c:pt idx="416">
                  <c:v>0.87245369</c:v>
                </c:pt>
                <c:pt idx="417">
                  <c:v>0.872569442</c:v>
                </c:pt>
                <c:pt idx="418">
                  <c:v>0.872685194</c:v>
                </c:pt>
                <c:pt idx="419">
                  <c:v>0.872800946</c:v>
                </c:pt>
                <c:pt idx="420">
                  <c:v>0.872916639</c:v>
                </c:pt>
                <c:pt idx="421">
                  <c:v>0.873032391</c:v>
                </c:pt>
                <c:pt idx="422">
                  <c:v>0.873148143</c:v>
                </c:pt>
                <c:pt idx="423">
                  <c:v>0.873263896</c:v>
                </c:pt>
                <c:pt idx="424">
                  <c:v>0.873379648</c:v>
                </c:pt>
                <c:pt idx="425">
                  <c:v>0.8734954</c:v>
                </c:pt>
                <c:pt idx="426">
                  <c:v>0.873611093</c:v>
                </c:pt>
                <c:pt idx="427">
                  <c:v>0.873726845</c:v>
                </c:pt>
                <c:pt idx="428">
                  <c:v>0.873842597</c:v>
                </c:pt>
                <c:pt idx="429">
                  <c:v>0.873958349</c:v>
                </c:pt>
                <c:pt idx="430">
                  <c:v>0.874074101</c:v>
                </c:pt>
                <c:pt idx="431">
                  <c:v>0.874189794</c:v>
                </c:pt>
                <c:pt idx="432">
                  <c:v>0.874305546</c:v>
                </c:pt>
                <c:pt idx="433">
                  <c:v>0.874421299</c:v>
                </c:pt>
                <c:pt idx="434">
                  <c:v>0.874537051</c:v>
                </c:pt>
                <c:pt idx="435">
                  <c:v>0.874652803</c:v>
                </c:pt>
                <c:pt idx="436">
                  <c:v>0.874768496</c:v>
                </c:pt>
                <c:pt idx="437">
                  <c:v>0.874884248</c:v>
                </c:pt>
                <c:pt idx="438">
                  <c:v>0.875</c:v>
                </c:pt>
                <c:pt idx="439">
                  <c:v>0.875115752</c:v>
                </c:pt>
                <c:pt idx="440">
                  <c:v>0.875231504</c:v>
                </c:pt>
                <c:pt idx="441">
                  <c:v>0.875347197</c:v>
                </c:pt>
                <c:pt idx="442">
                  <c:v>0.875462949</c:v>
                </c:pt>
                <c:pt idx="443">
                  <c:v>0.875578701</c:v>
                </c:pt>
                <c:pt idx="444">
                  <c:v>0.875694454</c:v>
                </c:pt>
                <c:pt idx="445">
                  <c:v>0.875810206</c:v>
                </c:pt>
                <c:pt idx="446">
                  <c:v>0.875925899</c:v>
                </c:pt>
                <c:pt idx="447">
                  <c:v>0.876041651</c:v>
                </c:pt>
                <c:pt idx="448">
                  <c:v>0.876157403</c:v>
                </c:pt>
                <c:pt idx="449">
                  <c:v>0.876273155</c:v>
                </c:pt>
                <c:pt idx="450">
                  <c:v>0.876388907</c:v>
                </c:pt>
                <c:pt idx="451">
                  <c:v>0.8765046</c:v>
                </c:pt>
                <c:pt idx="452">
                  <c:v>0.876620352</c:v>
                </c:pt>
                <c:pt idx="453">
                  <c:v>0.876736104</c:v>
                </c:pt>
                <c:pt idx="454">
                  <c:v>0.876851857</c:v>
                </c:pt>
                <c:pt idx="455">
                  <c:v>0.876967609</c:v>
                </c:pt>
                <c:pt idx="456">
                  <c:v>0.877083361</c:v>
                </c:pt>
                <c:pt idx="457">
                  <c:v>0.877199054</c:v>
                </c:pt>
                <c:pt idx="458">
                  <c:v>0.877314806</c:v>
                </c:pt>
                <c:pt idx="459">
                  <c:v>0.877430558</c:v>
                </c:pt>
                <c:pt idx="460">
                  <c:v>0.87754631</c:v>
                </c:pt>
                <c:pt idx="461">
                  <c:v>0.877662063</c:v>
                </c:pt>
                <c:pt idx="462">
                  <c:v>0.877777755</c:v>
                </c:pt>
                <c:pt idx="463">
                  <c:v>0.877893507</c:v>
                </c:pt>
                <c:pt idx="464">
                  <c:v>0.87800926</c:v>
                </c:pt>
                <c:pt idx="465">
                  <c:v>0.878125012</c:v>
                </c:pt>
                <c:pt idx="466">
                  <c:v>0.878240764</c:v>
                </c:pt>
                <c:pt idx="467">
                  <c:v>0.878356457</c:v>
                </c:pt>
                <c:pt idx="468">
                  <c:v>0.878472209</c:v>
                </c:pt>
                <c:pt idx="469">
                  <c:v>0.878587961</c:v>
                </c:pt>
                <c:pt idx="470">
                  <c:v>0.878703713</c:v>
                </c:pt>
                <c:pt idx="471">
                  <c:v>0.878819466</c:v>
                </c:pt>
                <c:pt idx="472">
                  <c:v>0.878935158</c:v>
                </c:pt>
                <c:pt idx="473">
                  <c:v>0.878969908</c:v>
                </c:pt>
              </c:strCache>
            </c:strRef>
          </c:xVal>
          <c:yVal>
            <c:numRef>
              <c:f>Data!$P$9:$P$482</c:f>
              <c:numCache>
                <c:ptCount val="474"/>
                <c:pt idx="0">
                  <c:v>64.7</c:v>
                </c:pt>
                <c:pt idx="1">
                  <c:v>64</c:v>
                </c:pt>
                <c:pt idx="2">
                  <c:v>63.8</c:v>
                </c:pt>
                <c:pt idx="3">
                  <c:v>64.2</c:v>
                </c:pt>
                <c:pt idx="4">
                  <c:v>63.6</c:v>
                </c:pt>
                <c:pt idx="5">
                  <c:v>63.6</c:v>
                </c:pt>
                <c:pt idx="6">
                  <c:v>63.3</c:v>
                </c:pt>
                <c:pt idx="7">
                  <c:v>62.9</c:v>
                </c:pt>
                <c:pt idx="8">
                  <c:v>63.4</c:v>
                </c:pt>
                <c:pt idx="9">
                  <c:v>63.4</c:v>
                </c:pt>
                <c:pt idx="10">
                  <c:v>63.7</c:v>
                </c:pt>
                <c:pt idx="11">
                  <c:v>64.3</c:v>
                </c:pt>
                <c:pt idx="12">
                  <c:v>66.1</c:v>
                </c:pt>
                <c:pt idx="13">
                  <c:v>66.1</c:v>
                </c:pt>
                <c:pt idx="14">
                  <c:v>67.1</c:v>
                </c:pt>
                <c:pt idx="15">
                  <c:v>67.2</c:v>
                </c:pt>
                <c:pt idx="16">
                  <c:v>66.9</c:v>
                </c:pt>
                <c:pt idx="17">
                  <c:v>66.7</c:v>
                </c:pt>
                <c:pt idx="18">
                  <c:v>67.1</c:v>
                </c:pt>
                <c:pt idx="19">
                  <c:v>66.4</c:v>
                </c:pt>
                <c:pt idx="20">
                  <c:v>66.5</c:v>
                </c:pt>
                <c:pt idx="21">
                  <c:v>66.8</c:v>
                </c:pt>
                <c:pt idx="22">
                  <c:v>67.4</c:v>
                </c:pt>
                <c:pt idx="23">
                  <c:v>66.3</c:v>
                </c:pt>
                <c:pt idx="24">
                  <c:v>66.8</c:v>
                </c:pt>
                <c:pt idx="25">
                  <c:v>66</c:v>
                </c:pt>
                <c:pt idx="26">
                  <c:v>66</c:v>
                </c:pt>
                <c:pt idx="27">
                  <c:v>64.5</c:v>
                </c:pt>
                <c:pt idx="28">
                  <c:v>62.9</c:v>
                </c:pt>
                <c:pt idx="29">
                  <c:v>62.5</c:v>
                </c:pt>
                <c:pt idx="30">
                  <c:v>61.6</c:v>
                </c:pt>
                <c:pt idx="31">
                  <c:v>62</c:v>
                </c:pt>
                <c:pt idx="32">
                  <c:v>61.9</c:v>
                </c:pt>
                <c:pt idx="33">
                  <c:v>61.7</c:v>
                </c:pt>
                <c:pt idx="34">
                  <c:v>60.7</c:v>
                </c:pt>
                <c:pt idx="35">
                  <c:v>60.9</c:v>
                </c:pt>
                <c:pt idx="36">
                  <c:v>60.9</c:v>
                </c:pt>
                <c:pt idx="37">
                  <c:v>60.2</c:v>
                </c:pt>
                <c:pt idx="38">
                  <c:v>59.7</c:v>
                </c:pt>
                <c:pt idx="39">
                  <c:v>59.6</c:v>
                </c:pt>
                <c:pt idx="40">
                  <c:v>59.5</c:v>
                </c:pt>
                <c:pt idx="41">
                  <c:v>59.1</c:v>
                </c:pt>
                <c:pt idx="42">
                  <c:v>59.8</c:v>
                </c:pt>
                <c:pt idx="43">
                  <c:v>59</c:v>
                </c:pt>
                <c:pt idx="44">
                  <c:v>58.8</c:v>
                </c:pt>
                <c:pt idx="45">
                  <c:v>58.9</c:v>
                </c:pt>
                <c:pt idx="46">
                  <c:v>59.2</c:v>
                </c:pt>
                <c:pt idx="47">
                  <c:v>59.8</c:v>
                </c:pt>
                <c:pt idx="48">
                  <c:v>59.6</c:v>
                </c:pt>
                <c:pt idx="49">
                  <c:v>60.7</c:v>
                </c:pt>
                <c:pt idx="50">
                  <c:v>61.7</c:v>
                </c:pt>
                <c:pt idx="51">
                  <c:v>62.1</c:v>
                </c:pt>
                <c:pt idx="52">
                  <c:v>61.9</c:v>
                </c:pt>
                <c:pt idx="53">
                  <c:v>60.9</c:v>
                </c:pt>
                <c:pt idx="54">
                  <c:v>60.9</c:v>
                </c:pt>
                <c:pt idx="55">
                  <c:v>61.3</c:v>
                </c:pt>
                <c:pt idx="56">
                  <c:v>61.8</c:v>
                </c:pt>
                <c:pt idx="57">
                  <c:v>61</c:v>
                </c:pt>
                <c:pt idx="58">
                  <c:v>61.3</c:v>
                </c:pt>
                <c:pt idx="59">
                  <c:v>61.6</c:v>
                </c:pt>
                <c:pt idx="60">
                  <c:v>62.5</c:v>
                </c:pt>
                <c:pt idx="61">
                  <c:v>62.5</c:v>
                </c:pt>
                <c:pt idx="62">
                  <c:v>62.9</c:v>
                </c:pt>
                <c:pt idx="63">
                  <c:v>64</c:v>
                </c:pt>
                <c:pt idx="64">
                  <c:v>63.3</c:v>
                </c:pt>
                <c:pt idx="65">
                  <c:v>62.7</c:v>
                </c:pt>
                <c:pt idx="66">
                  <c:v>62.3</c:v>
                </c:pt>
                <c:pt idx="67">
                  <c:v>61.7</c:v>
                </c:pt>
                <c:pt idx="68">
                  <c:v>61.3</c:v>
                </c:pt>
                <c:pt idx="69">
                  <c:v>61.8</c:v>
                </c:pt>
                <c:pt idx="70">
                  <c:v>62</c:v>
                </c:pt>
                <c:pt idx="71">
                  <c:v>62.3</c:v>
                </c:pt>
                <c:pt idx="72">
                  <c:v>62.6</c:v>
                </c:pt>
                <c:pt idx="73">
                  <c:v>62.8</c:v>
                </c:pt>
                <c:pt idx="74">
                  <c:v>63</c:v>
                </c:pt>
                <c:pt idx="75">
                  <c:v>62.9</c:v>
                </c:pt>
                <c:pt idx="76">
                  <c:v>62.6</c:v>
                </c:pt>
                <c:pt idx="77">
                  <c:v>62</c:v>
                </c:pt>
                <c:pt idx="78">
                  <c:v>60.7</c:v>
                </c:pt>
                <c:pt idx="79">
                  <c:v>61</c:v>
                </c:pt>
                <c:pt idx="80">
                  <c:v>61.9</c:v>
                </c:pt>
                <c:pt idx="81">
                  <c:v>62.3</c:v>
                </c:pt>
                <c:pt idx="82">
                  <c:v>62.6</c:v>
                </c:pt>
                <c:pt idx="83">
                  <c:v>62</c:v>
                </c:pt>
                <c:pt idx="84">
                  <c:v>60.9</c:v>
                </c:pt>
                <c:pt idx="85">
                  <c:v>60.4</c:v>
                </c:pt>
                <c:pt idx="86">
                  <c:v>60.5</c:v>
                </c:pt>
                <c:pt idx="87">
                  <c:v>61.4</c:v>
                </c:pt>
                <c:pt idx="88">
                  <c:v>61.1</c:v>
                </c:pt>
                <c:pt idx="89">
                  <c:v>61.2</c:v>
                </c:pt>
                <c:pt idx="90">
                  <c:v>61.2</c:v>
                </c:pt>
                <c:pt idx="91">
                  <c:v>61.7</c:v>
                </c:pt>
                <c:pt idx="92">
                  <c:v>61.9</c:v>
                </c:pt>
                <c:pt idx="93">
                  <c:v>62.1</c:v>
                </c:pt>
                <c:pt idx="94">
                  <c:v>62.4</c:v>
                </c:pt>
                <c:pt idx="95">
                  <c:v>62.1</c:v>
                </c:pt>
                <c:pt idx="96">
                  <c:v>62</c:v>
                </c:pt>
                <c:pt idx="97">
                  <c:v>62.9</c:v>
                </c:pt>
                <c:pt idx="98">
                  <c:v>64.6</c:v>
                </c:pt>
                <c:pt idx="99">
                  <c:v>65.8</c:v>
                </c:pt>
                <c:pt idx="100">
                  <c:v>64.7</c:v>
                </c:pt>
                <c:pt idx="101">
                  <c:v>64.4</c:v>
                </c:pt>
                <c:pt idx="102">
                  <c:v>67</c:v>
                </c:pt>
                <c:pt idx="103">
                  <c:v>68.1</c:v>
                </c:pt>
                <c:pt idx="104">
                  <c:v>68.3</c:v>
                </c:pt>
                <c:pt idx="105">
                  <c:v>68.6</c:v>
                </c:pt>
                <c:pt idx="106">
                  <c:v>69.4</c:v>
                </c:pt>
                <c:pt idx="107">
                  <c:v>70</c:v>
                </c:pt>
                <c:pt idx="108">
                  <c:v>70.6</c:v>
                </c:pt>
                <c:pt idx="109">
                  <c:v>70.8</c:v>
                </c:pt>
                <c:pt idx="110">
                  <c:v>70.5</c:v>
                </c:pt>
                <c:pt idx="111">
                  <c:v>70.5</c:v>
                </c:pt>
                <c:pt idx="112">
                  <c:v>70.7</c:v>
                </c:pt>
                <c:pt idx="113">
                  <c:v>70.8</c:v>
                </c:pt>
                <c:pt idx="114">
                  <c:v>70.4</c:v>
                </c:pt>
                <c:pt idx="115">
                  <c:v>69.7</c:v>
                </c:pt>
                <c:pt idx="116">
                  <c:v>69.1</c:v>
                </c:pt>
                <c:pt idx="117">
                  <c:v>69</c:v>
                </c:pt>
                <c:pt idx="118">
                  <c:v>68.7</c:v>
                </c:pt>
                <c:pt idx="119">
                  <c:v>68.5</c:v>
                </c:pt>
                <c:pt idx="120">
                  <c:v>68.1</c:v>
                </c:pt>
                <c:pt idx="121">
                  <c:v>68.2</c:v>
                </c:pt>
                <c:pt idx="122">
                  <c:v>67.4</c:v>
                </c:pt>
                <c:pt idx="123">
                  <c:v>67.2</c:v>
                </c:pt>
                <c:pt idx="124">
                  <c:v>67.1</c:v>
                </c:pt>
                <c:pt idx="125">
                  <c:v>67.2</c:v>
                </c:pt>
                <c:pt idx="126">
                  <c:v>66.8</c:v>
                </c:pt>
                <c:pt idx="127">
                  <c:v>66.1</c:v>
                </c:pt>
                <c:pt idx="128">
                  <c:v>65.9</c:v>
                </c:pt>
                <c:pt idx="129">
                  <c:v>65.7</c:v>
                </c:pt>
                <c:pt idx="130">
                  <c:v>65.3</c:v>
                </c:pt>
                <c:pt idx="131">
                  <c:v>64.4</c:v>
                </c:pt>
                <c:pt idx="132">
                  <c:v>64.9</c:v>
                </c:pt>
                <c:pt idx="133">
                  <c:v>66.1</c:v>
                </c:pt>
                <c:pt idx="134">
                  <c:v>66.9</c:v>
                </c:pt>
                <c:pt idx="135">
                  <c:v>67.3</c:v>
                </c:pt>
                <c:pt idx="136">
                  <c:v>67.1</c:v>
                </c:pt>
                <c:pt idx="137">
                  <c:v>67.2</c:v>
                </c:pt>
                <c:pt idx="138">
                  <c:v>67.3</c:v>
                </c:pt>
                <c:pt idx="139">
                  <c:v>67.7</c:v>
                </c:pt>
                <c:pt idx="140">
                  <c:v>68.2</c:v>
                </c:pt>
                <c:pt idx="141">
                  <c:v>67.4</c:v>
                </c:pt>
                <c:pt idx="142">
                  <c:v>66.7</c:v>
                </c:pt>
                <c:pt idx="143">
                  <c:v>67.1</c:v>
                </c:pt>
                <c:pt idx="144">
                  <c:v>67.3</c:v>
                </c:pt>
                <c:pt idx="145">
                  <c:v>66.9</c:v>
                </c:pt>
                <c:pt idx="146">
                  <c:v>67.1</c:v>
                </c:pt>
                <c:pt idx="147">
                  <c:v>66.8</c:v>
                </c:pt>
                <c:pt idx="148">
                  <c:v>66.8</c:v>
                </c:pt>
                <c:pt idx="149">
                  <c:v>67.1</c:v>
                </c:pt>
                <c:pt idx="150">
                  <c:v>66.6</c:v>
                </c:pt>
                <c:pt idx="151">
                  <c:v>65.5</c:v>
                </c:pt>
                <c:pt idx="152">
                  <c:v>64.7</c:v>
                </c:pt>
                <c:pt idx="153">
                  <c:v>63.6</c:v>
                </c:pt>
                <c:pt idx="154">
                  <c:v>63.7</c:v>
                </c:pt>
                <c:pt idx="155">
                  <c:v>63.8</c:v>
                </c:pt>
                <c:pt idx="156">
                  <c:v>63.3</c:v>
                </c:pt>
                <c:pt idx="157">
                  <c:v>62.8</c:v>
                </c:pt>
                <c:pt idx="158">
                  <c:v>62.8</c:v>
                </c:pt>
                <c:pt idx="159">
                  <c:v>63.2</c:v>
                </c:pt>
                <c:pt idx="160">
                  <c:v>63.6</c:v>
                </c:pt>
                <c:pt idx="161">
                  <c:v>64.2</c:v>
                </c:pt>
                <c:pt idx="162">
                  <c:v>64.8</c:v>
                </c:pt>
                <c:pt idx="163">
                  <c:v>64.8</c:v>
                </c:pt>
                <c:pt idx="164">
                  <c:v>65</c:v>
                </c:pt>
                <c:pt idx="165">
                  <c:v>65.1</c:v>
                </c:pt>
                <c:pt idx="166">
                  <c:v>65.2</c:v>
                </c:pt>
                <c:pt idx="167">
                  <c:v>65.8</c:v>
                </c:pt>
                <c:pt idx="168">
                  <c:v>65.5</c:v>
                </c:pt>
                <c:pt idx="169">
                  <c:v>65.1</c:v>
                </c:pt>
                <c:pt idx="170">
                  <c:v>65.3</c:v>
                </c:pt>
                <c:pt idx="171">
                  <c:v>65.8</c:v>
                </c:pt>
                <c:pt idx="172">
                  <c:v>66.6</c:v>
                </c:pt>
                <c:pt idx="173">
                  <c:v>67.2</c:v>
                </c:pt>
                <c:pt idx="174">
                  <c:v>67.8</c:v>
                </c:pt>
                <c:pt idx="175">
                  <c:v>67.7</c:v>
                </c:pt>
                <c:pt idx="176">
                  <c:v>67.8</c:v>
                </c:pt>
                <c:pt idx="177">
                  <c:v>67.8</c:v>
                </c:pt>
                <c:pt idx="178">
                  <c:v>67.9</c:v>
                </c:pt>
                <c:pt idx="179">
                  <c:v>68</c:v>
                </c:pt>
                <c:pt idx="180">
                  <c:v>67.4</c:v>
                </c:pt>
                <c:pt idx="181">
                  <c:v>67.7</c:v>
                </c:pt>
                <c:pt idx="182">
                  <c:v>68.8</c:v>
                </c:pt>
                <c:pt idx="183">
                  <c:v>69.5</c:v>
                </c:pt>
                <c:pt idx="184">
                  <c:v>70.6</c:v>
                </c:pt>
                <c:pt idx="185">
                  <c:v>71.4</c:v>
                </c:pt>
                <c:pt idx="186">
                  <c:v>71.8</c:v>
                </c:pt>
                <c:pt idx="187">
                  <c:v>72.1</c:v>
                </c:pt>
                <c:pt idx="188">
                  <c:v>72.4</c:v>
                </c:pt>
                <c:pt idx="189">
                  <c:v>72.4</c:v>
                </c:pt>
                <c:pt idx="190">
                  <c:v>72.6</c:v>
                </c:pt>
                <c:pt idx="191">
                  <c:v>72.6</c:v>
                </c:pt>
                <c:pt idx="192">
                  <c:v>72.8</c:v>
                </c:pt>
                <c:pt idx="193">
                  <c:v>73.4</c:v>
                </c:pt>
                <c:pt idx="194">
                  <c:v>73.3</c:v>
                </c:pt>
                <c:pt idx="195">
                  <c:v>73.5</c:v>
                </c:pt>
                <c:pt idx="196">
                  <c:v>74.3</c:v>
                </c:pt>
                <c:pt idx="197">
                  <c:v>74.6</c:v>
                </c:pt>
                <c:pt idx="198">
                  <c:v>74.2</c:v>
                </c:pt>
                <c:pt idx="199">
                  <c:v>74.5</c:v>
                </c:pt>
                <c:pt idx="200">
                  <c:v>74.2</c:v>
                </c:pt>
                <c:pt idx="201">
                  <c:v>74.5</c:v>
                </c:pt>
                <c:pt idx="202">
                  <c:v>74.6</c:v>
                </c:pt>
                <c:pt idx="203">
                  <c:v>75.8</c:v>
                </c:pt>
                <c:pt idx="204">
                  <c:v>77.2</c:v>
                </c:pt>
                <c:pt idx="205">
                  <c:v>76.5</c:v>
                </c:pt>
                <c:pt idx="206">
                  <c:v>75.9</c:v>
                </c:pt>
                <c:pt idx="207">
                  <c:v>76.3</c:v>
                </c:pt>
                <c:pt idx="208">
                  <c:v>77.5</c:v>
                </c:pt>
                <c:pt idx="209">
                  <c:v>77.7</c:v>
                </c:pt>
                <c:pt idx="210">
                  <c:v>77.6</c:v>
                </c:pt>
                <c:pt idx="211">
                  <c:v>77.6</c:v>
                </c:pt>
                <c:pt idx="212">
                  <c:v>78.3</c:v>
                </c:pt>
                <c:pt idx="213">
                  <c:v>78.1</c:v>
                </c:pt>
                <c:pt idx="214">
                  <c:v>79.5</c:v>
                </c:pt>
                <c:pt idx="215">
                  <c:v>78.9</c:v>
                </c:pt>
                <c:pt idx="216">
                  <c:v>78.6</c:v>
                </c:pt>
                <c:pt idx="217">
                  <c:v>79.4</c:v>
                </c:pt>
                <c:pt idx="218">
                  <c:v>79.8</c:v>
                </c:pt>
                <c:pt idx="219">
                  <c:v>81.1</c:v>
                </c:pt>
                <c:pt idx="220">
                  <c:v>80.4</c:v>
                </c:pt>
                <c:pt idx="221">
                  <c:v>80.6</c:v>
                </c:pt>
                <c:pt idx="222">
                  <c:v>81.3</c:v>
                </c:pt>
                <c:pt idx="223">
                  <c:v>81.1</c:v>
                </c:pt>
                <c:pt idx="224">
                  <c:v>80.6</c:v>
                </c:pt>
                <c:pt idx="225">
                  <c:v>79.8</c:v>
                </c:pt>
                <c:pt idx="226">
                  <c:v>79</c:v>
                </c:pt>
                <c:pt idx="227">
                  <c:v>79</c:v>
                </c:pt>
                <c:pt idx="228">
                  <c:v>79</c:v>
                </c:pt>
                <c:pt idx="229">
                  <c:v>82.3</c:v>
                </c:pt>
                <c:pt idx="230">
                  <c:v>81.4</c:v>
                </c:pt>
                <c:pt idx="231">
                  <c:v>78.1</c:v>
                </c:pt>
                <c:pt idx="232">
                  <c:v>76.8</c:v>
                </c:pt>
                <c:pt idx="233">
                  <c:v>75.4</c:v>
                </c:pt>
                <c:pt idx="234">
                  <c:v>74.3</c:v>
                </c:pt>
                <c:pt idx="235">
                  <c:v>72.1</c:v>
                </c:pt>
                <c:pt idx="236">
                  <c:v>68.5</c:v>
                </c:pt>
                <c:pt idx="237">
                  <c:v>64.3</c:v>
                </c:pt>
                <c:pt idx="238">
                  <c:v>60.2</c:v>
                </c:pt>
                <c:pt idx="239">
                  <c:v>56.6</c:v>
                </c:pt>
                <c:pt idx="240">
                  <c:v>56.1</c:v>
                </c:pt>
                <c:pt idx="241">
                  <c:v>50.6</c:v>
                </c:pt>
                <c:pt idx="242">
                  <c:v>41.5</c:v>
                </c:pt>
                <c:pt idx="243">
                  <c:v>35.4</c:v>
                </c:pt>
                <c:pt idx="244">
                  <c:v>30.7</c:v>
                </c:pt>
                <c:pt idx="245">
                  <c:v>27.8</c:v>
                </c:pt>
                <c:pt idx="246">
                  <c:v>26.9</c:v>
                </c:pt>
                <c:pt idx="247">
                  <c:v>26.2</c:v>
                </c:pt>
                <c:pt idx="248">
                  <c:v>25.7</c:v>
                </c:pt>
                <c:pt idx="249">
                  <c:v>25.6</c:v>
                </c:pt>
                <c:pt idx="250">
                  <c:v>25.5</c:v>
                </c:pt>
                <c:pt idx="251">
                  <c:v>25.5</c:v>
                </c:pt>
                <c:pt idx="252">
                  <c:v>25.7</c:v>
                </c:pt>
                <c:pt idx="253">
                  <c:v>25.3</c:v>
                </c:pt>
                <c:pt idx="254">
                  <c:v>24.4</c:v>
                </c:pt>
                <c:pt idx="255">
                  <c:v>25.1</c:v>
                </c:pt>
                <c:pt idx="256">
                  <c:v>27.6</c:v>
                </c:pt>
                <c:pt idx="257">
                  <c:v>28</c:v>
                </c:pt>
                <c:pt idx="258">
                  <c:v>29.6</c:v>
                </c:pt>
                <c:pt idx="259">
                  <c:v>32.4</c:v>
                </c:pt>
                <c:pt idx="260">
                  <c:v>28.8</c:v>
                </c:pt>
                <c:pt idx="261">
                  <c:v>27.4</c:v>
                </c:pt>
                <c:pt idx="262">
                  <c:v>26.6</c:v>
                </c:pt>
                <c:pt idx="263">
                  <c:v>25.9</c:v>
                </c:pt>
                <c:pt idx="264">
                  <c:v>25.8</c:v>
                </c:pt>
                <c:pt idx="265">
                  <c:v>25.5</c:v>
                </c:pt>
                <c:pt idx="266">
                  <c:v>25.4</c:v>
                </c:pt>
                <c:pt idx="267">
                  <c:v>25.4</c:v>
                </c:pt>
                <c:pt idx="268">
                  <c:v>24.9</c:v>
                </c:pt>
                <c:pt idx="269">
                  <c:v>24.2</c:v>
                </c:pt>
                <c:pt idx="270">
                  <c:v>25.8</c:v>
                </c:pt>
                <c:pt idx="271">
                  <c:v>27.5</c:v>
                </c:pt>
                <c:pt idx="272">
                  <c:v>29</c:v>
                </c:pt>
                <c:pt idx="273">
                  <c:v>31.2</c:v>
                </c:pt>
                <c:pt idx="274">
                  <c:v>34.4</c:v>
                </c:pt>
                <c:pt idx="275">
                  <c:v>41.8</c:v>
                </c:pt>
                <c:pt idx="276">
                  <c:v>44.2</c:v>
                </c:pt>
                <c:pt idx="277">
                  <c:v>42.6</c:v>
                </c:pt>
                <c:pt idx="278">
                  <c:v>41</c:v>
                </c:pt>
                <c:pt idx="279">
                  <c:v>42.7</c:v>
                </c:pt>
                <c:pt idx="280">
                  <c:v>49.8</c:v>
                </c:pt>
                <c:pt idx="281">
                  <c:v>49.6</c:v>
                </c:pt>
                <c:pt idx="282">
                  <c:v>43.8</c:v>
                </c:pt>
                <c:pt idx="283">
                  <c:v>35.9</c:v>
                </c:pt>
                <c:pt idx="284">
                  <c:v>31.1</c:v>
                </c:pt>
                <c:pt idx="285">
                  <c:v>28.5</c:v>
                </c:pt>
                <c:pt idx="286">
                  <c:v>26.9</c:v>
                </c:pt>
                <c:pt idx="287">
                  <c:v>26.1</c:v>
                </c:pt>
                <c:pt idx="288">
                  <c:v>25.8</c:v>
                </c:pt>
                <c:pt idx="289">
                  <c:v>25.6</c:v>
                </c:pt>
                <c:pt idx="290">
                  <c:v>25.3</c:v>
                </c:pt>
                <c:pt idx="291">
                  <c:v>24.9</c:v>
                </c:pt>
                <c:pt idx="292">
                  <c:v>24.6</c:v>
                </c:pt>
                <c:pt idx="293">
                  <c:v>24.6</c:v>
                </c:pt>
                <c:pt idx="294">
                  <c:v>23.9</c:v>
                </c:pt>
                <c:pt idx="295">
                  <c:v>24.6</c:v>
                </c:pt>
                <c:pt idx="296">
                  <c:v>28.3</c:v>
                </c:pt>
                <c:pt idx="297">
                  <c:v>31.6</c:v>
                </c:pt>
                <c:pt idx="298">
                  <c:v>28.9</c:v>
                </c:pt>
                <c:pt idx="299">
                  <c:v>26.6</c:v>
                </c:pt>
                <c:pt idx="300">
                  <c:v>26</c:v>
                </c:pt>
                <c:pt idx="301">
                  <c:v>25.5</c:v>
                </c:pt>
                <c:pt idx="302">
                  <c:v>25.2</c:v>
                </c:pt>
                <c:pt idx="303">
                  <c:v>24.9</c:v>
                </c:pt>
                <c:pt idx="304">
                  <c:v>24.6</c:v>
                </c:pt>
                <c:pt idx="305">
                  <c:v>24.5</c:v>
                </c:pt>
                <c:pt idx="306">
                  <c:v>24.3</c:v>
                </c:pt>
                <c:pt idx="307">
                  <c:v>23.8</c:v>
                </c:pt>
                <c:pt idx="308">
                  <c:v>27</c:v>
                </c:pt>
                <c:pt idx="309">
                  <c:v>31.5</c:v>
                </c:pt>
                <c:pt idx="310">
                  <c:v>34.1</c:v>
                </c:pt>
                <c:pt idx="311">
                  <c:v>31</c:v>
                </c:pt>
                <c:pt idx="312">
                  <c:v>27.5</c:v>
                </c:pt>
                <c:pt idx="313">
                  <c:v>25.9</c:v>
                </c:pt>
                <c:pt idx="314">
                  <c:v>25.2</c:v>
                </c:pt>
                <c:pt idx="315">
                  <c:v>25</c:v>
                </c:pt>
                <c:pt idx="316">
                  <c:v>25</c:v>
                </c:pt>
                <c:pt idx="317">
                  <c:v>25.1</c:v>
                </c:pt>
                <c:pt idx="318">
                  <c:v>25.1</c:v>
                </c:pt>
                <c:pt idx="319">
                  <c:v>24.9</c:v>
                </c:pt>
                <c:pt idx="320">
                  <c:v>24.9</c:v>
                </c:pt>
                <c:pt idx="321">
                  <c:v>24.6</c:v>
                </c:pt>
                <c:pt idx="322">
                  <c:v>24.2</c:v>
                </c:pt>
                <c:pt idx="323">
                  <c:v>23.7</c:v>
                </c:pt>
                <c:pt idx="324">
                  <c:v>25.3</c:v>
                </c:pt>
                <c:pt idx="325">
                  <c:v>30</c:v>
                </c:pt>
                <c:pt idx="326">
                  <c:v>40.2</c:v>
                </c:pt>
                <c:pt idx="327">
                  <c:v>53</c:v>
                </c:pt>
                <c:pt idx="328">
                  <c:v>59.9</c:v>
                </c:pt>
                <c:pt idx="329">
                  <c:v>64.3</c:v>
                </c:pt>
                <c:pt idx="330">
                  <c:v>66.8</c:v>
                </c:pt>
                <c:pt idx="331">
                  <c:v>68.1</c:v>
                </c:pt>
                <c:pt idx="332">
                  <c:v>64.5</c:v>
                </c:pt>
                <c:pt idx="333">
                  <c:v>55.5</c:v>
                </c:pt>
                <c:pt idx="334">
                  <c:v>44.8</c:v>
                </c:pt>
                <c:pt idx="335">
                  <c:v>43.8</c:v>
                </c:pt>
                <c:pt idx="336">
                  <c:v>43.5</c:v>
                </c:pt>
                <c:pt idx="337">
                  <c:v>49.1</c:v>
                </c:pt>
                <c:pt idx="338">
                  <c:v>57.2</c:v>
                </c:pt>
                <c:pt idx="339">
                  <c:v>60.8</c:v>
                </c:pt>
                <c:pt idx="340">
                  <c:v>62.4</c:v>
                </c:pt>
                <c:pt idx="341">
                  <c:v>64.6</c:v>
                </c:pt>
                <c:pt idx="342">
                  <c:v>64.9</c:v>
                </c:pt>
                <c:pt idx="343">
                  <c:v>62.2</c:v>
                </c:pt>
                <c:pt idx="344">
                  <c:v>62.8</c:v>
                </c:pt>
                <c:pt idx="345">
                  <c:v>64.4</c:v>
                </c:pt>
                <c:pt idx="346">
                  <c:v>69</c:v>
                </c:pt>
                <c:pt idx="347">
                  <c:v>70.7</c:v>
                </c:pt>
                <c:pt idx="348">
                  <c:v>70.9</c:v>
                </c:pt>
                <c:pt idx="349">
                  <c:v>70</c:v>
                </c:pt>
                <c:pt idx="350">
                  <c:v>70.4</c:v>
                </c:pt>
                <c:pt idx="351">
                  <c:v>69.8</c:v>
                </c:pt>
                <c:pt idx="352">
                  <c:v>70.4</c:v>
                </c:pt>
                <c:pt idx="353">
                  <c:v>71</c:v>
                </c:pt>
                <c:pt idx="354">
                  <c:v>72</c:v>
                </c:pt>
                <c:pt idx="355">
                  <c:v>72.7</c:v>
                </c:pt>
                <c:pt idx="356">
                  <c:v>73.5</c:v>
                </c:pt>
                <c:pt idx="357">
                  <c:v>74.2</c:v>
                </c:pt>
                <c:pt idx="358">
                  <c:v>75</c:v>
                </c:pt>
                <c:pt idx="359">
                  <c:v>76.2</c:v>
                </c:pt>
                <c:pt idx="360">
                  <c:v>74.6</c:v>
                </c:pt>
                <c:pt idx="361">
                  <c:v>75.8</c:v>
                </c:pt>
                <c:pt idx="362">
                  <c:v>75</c:v>
                </c:pt>
                <c:pt idx="363">
                  <c:v>74</c:v>
                </c:pt>
                <c:pt idx="364">
                  <c:v>73</c:v>
                </c:pt>
                <c:pt idx="365">
                  <c:v>72.4</c:v>
                </c:pt>
                <c:pt idx="366">
                  <c:v>72</c:v>
                </c:pt>
                <c:pt idx="367">
                  <c:v>72.6</c:v>
                </c:pt>
                <c:pt idx="368">
                  <c:v>72.9</c:v>
                </c:pt>
                <c:pt idx="369">
                  <c:v>73.3</c:v>
                </c:pt>
                <c:pt idx="370">
                  <c:v>73.6</c:v>
                </c:pt>
                <c:pt idx="371">
                  <c:v>73.2</c:v>
                </c:pt>
                <c:pt idx="372">
                  <c:v>72.7</c:v>
                </c:pt>
                <c:pt idx="373">
                  <c:v>72.2</c:v>
                </c:pt>
                <c:pt idx="374">
                  <c:v>71.5</c:v>
                </c:pt>
                <c:pt idx="375">
                  <c:v>71.8</c:v>
                </c:pt>
                <c:pt idx="376">
                  <c:v>72.2</c:v>
                </c:pt>
                <c:pt idx="377">
                  <c:v>71.9</c:v>
                </c:pt>
                <c:pt idx="378">
                  <c:v>72.1</c:v>
                </c:pt>
                <c:pt idx="379">
                  <c:v>71.5</c:v>
                </c:pt>
                <c:pt idx="380">
                  <c:v>71</c:v>
                </c:pt>
                <c:pt idx="381">
                  <c:v>70.5</c:v>
                </c:pt>
                <c:pt idx="382">
                  <c:v>70.1</c:v>
                </c:pt>
                <c:pt idx="383">
                  <c:v>69.7</c:v>
                </c:pt>
                <c:pt idx="384">
                  <c:v>68.1</c:v>
                </c:pt>
                <c:pt idx="385">
                  <c:v>67.8</c:v>
                </c:pt>
                <c:pt idx="386">
                  <c:v>67.9</c:v>
                </c:pt>
                <c:pt idx="387">
                  <c:v>67.8</c:v>
                </c:pt>
                <c:pt idx="388">
                  <c:v>67.9</c:v>
                </c:pt>
                <c:pt idx="389">
                  <c:v>68.1</c:v>
                </c:pt>
                <c:pt idx="390">
                  <c:v>67.6</c:v>
                </c:pt>
                <c:pt idx="391">
                  <c:v>66.6</c:v>
                </c:pt>
                <c:pt idx="392">
                  <c:v>66.1</c:v>
                </c:pt>
                <c:pt idx="393">
                  <c:v>65.5</c:v>
                </c:pt>
                <c:pt idx="394">
                  <c:v>65.7</c:v>
                </c:pt>
                <c:pt idx="395">
                  <c:v>65.4</c:v>
                </c:pt>
                <c:pt idx="396">
                  <c:v>64.7</c:v>
                </c:pt>
                <c:pt idx="397">
                  <c:v>64.9</c:v>
                </c:pt>
                <c:pt idx="398">
                  <c:v>65.1</c:v>
                </c:pt>
                <c:pt idx="399">
                  <c:v>65.4</c:v>
                </c:pt>
                <c:pt idx="400">
                  <c:v>65.6</c:v>
                </c:pt>
                <c:pt idx="401">
                  <c:v>65.7</c:v>
                </c:pt>
                <c:pt idx="402">
                  <c:v>65.3</c:v>
                </c:pt>
                <c:pt idx="403">
                  <c:v>65</c:v>
                </c:pt>
                <c:pt idx="404">
                  <c:v>64.7</c:v>
                </c:pt>
                <c:pt idx="405">
                  <c:v>64.7</c:v>
                </c:pt>
                <c:pt idx="406">
                  <c:v>64.8</c:v>
                </c:pt>
                <c:pt idx="407">
                  <c:v>64.4</c:v>
                </c:pt>
                <c:pt idx="408">
                  <c:v>64.2</c:v>
                </c:pt>
                <c:pt idx="409">
                  <c:v>63.6</c:v>
                </c:pt>
                <c:pt idx="410">
                  <c:v>62.5</c:v>
                </c:pt>
                <c:pt idx="411">
                  <c:v>61.8</c:v>
                </c:pt>
                <c:pt idx="412">
                  <c:v>61.9</c:v>
                </c:pt>
                <c:pt idx="413">
                  <c:v>61.7</c:v>
                </c:pt>
                <c:pt idx="414">
                  <c:v>61.4</c:v>
                </c:pt>
                <c:pt idx="415">
                  <c:v>61.9</c:v>
                </c:pt>
                <c:pt idx="416">
                  <c:v>61.4</c:v>
                </c:pt>
                <c:pt idx="417">
                  <c:v>61.3</c:v>
                </c:pt>
                <c:pt idx="418">
                  <c:v>61.5</c:v>
                </c:pt>
                <c:pt idx="419">
                  <c:v>61.8</c:v>
                </c:pt>
                <c:pt idx="420">
                  <c:v>62.9</c:v>
                </c:pt>
                <c:pt idx="421">
                  <c:v>63.3</c:v>
                </c:pt>
                <c:pt idx="422">
                  <c:v>63.6</c:v>
                </c:pt>
                <c:pt idx="423">
                  <c:v>63.6</c:v>
                </c:pt>
                <c:pt idx="424">
                  <c:v>63.3</c:v>
                </c:pt>
                <c:pt idx="425">
                  <c:v>63.3</c:v>
                </c:pt>
                <c:pt idx="426">
                  <c:v>63.8</c:v>
                </c:pt>
                <c:pt idx="427">
                  <c:v>63.5</c:v>
                </c:pt>
                <c:pt idx="428">
                  <c:v>63.5</c:v>
                </c:pt>
                <c:pt idx="429">
                  <c:v>62.7</c:v>
                </c:pt>
                <c:pt idx="430">
                  <c:v>62.3</c:v>
                </c:pt>
                <c:pt idx="431">
                  <c:v>62.5</c:v>
                </c:pt>
                <c:pt idx="432">
                  <c:v>62.2</c:v>
                </c:pt>
                <c:pt idx="433">
                  <c:v>62.2</c:v>
                </c:pt>
                <c:pt idx="434">
                  <c:v>61.7</c:v>
                </c:pt>
                <c:pt idx="435">
                  <c:v>62.1</c:v>
                </c:pt>
                <c:pt idx="436">
                  <c:v>62.3</c:v>
                </c:pt>
                <c:pt idx="437">
                  <c:v>62.6</c:v>
                </c:pt>
                <c:pt idx="438">
                  <c:v>62.6</c:v>
                </c:pt>
                <c:pt idx="439">
                  <c:v>62.7</c:v>
                </c:pt>
                <c:pt idx="440">
                  <c:v>62.4</c:v>
                </c:pt>
                <c:pt idx="441">
                  <c:v>62.1</c:v>
                </c:pt>
                <c:pt idx="442">
                  <c:v>62</c:v>
                </c:pt>
                <c:pt idx="443">
                  <c:v>62.1</c:v>
                </c:pt>
                <c:pt idx="444">
                  <c:v>62.5</c:v>
                </c:pt>
                <c:pt idx="445">
                  <c:v>62.7</c:v>
                </c:pt>
                <c:pt idx="446">
                  <c:v>62.6</c:v>
                </c:pt>
                <c:pt idx="447">
                  <c:v>62.2</c:v>
                </c:pt>
                <c:pt idx="448">
                  <c:v>62</c:v>
                </c:pt>
                <c:pt idx="449">
                  <c:v>61.7</c:v>
                </c:pt>
                <c:pt idx="450">
                  <c:v>61.7</c:v>
                </c:pt>
                <c:pt idx="451">
                  <c:v>62.1</c:v>
                </c:pt>
                <c:pt idx="452">
                  <c:v>62</c:v>
                </c:pt>
                <c:pt idx="453">
                  <c:v>62.5</c:v>
                </c:pt>
                <c:pt idx="454">
                  <c:v>63</c:v>
                </c:pt>
                <c:pt idx="455">
                  <c:v>63.4</c:v>
                </c:pt>
                <c:pt idx="456">
                  <c:v>63.7</c:v>
                </c:pt>
                <c:pt idx="457">
                  <c:v>63</c:v>
                </c:pt>
                <c:pt idx="458">
                  <c:v>63</c:v>
                </c:pt>
                <c:pt idx="459">
                  <c:v>63.1</c:v>
                </c:pt>
                <c:pt idx="460">
                  <c:v>62.8</c:v>
                </c:pt>
                <c:pt idx="461">
                  <c:v>63</c:v>
                </c:pt>
                <c:pt idx="462">
                  <c:v>63</c:v>
                </c:pt>
                <c:pt idx="463">
                  <c:v>62.4</c:v>
                </c:pt>
                <c:pt idx="464">
                  <c:v>61.9</c:v>
                </c:pt>
                <c:pt idx="465">
                  <c:v>61.9</c:v>
                </c:pt>
                <c:pt idx="466">
                  <c:v>62.4</c:v>
                </c:pt>
                <c:pt idx="467">
                  <c:v>63.8</c:v>
                </c:pt>
                <c:pt idx="468">
                  <c:v>64.8</c:v>
                </c:pt>
                <c:pt idx="469">
                  <c:v>65.9</c:v>
                </c:pt>
                <c:pt idx="470">
                  <c:v>64.3</c:v>
                </c:pt>
                <c:pt idx="471">
                  <c:v>63.3</c:v>
                </c:pt>
                <c:pt idx="472">
                  <c:v>62.1</c:v>
                </c:pt>
                <c:pt idx="473">
                  <c:v>63.6</c:v>
                </c:pt>
              </c:numCache>
            </c:numRef>
          </c:yVal>
          <c:smooth val="0"/>
        </c:ser>
        <c:axId val="59685578"/>
        <c:axId val="299291"/>
      </c:scatterChart>
      <c:valAx>
        <c:axId val="59685578"/>
        <c:scaling>
          <c:orientation val="minMax"/>
          <c:max val="0.88"/>
          <c:min val="0.8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midCat"/>
        <c:dispUnits/>
      </c:valAx>
      <c:valAx>
        <c:axId val="2992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85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Data!$O$164:$O$263</c:f>
              <c:numCache>
                <c:ptCount val="100"/>
                <c:pt idx="0">
                  <c:v>6.8</c:v>
                </c:pt>
                <c:pt idx="1">
                  <c:v>6.9</c:v>
                </c:pt>
                <c:pt idx="2">
                  <c:v>6.7</c:v>
                </c:pt>
                <c:pt idx="3">
                  <c:v>6</c:v>
                </c:pt>
                <c:pt idx="4">
                  <c:v>5.7</c:v>
                </c:pt>
                <c:pt idx="5">
                  <c:v>5.2</c:v>
                </c:pt>
                <c:pt idx="6">
                  <c:v>5.1</c:v>
                </c:pt>
                <c:pt idx="7">
                  <c:v>5.1</c:v>
                </c:pt>
                <c:pt idx="8">
                  <c:v>4.9</c:v>
                </c:pt>
                <c:pt idx="9">
                  <c:v>5.2</c:v>
                </c:pt>
                <c:pt idx="10">
                  <c:v>5.1</c:v>
                </c:pt>
                <c:pt idx="11">
                  <c:v>5</c:v>
                </c:pt>
                <c:pt idx="12">
                  <c:v>5</c:v>
                </c:pt>
                <c:pt idx="13">
                  <c:v>4.4</c:v>
                </c:pt>
                <c:pt idx="14">
                  <c:v>4.8</c:v>
                </c:pt>
                <c:pt idx="15">
                  <c:v>4.6</c:v>
                </c:pt>
                <c:pt idx="16">
                  <c:v>4.8</c:v>
                </c:pt>
                <c:pt idx="17">
                  <c:v>4.3</c:v>
                </c:pt>
                <c:pt idx="18">
                  <c:v>4.1</c:v>
                </c:pt>
                <c:pt idx="19">
                  <c:v>4.2</c:v>
                </c:pt>
                <c:pt idx="20">
                  <c:v>4</c:v>
                </c:pt>
                <c:pt idx="21">
                  <c:v>3.6</c:v>
                </c:pt>
                <c:pt idx="22">
                  <c:v>4.2</c:v>
                </c:pt>
                <c:pt idx="23">
                  <c:v>3.9</c:v>
                </c:pt>
                <c:pt idx="24">
                  <c:v>3.8</c:v>
                </c:pt>
                <c:pt idx="25">
                  <c:v>3.4</c:v>
                </c:pt>
                <c:pt idx="26">
                  <c:v>3.2</c:v>
                </c:pt>
                <c:pt idx="27">
                  <c:v>2.9</c:v>
                </c:pt>
                <c:pt idx="28">
                  <c:v>2.4</c:v>
                </c:pt>
                <c:pt idx="29">
                  <c:v>2.2</c:v>
                </c:pt>
                <c:pt idx="30">
                  <c:v>2.1</c:v>
                </c:pt>
                <c:pt idx="31">
                  <c:v>2</c:v>
                </c:pt>
                <c:pt idx="32">
                  <c:v>2</c:v>
                </c:pt>
                <c:pt idx="33">
                  <c:v>1.6</c:v>
                </c:pt>
                <c:pt idx="34">
                  <c:v>1.8</c:v>
                </c:pt>
                <c:pt idx="35">
                  <c:v>1.6</c:v>
                </c:pt>
                <c:pt idx="36">
                  <c:v>1.4</c:v>
                </c:pt>
                <c:pt idx="37">
                  <c:v>1.2</c:v>
                </c:pt>
                <c:pt idx="38">
                  <c:v>1.3</c:v>
                </c:pt>
                <c:pt idx="39">
                  <c:v>0.9</c:v>
                </c:pt>
                <c:pt idx="40">
                  <c:v>0.9</c:v>
                </c:pt>
                <c:pt idx="41">
                  <c:v>0.7</c:v>
                </c:pt>
                <c:pt idx="42">
                  <c:v>0.5</c:v>
                </c:pt>
                <c:pt idx="43">
                  <c:v>0.2</c:v>
                </c:pt>
                <c:pt idx="44">
                  <c:v>0.1</c:v>
                </c:pt>
                <c:pt idx="45">
                  <c:v>-0.1</c:v>
                </c:pt>
                <c:pt idx="46">
                  <c:v>-0.4</c:v>
                </c:pt>
                <c:pt idx="47">
                  <c:v>-0.4</c:v>
                </c:pt>
                <c:pt idx="48">
                  <c:v>-0.9</c:v>
                </c:pt>
                <c:pt idx="49">
                  <c:v>-1.1</c:v>
                </c:pt>
                <c:pt idx="50">
                  <c:v>-0.6</c:v>
                </c:pt>
                <c:pt idx="51">
                  <c:v>-0.9</c:v>
                </c:pt>
                <c:pt idx="52">
                  <c:v>-1.3</c:v>
                </c:pt>
                <c:pt idx="53">
                  <c:v>-1.5</c:v>
                </c:pt>
                <c:pt idx="54">
                  <c:v>-1.5</c:v>
                </c:pt>
                <c:pt idx="55">
                  <c:v>-1.8</c:v>
                </c:pt>
                <c:pt idx="56">
                  <c:v>-1.9</c:v>
                </c:pt>
                <c:pt idx="57">
                  <c:v>-2.1</c:v>
                </c:pt>
                <c:pt idx="58">
                  <c:v>-2.4</c:v>
                </c:pt>
                <c:pt idx="59">
                  <c:v>-2.6</c:v>
                </c:pt>
                <c:pt idx="60">
                  <c:v>-2.3</c:v>
                </c:pt>
                <c:pt idx="61">
                  <c:v>-2.7</c:v>
                </c:pt>
                <c:pt idx="62">
                  <c:v>-2.4</c:v>
                </c:pt>
                <c:pt idx="63">
                  <c:v>-2.9</c:v>
                </c:pt>
                <c:pt idx="64">
                  <c:v>-3.2</c:v>
                </c:pt>
                <c:pt idx="65">
                  <c:v>-3</c:v>
                </c:pt>
                <c:pt idx="66">
                  <c:v>-2.9</c:v>
                </c:pt>
                <c:pt idx="67">
                  <c:v>-3.4</c:v>
                </c:pt>
                <c:pt idx="68">
                  <c:v>-3.4</c:v>
                </c:pt>
                <c:pt idx="69">
                  <c:v>-3.5</c:v>
                </c:pt>
                <c:pt idx="70">
                  <c:v>-4.1</c:v>
                </c:pt>
                <c:pt idx="71">
                  <c:v>-3.6</c:v>
                </c:pt>
                <c:pt idx="72">
                  <c:v>-4</c:v>
                </c:pt>
                <c:pt idx="73">
                  <c:v>-4.3</c:v>
                </c:pt>
                <c:pt idx="74">
                  <c:v>-4.9</c:v>
                </c:pt>
                <c:pt idx="75">
                  <c:v>-5</c:v>
                </c:pt>
                <c:pt idx="76">
                  <c:v>-4.2</c:v>
                </c:pt>
                <c:pt idx="77">
                  <c:v>-4.8</c:v>
                </c:pt>
                <c:pt idx="78">
                  <c:v>-4.9</c:v>
                </c:pt>
                <c:pt idx="79">
                  <c:v>-4.8</c:v>
                </c:pt>
                <c:pt idx="80">
                  <c:v>-4.3</c:v>
                </c:pt>
                <c:pt idx="81">
                  <c:v>-4.2</c:v>
                </c:pt>
                <c:pt idx="82">
                  <c:v>-3.5</c:v>
                </c:pt>
                <c:pt idx="83">
                  <c:v>-3.2</c:v>
                </c:pt>
                <c:pt idx="84">
                  <c:v>-3.8</c:v>
                </c:pt>
                <c:pt idx="85">
                  <c:v>-3.7</c:v>
                </c:pt>
                <c:pt idx="86">
                  <c:v>-2.8</c:v>
                </c:pt>
                <c:pt idx="87">
                  <c:v>0.2</c:v>
                </c:pt>
                <c:pt idx="88">
                  <c:v>-0.5</c:v>
                </c:pt>
                <c:pt idx="89">
                  <c:v>1.3</c:v>
                </c:pt>
                <c:pt idx="90">
                  <c:v>0.9</c:v>
                </c:pt>
                <c:pt idx="91">
                  <c:v>0.7</c:v>
                </c:pt>
                <c:pt idx="92">
                  <c:v>0.8</c:v>
                </c:pt>
                <c:pt idx="93">
                  <c:v>0.6</c:v>
                </c:pt>
                <c:pt idx="94">
                  <c:v>0.6</c:v>
                </c:pt>
                <c:pt idx="95">
                  <c:v>0</c:v>
                </c:pt>
                <c:pt idx="96">
                  <c:v>0</c:v>
                </c:pt>
                <c:pt idx="97">
                  <c:v>-0.2</c:v>
                </c:pt>
                <c:pt idx="98">
                  <c:v>-0.9</c:v>
                </c:pt>
                <c:pt idx="99">
                  <c:v>-1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242581"/>
        <c:crosses val="autoZero"/>
        <c:crossBetween val="midCat"/>
        <c:dispUnits/>
      </c:valAx>
      <c:valAx>
        <c:axId val="24242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93620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Data!$P$164:$P$263</c:f>
              <c:numCache>
                <c:ptCount val="100"/>
                <c:pt idx="0">
                  <c:v>63.8</c:v>
                </c:pt>
                <c:pt idx="1">
                  <c:v>63.3</c:v>
                </c:pt>
                <c:pt idx="2">
                  <c:v>62.8</c:v>
                </c:pt>
                <c:pt idx="3">
                  <c:v>62.8</c:v>
                </c:pt>
                <c:pt idx="4">
                  <c:v>63.2</c:v>
                </c:pt>
                <c:pt idx="5">
                  <c:v>63.6</c:v>
                </c:pt>
                <c:pt idx="6">
                  <c:v>64.2</c:v>
                </c:pt>
                <c:pt idx="7">
                  <c:v>64.8</c:v>
                </c:pt>
                <c:pt idx="8">
                  <c:v>64.8</c:v>
                </c:pt>
                <c:pt idx="9">
                  <c:v>65</c:v>
                </c:pt>
                <c:pt idx="10">
                  <c:v>65.1</c:v>
                </c:pt>
                <c:pt idx="11">
                  <c:v>65.2</c:v>
                </c:pt>
                <c:pt idx="12">
                  <c:v>65.8</c:v>
                </c:pt>
                <c:pt idx="13">
                  <c:v>65.5</c:v>
                </c:pt>
                <c:pt idx="14">
                  <c:v>65.1</c:v>
                </c:pt>
                <c:pt idx="15">
                  <c:v>65.3</c:v>
                </c:pt>
                <c:pt idx="16">
                  <c:v>65.8</c:v>
                </c:pt>
                <c:pt idx="17">
                  <c:v>66.6</c:v>
                </c:pt>
                <c:pt idx="18">
                  <c:v>67.2</c:v>
                </c:pt>
                <c:pt idx="19">
                  <c:v>67.8</c:v>
                </c:pt>
                <c:pt idx="20">
                  <c:v>67.7</c:v>
                </c:pt>
                <c:pt idx="21">
                  <c:v>67.8</c:v>
                </c:pt>
                <c:pt idx="22">
                  <c:v>67.8</c:v>
                </c:pt>
                <c:pt idx="23">
                  <c:v>67.9</c:v>
                </c:pt>
                <c:pt idx="24">
                  <c:v>68</c:v>
                </c:pt>
                <c:pt idx="25">
                  <c:v>67.4</c:v>
                </c:pt>
                <c:pt idx="26">
                  <c:v>67.7</c:v>
                </c:pt>
                <c:pt idx="27">
                  <c:v>68.8</c:v>
                </c:pt>
                <c:pt idx="28">
                  <c:v>69.5</c:v>
                </c:pt>
                <c:pt idx="29">
                  <c:v>70.6</c:v>
                </c:pt>
                <c:pt idx="30">
                  <c:v>71.4</c:v>
                </c:pt>
                <c:pt idx="31">
                  <c:v>71.8</c:v>
                </c:pt>
                <c:pt idx="32">
                  <c:v>72.1</c:v>
                </c:pt>
                <c:pt idx="33">
                  <c:v>72.4</c:v>
                </c:pt>
                <c:pt idx="34">
                  <c:v>72.4</c:v>
                </c:pt>
                <c:pt idx="35">
                  <c:v>72.6</c:v>
                </c:pt>
                <c:pt idx="36">
                  <c:v>72.6</c:v>
                </c:pt>
                <c:pt idx="37">
                  <c:v>72.8</c:v>
                </c:pt>
                <c:pt idx="38">
                  <c:v>73.4</c:v>
                </c:pt>
                <c:pt idx="39">
                  <c:v>73.3</c:v>
                </c:pt>
                <c:pt idx="40">
                  <c:v>73.5</c:v>
                </c:pt>
                <c:pt idx="41">
                  <c:v>74.3</c:v>
                </c:pt>
                <c:pt idx="42">
                  <c:v>74.6</c:v>
                </c:pt>
                <c:pt idx="43">
                  <c:v>74.2</c:v>
                </c:pt>
                <c:pt idx="44">
                  <c:v>74.5</c:v>
                </c:pt>
                <c:pt idx="45">
                  <c:v>74.2</c:v>
                </c:pt>
                <c:pt idx="46">
                  <c:v>74.5</c:v>
                </c:pt>
                <c:pt idx="47">
                  <c:v>74.6</c:v>
                </c:pt>
                <c:pt idx="48">
                  <c:v>75.8</c:v>
                </c:pt>
                <c:pt idx="49">
                  <c:v>77.2</c:v>
                </c:pt>
                <c:pt idx="50">
                  <c:v>76.5</c:v>
                </c:pt>
                <c:pt idx="51">
                  <c:v>75.9</c:v>
                </c:pt>
                <c:pt idx="52">
                  <c:v>76.3</c:v>
                </c:pt>
                <c:pt idx="53">
                  <c:v>77.5</c:v>
                </c:pt>
                <c:pt idx="54">
                  <c:v>77.7</c:v>
                </c:pt>
                <c:pt idx="55">
                  <c:v>77.6</c:v>
                </c:pt>
                <c:pt idx="56">
                  <c:v>77.6</c:v>
                </c:pt>
                <c:pt idx="57">
                  <c:v>78.3</c:v>
                </c:pt>
                <c:pt idx="58">
                  <c:v>78.1</c:v>
                </c:pt>
                <c:pt idx="59">
                  <c:v>79.5</c:v>
                </c:pt>
                <c:pt idx="60">
                  <c:v>78.9</c:v>
                </c:pt>
                <c:pt idx="61">
                  <c:v>78.6</c:v>
                </c:pt>
                <c:pt idx="62">
                  <c:v>79.4</c:v>
                </c:pt>
                <c:pt idx="63">
                  <c:v>79.8</c:v>
                </c:pt>
                <c:pt idx="64">
                  <c:v>81.1</c:v>
                </c:pt>
                <c:pt idx="65">
                  <c:v>80.4</c:v>
                </c:pt>
                <c:pt idx="66">
                  <c:v>80.6</c:v>
                </c:pt>
                <c:pt idx="67">
                  <c:v>81.3</c:v>
                </c:pt>
                <c:pt idx="68">
                  <c:v>81.1</c:v>
                </c:pt>
                <c:pt idx="69">
                  <c:v>80.6</c:v>
                </c:pt>
                <c:pt idx="70">
                  <c:v>79.8</c:v>
                </c:pt>
                <c:pt idx="71">
                  <c:v>79</c:v>
                </c:pt>
                <c:pt idx="72">
                  <c:v>79</c:v>
                </c:pt>
                <c:pt idx="73">
                  <c:v>79</c:v>
                </c:pt>
                <c:pt idx="74">
                  <c:v>82.3</c:v>
                </c:pt>
                <c:pt idx="75">
                  <c:v>81.4</c:v>
                </c:pt>
                <c:pt idx="76">
                  <c:v>78.1</c:v>
                </c:pt>
                <c:pt idx="77">
                  <c:v>76.8</c:v>
                </c:pt>
                <c:pt idx="78">
                  <c:v>75.4</c:v>
                </c:pt>
                <c:pt idx="79">
                  <c:v>74.3</c:v>
                </c:pt>
                <c:pt idx="80">
                  <c:v>72.1</c:v>
                </c:pt>
                <c:pt idx="81">
                  <c:v>68.5</c:v>
                </c:pt>
                <c:pt idx="82">
                  <c:v>64.3</c:v>
                </c:pt>
                <c:pt idx="83">
                  <c:v>60.2</c:v>
                </c:pt>
                <c:pt idx="84">
                  <c:v>56.6</c:v>
                </c:pt>
                <c:pt idx="85">
                  <c:v>56.1</c:v>
                </c:pt>
                <c:pt idx="86">
                  <c:v>50.6</c:v>
                </c:pt>
                <c:pt idx="87">
                  <c:v>41.5</c:v>
                </c:pt>
                <c:pt idx="88">
                  <c:v>35.4</c:v>
                </c:pt>
                <c:pt idx="89">
                  <c:v>30.7</c:v>
                </c:pt>
                <c:pt idx="90">
                  <c:v>27.8</c:v>
                </c:pt>
                <c:pt idx="91">
                  <c:v>26.9</c:v>
                </c:pt>
                <c:pt idx="92">
                  <c:v>26.2</c:v>
                </c:pt>
                <c:pt idx="93">
                  <c:v>25.7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25.7</c:v>
                </c:pt>
                <c:pt idx="98">
                  <c:v>25.3</c:v>
                </c:pt>
                <c:pt idx="99">
                  <c:v>24.4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92015"/>
        <c:crosses val="autoZero"/>
        <c:crossBetween val="midCat"/>
        <c:dispUnits/>
      </c:valAx>
      <c:valAx>
        <c:axId val="1749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56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Data!$Q$164:$Q$263</c:f>
              <c:numCache>
                <c:ptCount val="100"/>
                <c:pt idx="0">
                  <c:v>27.6</c:v>
                </c:pt>
                <c:pt idx="1">
                  <c:v>27.9</c:v>
                </c:pt>
                <c:pt idx="2">
                  <c:v>27.1</c:v>
                </c:pt>
                <c:pt idx="3">
                  <c:v>27.6</c:v>
                </c:pt>
                <c:pt idx="4">
                  <c:v>26.8</c:v>
                </c:pt>
                <c:pt idx="5">
                  <c:v>29</c:v>
                </c:pt>
                <c:pt idx="6">
                  <c:v>29.4</c:v>
                </c:pt>
                <c:pt idx="7">
                  <c:v>30.9</c:v>
                </c:pt>
                <c:pt idx="8">
                  <c:v>29.9</c:v>
                </c:pt>
                <c:pt idx="9">
                  <c:v>30.1</c:v>
                </c:pt>
                <c:pt idx="10">
                  <c:v>30.7</c:v>
                </c:pt>
                <c:pt idx="11">
                  <c:v>30.3</c:v>
                </c:pt>
                <c:pt idx="12">
                  <c:v>30.4</c:v>
                </c:pt>
                <c:pt idx="13">
                  <c:v>30.6</c:v>
                </c:pt>
                <c:pt idx="14">
                  <c:v>30.6</c:v>
                </c:pt>
                <c:pt idx="15">
                  <c:v>31.4</c:v>
                </c:pt>
                <c:pt idx="16">
                  <c:v>30.2</c:v>
                </c:pt>
                <c:pt idx="17">
                  <c:v>32.2</c:v>
                </c:pt>
                <c:pt idx="18">
                  <c:v>30.3</c:v>
                </c:pt>
                <c:pt idx="19">
                  <c:v>30.8</c:v>
                </c:pt>
                <c:pt idx="20">
                  <c:v>29.2</c:v>
                </c:pt>
                <c:pt idx="21">
                  <c:v>28.6</c:v>
                </c:pt>
                <c:pt idx="22">
                  <c:v>29.1</c:v>
                </c:pt>
                <c:pt idx="23">
                  <c:v>29.6</c:v>
                </c:pt>
                <c:pt idx="24">
                  <c:v>28.7</c:v>
                </c:pt>
                <c:pt idx="25">
                  <c:v>29.7</c:v>
                </c:pt>
                <c:pt idx="26">
                  <c:v>28.9</c:v>
                </c:pt>
                <c:pt idx="27">
                  <c:v>30.5</c:v>
                </c:pt>
                <c:pt idx="28">
                  <c:v>29.9</c:v>
                </c:pt>
                <c:pt idx="29">
                  <c:v>31.1</c:v>
                </c:pt>
                <c:pt idx="30">
                  <c:v>30.4</c:v>
                </c:pt>
                <c:pt idx="31">
                  <c:v>29.4</c:v>
                </c:pt>
                <c:pt idx="32">
                  <c:v>28.8</c:v>
                </c:pt>
                <c:pt idx="33">
                  <c:v>28.9</c:v>
                </c:pt>
                <c:pt idx="34">
                  <c:v>29.8</c:v>
                </c:pt>
                <c:pt idx="35">
                  <c:v>29.8</c:v>
                </c:pt>
                <c:pt idx="36">
                  <c:v>29.9</c:v>
                </c:pt>
                <c:pt idx="37">
                  <c:v>28.9</c:v>
                </c:pt>
                <c:pt idx="38">
                  <c:v>28.7</c:v>
                </c:pt>
                <c:pt idx="39">
                  <c:v>30.6</c:v>
                </c:pt>
                <c:pt idx="40">
                  <c:v>31</c:v>
                </c:pt>
                <c:pt idx="41">
                  <c:v>38.8</c:v>
                </c:pt>
                <c:pt idx="42">
                  <c:v>30</c:v>
                </c:pt>
                <c:pt idx="43">
                  <c:v>30.7</c:v>
                </c:pt>
                <c:pt idx="44">
                  <c:v>31.4</c:v>
                </c:pt>
                <c:pt idx="45">
                  <c:v>31.9</c:v>
                </c:pt>
                <c:pt idx="46">
                  <c:v>30.4</c:v>
                </c:pt>
                <c:pt idx="47">
                  <c:v>31.9</c:v>
                </c:pt>
                <c:pt idx="48">
                  <c:v>31.6</c:v>
                </c:pt>
                <c:pt idx="49">
                  <c:v>32.7</c:v>
                </c:pt>
                <c:pt idx="50">
                  <c:v>32.9</c:v>
                </c:pt>
                <c:pt idx="51">
                  <c:v>31.9</c:v>
                </c:pt>
                <c:pt idx="52">
                  <c:v>32.6</c:v>
                </c:pt>
                <c:pt idx="53">
                  <c:v>33.8</c:v>
                </c:pt>
                <c:pt idx="54">
                  <c:v>34.2</c:v>
                </c:pt>
                <c:pt idx="55">
                  <c:v>33.7</c:v>
                </c:pt>
                <c:pt idx="56">
                  <c:v>33.1</c:v>
                </c:pt>
                <c:pt idx="57">
                  <c:v>33.2</c:v>
                </c:pt>
                <c:pt idx="58">
                  <c:v>38.6</c:v>
                </c:pt>
                <c:pt idx="59">
                  <c:v>37.5</c:v>
                </c:pt>
                <c:pt idx="60">
                  <c:v>30.6</c:v>
                </c:pt>
                <c:pt idx="61">
                  <c:v>33.1</c:v>
                </c:pt>
                <c:pt idx="62">
                  <c:v>34.3</c:v>
                </c:pt>
                <c:pt idx="63">
                  <c:v>35.5</c:v>
                </c:pt>
                <c:pt idx="64">
                  <c:v>34.8</c:v>
                </c:pt>
                <c:pt idx="65">
                  <c:v>34.9</c:v>
                </c:pt>
                <c:pt idx="66">
                  <c:v>34.9</c:v>
                </c:pt>
                <c:pt idx="67">
                  <c:v>32.2</c:v>
                </c:pt>
                <c:pt idx="68">
                  <c:v>33.6</c:v>
                </c:pt>
                <c:pt idx="69">
                  <c:v>35.6</c:v>
                </c:pt>
                <c:pt idx="70">
                  <c:v>35.6</c:v>
                </c:pt>
                <c:pt idx="71">
                  <c:v>34.6</c:v>
                </c:pt>
                <c:pt idx="72">
                  <c:v>33.9</c:v>
                </c:pt>
                <c:pt idx="73">
                  <c:v>34.6</c:v>
                </c:pt>
                <c:pt idx="74">
                  <c:v>33.3</c:v>
                </c:pt>
                <c:pt idx="75">
                  <c:v>34.9</c:v>
                </c:pt>
                <c:pt idx="76">
                  <c:v>33.2</c:v>
                </c:pt>
                <c:pt idx="77">
                  <c:v>34.3</c:v>
                </c:pt>
                <c:pt idx="78">
                  <c:v>36.4</c:v>
                </c:pt>
                <c:pt idx="79">
                  <c:v>42.4</c:v>
                </c:pt>
                <c:pt idx="80">
                  <c:v>39.9</c:v>
                </c:pt>
                <c:pt idx="81">
                  <c:v>38.9</c:v>
                </c:pt>
                <c:pt idx="82">
                  <c:v>39.8</c:v>
                </c:pt>
                <c:pt idx="83">
                  <c:v>38.9</c:v>
                </c:pt>
                <c:pt idx="84">
                  <c:v>41.6</c:v>
                </c:pt>
                <c:pt idx="85">
                  <c:v>42.1</c:v>
                </c:pt>
                <c:pt idx="86">
                  <c:v>44.2</c:v>
                </c:pt>
                <c:pt idx="87">
                  <c:v>44.7</c:v>
                </c:pt>
                <c:pt idx="88">
                  <c:v>48</c:v>
                </c:pt>
                <c:pt idx="89">
                  <c:v>49.9</c:v>
                </c:pt>
                <c:pt idx="90">
                  <c:v>55.1</c:v>
                </c:pt>
                <c:pt idx="91">
                  <c:v>53.1</c:v>
                </c:pt>
                <c:pt idx="92">
                  <c:v>53.6</c:v>
                </c:pt>
                <c:pt idx="93">
                  <c:v>52.1</c:v>
                </c:pt>
                <c:pt idx="94">
                  <c:v>54.6</c:v>
                </c:pt>
                <c:pt idx="95">
                  <c:v>54</c:v>
                </c:pt>
                <c:pt idx="96">
                  <c:v>53.4</c:v>
                </c:pt>
                <c:pt idx="97">
                  <c:v>51.9</c:v>
                </c:pt>
                <c:pt idx="98">
                  <c:v>52.9</c:v>
                </c:pt>
                <c:pt idx="99">
                  <c:v>50.7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567081"/>
        <c:crosses val="autoZero"/>
        <c:crossBetween val="midCat"/>
        <c:dispUnits/>
      </c:valAx>
      <c:valAx>
        <c:axId val="756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104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 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Data!$U$164:$U$263</c:f>
              <c:numCache>
                <c:ptCount val="100"/>
                <c:pt idx="0">
                  <c:v>520.6281666666667</c:v>
                </c:pt>
                <c:pt idx="1">
                  <c:v>538.2935</c:v>
                </c:pt>
                <c:pt idx="2">
                  <c:v>625.9644999999999</c:v>
                </c:pt>
                <c:pt idx="3">
                  <c:v>645.3002</c:v>
                </c:pt>
                <c:pt idx="4">
                  <c:v>760.9986000000001</c:v>
                </c:pt>
                <c:pt idx="5">
                  <c:v>876.6970000000001</c:v>
                </c:pt>
                <c:pt idx="6">
                  <c:v>971.4022000000001</c:v>
                </c:pt>
                <c:pt idx="7">
                  <c:v>1034.6074</c:v>
                </c:pt>
                <c:pt idx="8">
                  <c:v>961.3060000000002</c:v>
                </c:pt>
                <c:pt idx="9">
                  <c:v>907.1390000000001</c:v>
                </c:pt>
                <c:pt idx="10">
                  <c:v>819.8100000000001</c:v>
                </c:pt>
                <c:pt idx="11">
                  <c:v>714.9781666666668</c:v>
                </c:pt>
                <c:pt idx="12">
                  <c:v>610.1435</c:v>
                </c:pt>
                <c:pt idx="13">
                  <c:v>541.9754</c:v>
                </c:pt>
                <c:pt idx="14">
                  <c:v>468.6804</c:v>
                </c:pt>
                <c:pt idx="15">
                  <c:v>405.88559999999995</c:v>
                </c:pt>
                <c:pt idx="16">
                  <c:v>353.58399999999995</c:v>
                </c:pt>
                <c:pt idx="17">
                  <c:v>311.7892</c:v>
                </c:pt>
                <c:pt idx="18">
                  <c:v>311.9944</c:v>
                </c:pt>
                <c:pt idx="19">
                  <c:v>322.57633333333337</c:v>
                </c:pt>
                <c:pt idx="20">
                  <c:v>305.2418333333333</c:v>
                </c:pt>
                <c:pt idx="21">
                  <c:v>305.41</c:v>
                </c:pt>
                <c:pt idx="22">
                  <c:v>314.33099999999996</c:v>
                </c:pt>
                <c:pt idx="23">
                  <c:v>323.2463333333333</c:v>
                </c:pt>
                <c:pt idx="24">
                  <c:v>305.9116666666667</c:v>
                </c:pt>
                <c:pt idx="25">
                  <c:v>306.0825</c:v>
                </c:pt>
                <c:pt idx="26">
                  <c:v>315.0035</c:v>
                </c:pt>
                <c:pt idx="27">
                  <c:v>323.91883333333334</c:v>
                </c:pt>
                <c:pt idx="28">
                  <c:v>306.5841666666667</c:v>
                </c:pt>
                <c:pt idx="29">
                  <c:v>298.00516666666664</c:v>
                </c:pt>
                <c:pt idx="30">
                  <c:v>306.92616666666663</c:v>
                </c:pt>
                <c:pt idx="31">
                  <c:v>280.84166666666664</c:v>
                </c:pt>
                <c:pt idx="32">
                  <c:v>289.757</c:v>
                </c:pt>
                <c:pt idx="33">
                  <c:v>254.928</c:v>
                </c:pt>
                <c:pt idx="34">
                  <c:v>281.349</c:v>
                </c:pt>
                <c:pt idx="35">
                  <c:v>272.7643333333333</c:v>
                </c:pt>
                <c:pt idx="36">
                  <c:v>272.9298333333333</c:v>
                </c:pt>
                <c:pt idx="37">
                  <c:v>281.85083333333336</c:v>
                </c:pt>
                <c:pt idx="38">
                  <c:v>299.5218333333333</c:v>
                </c:pt>
                <c:pt idx="39">
                  <c:v>317.18716666666666</c:v>
                </c:pt>
                <c:pt idx="40">
                  <c:v>299.85533333333325</c:v>
                </c:pt>
                <c:pt idx="41">
                  <c:v>300.0263333333333</c:v>
                </c:pt>
                <c:pt idx="42">
                  <c:v>300.1945</c:v>
                </c:pt>
                <c:pt idx="43">
                  <c:v>309.1098333333333</c:v>
                </c:pt>
                <c:pt idx="44">
                  <c:v>283.028</c:v>
                </c:pt>
                <c:pt idx="45">
                  <c:v>309.449</c:v>
                </c:pt>
                <c:pt idx="46">
                  <c:v>300.8643333333333</c:v>
                </c:pt>
                <c:pt idx="47">
                  <c:v>318.52983333333333</c:v>
                </c:pt>
                <c:pt idx="48">
                  <c:v>309.9508333333333</c:v>
                </c:pt>
                <c:pt idx="49">
                  <c:v>310.1218333333333</c:v>
                </c:pt>
                <c:pt idx="50">
                  <c:v>310.2871666666667</c:v>
                </c:pt>
                <c:pt idx="51">
                  <c:v>284.2025</c:v>
                </c:pt>
                <c:pt idx="52">
                  <c:v>293.1235</c:v>
                </c:pt>
                <c:pt idx="53">
                  <c:v>275.79449999999997</c:v>
                </c:pt>
                <c:pt idx="54">
                  <c:v>284.7098333333334</c:v>
                </c:pt>
                <c:pt idx="55">
                  <c:v>284.87516666666664</c:v>
                </c:pt>
                <c:pt idx="56">
                  <c:v>276.2961666666667</c:v>
                </c:pt>
                <c:pt idx="57">
                  <c:v>276.4671666666666</c:v>
                </c:pt>
                <c:pt idx="58">
                  <c:v>276.5502</c:v>
                </c:pt>
                <c:pt idx="59">
                  <c:v>287.2486</c:v>
                </c:pt>
                <c:pt idx="60">
                  <c:v>287.45379999999994</c:v>
                </c:pt>
                <c:pt idx="61">
                  <c:v>266.659</c:v>
                </c:pt>
                <c:pt idx="62">
                  <c:v>266.8574</c:v>
                </c:pt>
                <c:pt idx="63">
                  <c:v>267.05920000000003</c:v>
                </c:pt>
                <c:pt idx="64">
                  <c:v>268.89433333333335</c:v>
                </c:pt>
                <c:pt idx="65">
                  <c:v>269.06533333333334</c:v>
                </c:pt>
                <c:pt idx="66">
                  <c:v>251.73066666666668</c:v>
                </c:pt>
                <c:pt idx="67">
                  <c:v>260.64883333333336</c:v>
                </c:pt>
                <c:pt idx="68">
                  <c:v>269.56983333333335</c:v>
                </c:pt>
                <c:pt idx="69">
                  <c:v>269.7353333333333</c:v>
                </c:pt>
                <c:pt idx="70">
                  <c:v>278.6508333333333</c:v>
                </c:pt>
                <c:pt idx="71">
                  <c:v>270.069</c:v>
                </c:pt>
                <c:pt idx="72">
                  <c:v>278.98999999999995</c:v>
                </c:pt>
                <c:pt idx="73">
                  <c:v>279.1553333333333</c:v>
                </c:pt>
                <c:pt idx="74">
                  <c:v>270.5706666666667</c:v>
                </c:pt>
                <c:pt idx="75">
                  <c:v>270.74150000000003</c:v>
                </c:pt>
                <c:pt idx="76">
                  <c:v>262.16249999999997</c:v>
                </c:pt>
                <c:pt idx="77">
                  <c:v>262.32783333333333</c:v>
                </c:pt>
                <c:pt idx="78">
                  <c:v>262.49316666666664</c:v>
                </c:pt>
                <c:pt idx="79">
                  <c:v>271.4141666666667</c:v>
                </c:pt>
                <c:pt idx="80">
                  <c:v>271.5851666666667</c:v>
                </c:pt>
                <c:pt idx="81">
                  <c:v>263.0006666666667</c:v>
                </c:pt>
                <c:pt idx="82">
                  <c:v>271.916</c:v>
                </c:pt>
                <c:pt idx="83">
                  <c:v>272.087</c:v>
                </c:pt>
                <c:pt idx="84">
                  <c:v>263.508</c:v>
                </c:pt>
                <c:pt idx="85">
                  <c:v>237.42333333333332</c:v>
                </c:pt>
                <c:pt idx="86">
                  <c:v>246.33883333333333</c:v>
                </c:pt>
                <c:pt idx="87">
                  <c:v>246.50983333333332</c:v>
                </c:pt>
                <c:pt idx="88">
                  <c:v>229.18083333333334</c:v>
                </c:pt>
                <c:pt idx="89">
                  <c:v>220.59616666666668</c:v>
                </c:pt>
                <c:pt idx="90">
                  <c:v>220.76149999999998</c:v>
                </c:pt>
                <c:pt idx="91">
                  <c:v>229.68249999999998</c:v>
                </c:pt>
                <c:pt idx="92">
                  <c:v>221.10349999999997</c:v>
                </c:pt>
                <c:pt idx="93">
                  <c:v>203.76883333333333</c:v>
                </c:pt>
                <c:pt idx="94">
                  <c:v>195.18416666666667</c:v>
                </c:pt>
                <c:pt idx="95">
                  <c:v>195.35516666666663</c:v>
                </c:pt>
                <c:pt idx="96">
                  <c:v>178.02333333333334</c:v>
                </c:pt>
                <c:pt idx="97">
                  <c:v>169.43883333333335</c:v>
                </c:pt>
                <c:pt idx="98">
                  <c:v>169.60416666666666</c:v>
                </c:pt>
                <c:pt idx="99">
                  <c:v>169.77516666666665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994866"/>
        <c:axId val="8953795"/>
      </c:scatterChart>
      <c:valAx>
        <c:axId val="99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Running 1-min Mean CO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crossBetween val="midCat"/>
        <c:dispUnits/>
      </c:valAx>
      <c:valAx>
        <c:axId val="89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48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FME Profile2012-2030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Data!$X$164:$X$263</c:f>
              <c:numCache>
                <c:ptCount val="100"/>
                <c:pt idx="0">
                  <c:v>3.273</c:v>
                </c:pt>
                <c:pt idx="1">
                  <c:v>3.4583333333333335</c:v>
                </c:pt>
                <c:pt idx="2">
                  <c:v>3.6438333333333333</c:v>
                </c:pt>
                <c:pt idx="3">
                  <c:v>3.644166666666667</c:v>
                </c:pt>
                <c:pt idx="4">
                  <c:v>3.6446666666666663</c:v>
                </c:pt>
                <c:pt idx="5">
                  <c:v>3.645</c:v>
                </c:pt>
                <c:pt idx="6">
                  <c:v>3.6455</c:v>
                </c:pt>
                <c:pt idx="7">
                  <c:v>3.4610000000000003</c:v>
                </c:pt>
                <c:pt idx="8">
                  <c:v>3.2765</c:v>
                </c:pt>
                <c:pt idx="9">
                  <c:v>3.2769999999999997</c:v>
                </c:pt>
                <c:pt idx="10">
                  <c:v>3.277333333333333</c:v>
                </c:pt>
                <c:pt idx="11">
                  <c:v>3.2778333333333336</c:v>
                </c:pt>
                <c:pt idx="12">
                  <c:v>3.278166666666667</c:v>
                </c:pt>
                <c:pt idx="13">
                  <c:v>3.2786666666666666</c:v>
                </c:pt>
                <c:pt idx="14">
                  <c:v>3.2790000000000004</c:v>
                </c:pt>
                <c:pt idx="15">
                  <c:v>3.2795</c:v>
                </c:pt>
                <c:pt idx="16">
                  <c:v>3.2799999999999994</c:v>
                </c:pt>
                <c:pt idx="17">
                  <c:v>3.2805</c:v>
                </c:pt>
                <c:pt idx="18">
                  <c:v>3.281</c:v>
                </c:pt>
                <c:pt idx="19">
                  <c:v>3.281333333333333</c:v>
                </c:pt>
                <c:pt idx="20">
                  <c:v>3.2818333333333336</c:v>
                </c:pt>
                <c:pt idx="21">
                  <c:v>3.282166666666667</c:v>
                </c:pt>
                <c:pt idx="22">
                  <c:v>3.282666666666666</c:v>
                </c:pt>
                <c:pt idx="23">
                  <c:v>3.2829999999999995</c:v>
                </c:pt>
                <c:pt idx="24">
                  <c:v>3.2834999999999996</c:v>
                </c:pt>
                <c:pt idx="25">
                  <c:v>3.2840000000000003</c:v>
                </c:pt>
                <c:pt idx="26">
                  <c:v>3.284333333333333</c:v>
                </c:pt>
                <c:pt idx="27">
                  <c:v>3.2848333333333337</c:v>
                </c:pt>
                <c:pt idx="28">
                  <c:v>3.285166666666667</c:v>
                </c:pt>
                <c:pt idx="29">
                  <c:v>3.2856666666666663</c:v>
                </c:pt>
                <c:pt idx="30">
                  <c:v>3.2859999999999996</c:v>
                </c:pt>
                <c:pt idx="31">
                  <c:v>3.1014999999999997</c:v>
                </c:pt>
                <c:pt idx="32">
                  <c:v>2.9170000000000003</c:v>
                </c:pt>
                <c:pt idx="33">
                  <c:v>2.9175000000000004</c:v>
                </c:pt>
                <c:pt idx="34">
                  <c:v>2.9179999999999997</c:v>
                </c:pt>
                <c:pt idx="35">
                  <c:v>2.9183333333333334</c:v>
                </c:pt>
                <c:pt idx="36">
                  <c:v>2.918833333333333</c:v>
                </c:pt>
                <c:pt idx="37">
                  <c:v>2.919166666666667</c:v>
                </c:pt>
                <c:pt idx="38">
                  <c:v>3.1046666666666667</c:v>
                </c:pt>
                <c:pt idx="39">
                  <c:v>2.92</c:v>
                </c:pt>
                <c:pt idx="40">
                  <c:v>2.9205000000000005</c:v>
                </c:pt>
                <c:pt idx="41">
                  <c:v>2.921</c:v>
                </c:pt>
                <c:pt idx="42">
                  <c:v>2.921333333333333</c:v>
                </c:pt>
                <c:pt idx="43">
                  <c:v>3.106833333333333</c:v>
                </c:pt>
                <c:pt idx="44">
                  <c:v>2.922166666666667</c:v>
                </c:pt>
                <c:pt idx="45">
                  <c:v>3.107666666666667</c:v>
                </c:pt>
                <c:pt idx="46">
                  <c:v>2.923</c:v>
                </c:pt>
                <c:pt idx="47">
                  <c:v>2.7385</c:v>
                </c:pt>
                <c:pt idx="48">
                  <c:v>2.5540000000000003</c:v>
                </c:pt>
                <c:pt idx="49">
                  <c:v>2.3695</c:v>
                </c:pt>
                <c:pt idx="50">
                  <c:v>2.555</c:v>
                </c:pt>
                <c:pt idx="51">
                  <c:v>2.3703333333333334</c:v>
                </c:pt>
                <c:pt idx="52">
                  <c:v>2.370833333333333</c:v>
                </c:pt>
                <c:pt idx="53">
                  <c:v>2.3711666666666664</c:v>
                </c:pt>
                <c:pt idx="54">
                  <c:v>2.556666666666666</c:v>
                </c:pt>
                <c:pt idx="55">
                  <c:v>2.557</c:v>
                </c:pt>
                <c:pt idx="56">
                  <c:v>2.3725</c:v>
                </c:pt>
                <c:pt idx="57">
                  <c:v>2.3729999999999998</c:v>
                </c:pt>
                <c:pt idx="58">
                  <c:v>2.3733333333333335</c:v>
                </c:pt>
                <c:pt idx="59">
                  <c:v>2.3738333333333332</c:v>
                </c:pt>
                <c:pt idx="60">
                  <c:v>2.1891666666666665</c:v>
                </c:pt>
                <c:pt idx="61">
                  <c:v>2.189666666666666</c:v>
                </c:pt>
                <c:pt idx="62">
                  <c:v>2.1899999999999995</c:v>
                </c:pt>
                <c:pt idx="63">
                  <c:v>2.1904999999999997</c:v>
                </c:pt>
                <c:pt idx="64">
                  <c:v>2.1910000000000003</c:v>
                </c:pt>
                <c:pt idx="65">
                  <c:v>2.1915</c:v>
                </c:pt>
                <c:pt idx="66">
                  <c:v>2.1919999999999997</c:v>
                </c:pt>
                <c:pt idx="67">
                  <c:v>2.1923333333333335</c:v>
                </c:pt>
                <c:pt idx="68">
                  <c:v>2.192833333333333</c:v>
                </c:pt>
                <c:pt idx="69">
                  <c:v>2.1931666666666665</c:v>
                </c:pt>
                <c:pt idx="70">
                  <c:v>2.1936666666666667</c:v>
                </c:pt>
                <c:pt idx="71">
                  <c:v>2.1940000000000004</c:v>
                </c:pt>
                <c:pt idx="72">
                  <c:v>2.1945</c:v>
                </c:pt>
                <c:pt idx="73">
                  <c:v>2.195</c:v>
                </c:pt>
                <c:pt idx="74">
                  <c:v>2.195333333333333</c:v>
                </c:pt>
                <c:pt idx="75">
                  <c:v>2.1958333333333333</c:v>
                </c:pt>
                <c:pt idx="76">
                  <c:v>2.1961666666666666</c:v>
                </c:pt>
                <c:pt idx="77">
                  <c:v>2.1966666666666668</c:v>
                </c:pt>
                <c:pt idx="78">
                  <c:v>2.1970000000000005</c:v>
                </c:pt>
                <c:pt idx="79">
                  <c:v>2.1975000000000002</c:v>
                </c:pt>
                <c:pt idx="80">
                  <c:v>2.198</c:v>
                </c:pt>
                <c:pt idx="81">
                  <c:v>2.1984999999999997</c:v>
                </c:pt>
                <c:pt idx="82">
                  <c:v>2.199</c:v>
                </c:pt>
                <c:pt idx="83">
                  <c:v>2.199333333333333</c:v>
                </c:pt>
                <c:pt idx="84">
                  <c:v>2.1998333333333338</c:v>
                </c:pt>
                <c:pt idx="85">
                  <c:v>2.2001666666666666</c:v>
                </c:pt>
                <c:pt idx="86">
                  <c:v>2.2006666666666668</c:v>
                </c:pt>
                <c:pt idx="87">
                  <c:v>2.201</c:v>
                </c:pt>
                <c:pt idx="88">
                  <c:v>2.2015</c:v>
                </c:pt>
                <c:pt idx="89">
                  <c:v>2.202</c:v>
                </c:pt>
                <c:pt idx="90">
                  <c:v>2.0174999999999996</c:v>
                </c:pt>
                <c:pt idx="91">
                  <c:v>1.8329999999999995</c:v>
                </c:pt>
                <c:pt idx="92">
                  <c:v>1.6483333333333332</c:v>
                </c:pt>
                <c:pt idx="93">
                  <c:v>1.2788333333333335</c:v>
                </c:pt>
                <c:pt idx="94">
                  <c:v>0.9091666666666668</c:v>
                </c:pt>
                <c:pt idx="95">
                  <c:v>0.5396666666666666</c:v>
                </c:pt>
                <c:pt idx="96">
                  <c:v>0.35500000000000004</c:v>
                </c:pt>
                <c:pt idx="97">
                  <c:v>0.17050000000000007</c:v>
                </c:pt>
                <c:pt idx="98">
                  <c:v>-0.013999999999999999</c:v>
                </c:pt>
                <c:pt idx="99">
                  <c:v>-0.013666666666666666</c:v>
                </c:pt>
              </c:numCache>
            </c:numRef>
          </c:xVal>
          <c:yVal>
            <c:numRef>
              <c:f>Data!$Z$164:$Z$263</c:f>
              <c:numCache>
                <c:ptCount val="100"/>
                <c:pt idx="0">
                  <c:v>49.939868074951185</c:v>
                </c:pt>
                <c:pt idx="1">
                  <c:v>60.540485003924935</c:v>
                </c:pt>
                <c:pt idx="2">
                  <c:v>112.10527899994875</c:v>
                </c:pt>
                <c:pt idx="3">
                  <c:v>176.39425589485117</c:v>
                </c:pt>
                <c:pt idx="4">
                  <c:v>229.51847624617503</c:v>
                </c:pt>
                <c:pt idx="5">
                  <c:v>265.40315185748193</c:v>
                </c:pt>
                <c:pt idx="6">
                  <c:v>298.9240425558637</c:v>
                </c:pt>
                <c:pt idx="7">
                  <c:v>298.9240425558637</c:v>
                </c:pt>
                <c:pt idx="8">
                  <c:v>314.8939929275326</c:v>
                </c:pt>
                <c:pt idx="9">
                  <c:v>309.84753189589026</c:v>
                </c:pt>
                <c:pt idx="10">
                  <c:v>319.10172110066435</c:v>
                </c:pt>
                <c:pt idx="11">
                  <c:v>335.95398740616895</c:v>
                </c:pt>
                <c:pt idx="12">
                  <c:v>341.0163436117268</c:v>
                </c:pt>
                <c:pt idx="13">
                  <c:v>348.6156692067091</c:v>
                </c:pt>
                <c:pt idx="14">
                  <c:v>331.73771345318744</c:v>
                </c:pt>
                <c:pt idx="15">
                  <c:v>338.4847797370322</c:v>
                </c:pt>
                <c:pt idx="16">
                  <c:v>357.91318812721204</c:v>
                </c:pt>
                <c:pt idx="17">
                  <c:v>350.3053530810921</c:v>
                </c:pt>
                <c:pt idx="18">
                  <c:v>359.6047651084135</c:v>
                </c:pt>
                <c:pt idx="19">
                  <c:v>361.2966867467021</c:v>
                </c:pt>
                <c:pt idx="20">
                  <c:v>373.14980042401487</c:v>
                </c:pt>
                <c:pt idx="21">
                  <c:v>376.5395142671873</c:v>
                </c:pt>
                <c:pt idx="22">
                  <c:v>398.60644627115516</c:v>
                </c:pt>
                <c:pt idx="23">
                  <c:v>413.066595720177</c:v>
                </c:pt>
                <c:pt idx="24">
                  <c:v>424.9938901897483</c:v>
                </c:pt>
                <c:pt idx="25">
                  <c:v>472.8751263138373</c:v>
                </c:pt>
                <c:pt idx="26">
                  <c:v>486.6063429556466</c:v>
                </c:pt>
                <c:pt idx="27">
                  <c:v>503.80235525527587</c:v>
                </c:pt>
                <c:pt idx="28">
                  <c:v>543.4888477418622</c:v>
                </c:pt>
                <c:pt idx="29">
                  <c:v>552.1415018247359</c:v>
                </c:pt>
                <c:pt idx="30">
                  <c:v>587.7119481333174</c:v>
                </c:pt>
                <c:pt idx="31">
                  <c:v>612.9638513853777</c:v>
                </c:pt>
                <c:pt idx="32">
                  <c:v>605.990135777528</c:v>
                </c:pt>
                <c:pt idx="33">
                  <c:v>646.1692152288961</c:v>
                </c:pt>
                <c:pt idx="34">
                  <c:v>647.920549490791</c:v>
                </c:pt>
                <c:pt idx="35">
                  <c:v>640.0424524103544</c:v>
                </c:pt>
                <c:pt idx="36">
                  <c:v>676.8710193906797</c:v>
                </c:pt>
                <c:pt idx="37">
                  <c:v>704.1591652737586</c:v>
                </c:pt>
                <c:pt idx="38">
                  <c:v>688.3035197758925</c:v>
                </c:pt>
                <c:pt idx="39">
                  <c:v>719.1617915262459</c:v>
                </c:pt>
                <c:pt idx="40">
                  <c:v>714.7464400253989</c:v>
                </c:pt>
                <c:pt idx="41">
                  <c:v>758.1184532688555</c:v>
                </c:pt>
                <c:pt idx="42">
                  <c:v>784.7849866927479</c:v>
                </c:pt>
                <c:pt idx="43">
                  <c:v>809.7512503630489</c:v>
                </c:pt>
                <c:pt idx="44">
                  <c:v>850.9309124936497</c:v>
                </c:pt>
                <c:pt idx="45">
                  <c:v>850.0335275711793</c:v>
                </c:pt>
                <c:pt idx="46">
                  <c:v>854.5214222769705</c:v>
                </c:pt>
                <c:pt idx="47">
                  <c:v>867.9996777469603</c:v>
                </c:pt>
                <c:pt idx="48">
                  <c:v>903.1458698313727</c:v>
                </c:pt>
                <c:pt idx="49">
                  <c:v>896.8266153432269</c:v>
                </c:pt>
                <c:pt idx="50">
                  <c:v>905.8555945648318</c:v>
                </c:pt>
                <c:pt idx="51">
                  <c:v>936.6277656538907</c:v>
                </c:pt>
                <c:pt idx="52">
                  <c:v>956.6001083073597</c:v>
                </c:pt>
                <c:pt idx="53">
                  <c:v>983.9127676370642</c:v>
                </c:pt>
                <c:pt idx="54">
                  <c:v>995.7762091664993</c:v>
                </c:pt>
                <c:pt idx="55">
                  <c:v>991.2113410552797</c:v>
                </c:pt>
                <c:pt idx="56">
                  <c:v>1041.5634412511663</c:v>
                </c:pt>
                <c:pt idx="57">
                  <c:v>1038.8090762399002</c:v>
                </c:pt>
                <c:pt idx="58">
                  <c:v>1078.3758760134347</c:v>
                </c:pt>
                <c:pt idx="59">
                  <c:v>1078.3758760134347</c:v>
                </c:pt>
                <c:pt idx="60">
                  <c:v>1113.4994982962435</c:v>
                </c:pt>
                <c:pt idx="61">
                  <c:v>1104.242026465652</c:v>
                </c:pt>
                <c:pt idx="62">
                  <c:v>1114.4258133590602</c:v>
                </c:pt>
                <c:pt idx="63">
                  <c:v>1134.8309314322464</c:v>
                </c:pt>
                <c:pt idx="64">
                  <c:v>1178.5923955516887</c:v>
                </c:pt>
                <c:pt idx="65">
                  <c:v>1172.060096557304</c:v>
                </c:pt>
                <c:pt idx="66">
                  <c:v>1188.8678302496369</c:v>
                </c:pt>
                <c:pt idx="67">
                  <c:v>1202.900309292173</c:v>
                </c:pt>
                <c:pt idx="68">
                  <c:v>1224.4629385749463</c:v>
                </c:pt>
                <c:pt idx="69">
                  <c:v>1236.6753247159168</c:v>
                </c:pt>
                <c:pt idx="70">
                  <c:v>1243.2586717512618</c:v>
                </c:pt>
                <c:pt idx="71">
                  <c:v>1269.644376930929</c:v>
                </c:pt>
                <c:pt idx="72">
                  <c:v>1307.4842755011641</c:v>
                </c:pt>
                <c:pt idx="73">
                  <c:v>1340.7362274926404</c:v>
                </c:pt>
                <c:pt idx="74">
                  <c:v>1362.660235126164</c:v>
                </c:pt>
                <c:pt idx="75">
                  <c:v>1397.092702036577</c:v>
                </c:pt>
                <c:pt idx="76">
                  <c:v>1419.1662061125794</c:v>
                </c:pt>
                <c:pt idx="77">
                  <c:v>1448.0461959411714</c:v>
                </c:pt>
                <c:pt idx="78">
                  <c:v>1480.898734328961</c:v>
                </c:pt>
                <c:pt idx="79">
                  <c:v>1502.2257283288445</c:v>
                </c:pt>
                <c:pt idx="80">
                  <c:v>1528.4748501150234</c:v>
                </c:pt>
                <c:pt idx="81">
                  <c:v>1574.3666377371378</c:v>
                </c:pt>
                <c:pt idx="82">
                  <c:v>1590.0474192115994</c:v>
                </c:pt>
                <c:pt idx="83">
                  <c:v>1634.309035610739</c:v>
                </c:pt>
                <c:pt idx="84">
                  <c:v>1671.8701224039955</c:v>
                </c:pt>
                <c:pt idx="85">
                  <c:v>1720.5563064070807</c:v>
                </c:pt>
                <c:pt idx="86">
                  <c:v>1799.6564593906269</c:v>
                </c:pt>
                <c:pt idx="87">
                  <c:v>1813.7531426847622</c:v>
                </c:pt>
                <c:pt idx="88">
                  <c:v>1792.6170814814568</c:v>
                </c:pt>
                <c:pt idx="89">
                  <c:v>1841.0073684560675</c:v>
                </c:pt>
                <c:pt idx="90">
                  <c:v>1876.470578724031</c:v>
                </c:pt>
                <c:pt idx="91">
                  <c:v>1925.3534358358634</c:v>
                </c:pt>
                <c:pt idx="92">
                  <c:v>1942.7353511061942</c:v>
                </c:pt>
                <c:pt idx="93">
                  <c:v>1973.498357536579</c:v>
                </c:pt>
                <c:pt idx="94">
                  <c:v>2013.661405199649</c:v>
                </c:pt>
                <c:pt idx="95">
                  <c:v>2029.1606034502893</c:v>
                </c:pt>
                <c:pt idx="96">
                  <c:v>2057.1322707253503</c:v>
                </c:pt>
                <c:pt idx="97">
                  <c:v>2079.9938707221518</c:v>
                </c:pt>
                <c:pt idx="98">
                  <c:v>2074.792522996817</c:v>
                </c:pt>
                <c:pt idx="99">
                  <c:v>2094.5750006705557</c:v>
                </c:pt>
              </c:numCache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 Mixing Ratio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68765"/>
        <c:crosses val="autoZero"/>
        <c:crossBetween val="midCat"/>
        <c:dispUnits/>
      </c:valAx>
      <c:valAx>
        <c:axId val="54168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4752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RAMMPP 2001: W18 Profile 2036-2056 UT 02/23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W18_T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Data!$O$308:$O$421</c:f>
              <c:numCache>
                <c:ptCount val="114"/>
                <c:pt idx="0">
                  <c:v>-0.5</c:v>
                </c:pt>
                <c:pt idx="1">
                  <c:v>-0.1</c:v>
                </c:pt>
                <c:pt idx="2">
                  <c:v>0.6</c:v>
                </c:pt>
                <c:pt idx="3">
                  <c:v>0.8</c:v>
                </c:pt>
                <c:pt idx="4">
                  <c:v>1.3</c:v>
                </c:pt>
                <c:pt idx="5">
                  <c:v>1.5</c:v>
                </c:pt>
                <c:pt idx="6">
                  <c:v>1.1</c:v>
                </c:pt>
                <c:pt idx="7">
                  <c:v>0.4</c:v>
                </c:pt>
                <c:pt idx="8">
                  <c:v>0</c:v>
                </c:pt>
                <c:pt idx="9">
                  <c:v>-2.5</c:v>
                </c:pt>
                <c:pt idx="10">
                  <c:v>-3.2</c:v>
                </c:pt>
                <c:pt idx="11">
                  <c:v>-3.2</c:v>
                </c:pt>
                <c:pt idx="12">
                  <c:v>-1.8</c:v>
                </c:pt>
                <c:pt idx="13">
                  <c:v>-0.7</c:v>
                </c:pt>
                <c:pt idx="14">
                  <c:v>-0.2</c:v>
                </c:pt>
                <c:pt idx="15">
                  <c:v>0.3</c:v>
                </c:pt>
                <c:pt idx="16">
                  <c:v>0.8</c:v>
                </c:pt>
                <c:pt idx="17">
                  <c:v>1</c:v>
                </c:pt>
                <c:pt idx="18">
                  <c:v>1.6</c:v>
                </c:pt>
                <c:pt idx="19">
                  <c:v>1.6</c:v>
                </c:pt>
                <c:pt idx="20">
                  <c:v>1.9</c:v>
                </c:pt>
                <c:pt idx="21">
                  <c:v>1.9</c:v>
                </c:pt>
                <c:pt idx="22">
                  <c:v>2.1</c:v>
                </c:pt>
                <c:pt idx="23">
                  <c:v>2</c:v>
                </c:pt>
                <c:pt idx="24">
                  <c:v>1.8</c:v>
                </c:pt>
                <c:pt idx="25">
                  <c:v>0.8</c:v>
                </c:pt>
                <c:pt idx="26">
                  <c:v>-0.3</c:v>
                </c:pt>
                <c:pt idx="27">
                  <c:v>-2.9</c:v>
                </c:pt>
                <c:pt idx="28">
                  <c:v>-4.4</c:v>
                </c:pt>
                <c:pt idx="29">
                  <c:v>-4</c:v>
                </c:pt>
                <c:pt idx="30">
                  <c:v>-4.4</c:v>
                </c:pt>
                <c:pt idx="31">
                  <c:v>-4.9</c:v>
                </c:pt>
                <c:pt idx="32">
                  <c:v>-4.3</c:v>
                </c:pt>
                <c:pt idx="33">
                  <c:v>-2.9</c:v>
                </c:pt>
                <c:pt idx="34">
                  <c:v>-0.9</c:v>
                </c:pt>
                <c:pt idx="35">
                  <c:v>-0.3</c:v>
                </c:pt>
                <c:pt idx="36">
                  <c:v>-0.6</c:v>
                </c:pt>
                <c:pt idx="37">
                  <c:v>-0.4</c:v>
                </c:pt>
                <c:pt idx="38">
                  <c:v>-2.4</c:v>
                </c:pt>
                <c:pt idx="39">
                  <c:v>-3.7</c:v>
                </c:pt>
                <c:pt idx="40">
                  <c:v>-3.9</c:v>
                </c:pt>
                <c:pt idx="41">
                  <c:v>-3.6</c:v>
                </c:pt>
                <c:pt idx="42">
                  <c:v>-3.5</c:v>
                </c:pt>
                <c:pt idx="43">
                  <c:v>-3</c:v>
                </c:pt>
                <c:pt idx="44">
                  <c:v>-2</c:v>
                </c:pt>
                <c:pt idx="45">
                  <c:v>-2.3</c:v>
                </c:pt>
                <c:pt idx="46">
                  <c:v>-2.6</c:v>
                </c:pt>
                <c:pt idx="47">
                  <c:v>-3.1</c:v>
                </c:pt>
                <c:pt idx="48">
                  <c:v>-2.9</c:v>
                </c:pt>
                <c:pt idx="49">
                  <c:v>-2.5</c:v>
                </c:pt>
                <c:pt idx="50">
                  <c:v>-2.5</c:v>
                </c:pt>
                <c:pt idx="51">
                  <c:v>-2.7</c:v>
                </c:pt>
                <c:pt idx="52">
                  <c:v>-2.4</c:v>
                </c:pt>
                <c:pt idx="53">
                  <c:v>-2.2</c:v>
                </c:pt>
                <c:pt idx="54">
                  <c:v>-2</c:v>
                </c:pt>
                <c:pt idx="55">
                  <c:v>-2.2</c:v>
                </c:pt>
                <c:pt idx="56">
                  <c:v>-2.1</c:v>
                </c:pt>
                <c:pt idx="57">
                  <c:v>-2.1</c:v>
                </c:pt>
                <c:pt idx="58">
                  <c:v>-2.4</c:v>
                </c:pt>
                <c:pt idx="59">
                  <c:v>-2.3</c:v>
                </c:pt>
                <c:pt idx="60">
                  <c:v>-2.4</c:v>
                </c:pt>
                <c:pt idx="61">
                  <c:v>-1.4</c:v>
                </c:pt>
                <c:pt idx="62">
                  <c:v>-1.2</c:v>
                </c:pt>
                <c:pt idx="63">
                  <c:v>-0.7</c:v>
                </c:pt>
                <c:pt idx="64">
                  <c:v>-0.1</c:v>
                </c:pt>
                <c:pt idx="65">
                  <c:v>-0.2</c:v>
                </c:pt>
                <c:pt idx="66">
                  <c:v>-0.1</c:v>
                </c:pt>
                <c:pt idx="67">
                  <c:v>-0.4</c:v>
                </c:pt>
                <c:pt idx="68">
                  <c:v>-0.4</c:v>
                </c:pt>
                <c:pt idx="69">
                  <c:v>-0.1</c:v>
                </c:pt>
                <c:pt idx="70">
                  <c:v>0</c:v>
                </c:pt>
                <c:pt idx="71">
                  <c:v>0.5</c:v>
                </c:pt>
                <c:pt idx="72">
                  <c:v>0.5</c:v>
                </c:pt>
                <c:pt idx="73">
                  <c:v>0.8</c:v>
                </c:pt>
                <c:pt idx="74">
                  <c:v>0.6</c:v>
                </c:pt>
                <c:pt idx="75">
                  <c:v>0.9</c:v>
                </c:pt>
                <c:pt idx="76">
                  <c:v>0.9</c:v>
                </c:pt>
                <c:pt idx="77">
                  <c:v>0.9</c:v>
                </c:pt>
                <c:pt idx="78">
                  <c:v>1.3</c:v>
                </c:pt>
                <c:pt idx="79">
                  <c:v>1.2</c:v>
                </c:pt>
                <c:pt idx="80">
                  <c:v>1.7</c:v>
                </c:pt>
                <c:pt idx="81">
                  <c:v>1.8</c:v>
                </c:pt>
                <c:pt idx="82">
                  <c:v>1.6</c:v>
                </c:pt>
                <c:pt idx="83">
                  <c:v>1.4</c:v>
                </c:pt>
                <c:pt idx="84">
                  <c:v>2.2</c:v>
                </c:pt>
                <c:pt idx="85">
                  <c:v>2.3</c:v>
                </c:pt>
                <c:pt idx="86">
                  <c:v>2.6</c:v>
                </c:pt>
                <c:pt idx="87">
                  <c:v>2.9</c:v>
                </c:pt>
                <c:pt idx="88">
                  <c:v>2.9</c:v>
                </c:pt>
                <c:pt idx="89">
                  <c:v>2.7</c:v>
                </c:pt>
                <c:pt idx="90">
                  <c:v>3.1</c:v>
                </c:pt>
                <c:pt idx="91">
                  <c:v>3.9</c:v>
                </c:pt>
                <c:pt idx="92">
                  <c:v>4.3</c:v>
                </c:pt>
                <c:pt idx="93">
                  <c:v>4.6</c:v>
                </c:pt>
                <c:pt idx="94">
                  <c:v>3.8</c:v>
                </c:pt>
                <c:pt idx="95">
                  <c:v>3.8</c:v>
                </c:pt>
                <c:pt idx="96">
                  <c:v>4.2</c:v>
                </c:pt>
                <c:pt idx="97">
                  <c:v>4.6</c:v>
                </c:pt>
                <c:pt idx="98">
                  <c:v>4.8</c:v>
                </c:pt>
                <c:pt idx="99">
                  <c:v>4.8</c:v>
                </c:pt>
                <c:pt idx="100">
                  <c:v>5</c:v>
                </c:pt>
                <c:pt idx="101">
                  <c:v>4.7</c:v>
                </c:pt>
                <c:pt idx="102">
                  <c:v>4.8</c:v>
                </c:pt>
                <c:pt idx="103">
                  <c:v>4.9</c:v>
                </c:pt>
                <c:pt idx="104">
                  <c:v>4.8</c:v>
                </c:pt>
                <c:pt idx="105">
                  <c:v>4.9</c:v>
                </c:pt>
                <c:pt idx="106">
                  <c:v>4.8</c:v>
                </c:pt>
                <c:pt idx="107">
                  <c:v>4.7</c:v>
                </c:pt>
                <c:pt idx="108">
                  <c:v>5.2</c:v>
                </c:pt>
                <c:pt idx="109">
                  <c:v>5.4</c:v>
                </c:pt>
                <c:pt idx="110">
                  <c:v>6.1</c:v>
                </c:pt>
                <c:pt idx="111">
                  <c:v>6.6</c:v>
                </c:pt>
                <c:pt idx="112">
                  <c:v>7.5</c:v>
                </c:pt>
                <c:pt idx="113">
                  <c:v>7.4</c:v>
                </c:pt>
              </c:numCache>
            </c:numRef>
          </c:xVal>
          <c:yVal>
            <c:numRef>
              <c:f>Data!$Z$308:$Z$421</c:f>
              <c:numCache>
                <c:ptCount val="114"/>
                <c:pt idx="0">
                  <c:v>2120.6765855358117</c:v>
                </c:pt>
                <c:pt idx="1">
                  <c:v>2116.494814644466</c:v>
                </c:pt>
                <c:pt idx="2">
                  <c:v>2112.315148583152</c:v>
                </c:pt>
                <c:pt idx="3">
                  <c:v>2111.2705606992677</c:v>
                </c:pt>
                <c:pt idx="4">
                  <c:v>2070.6337892817482</c:v>
                </c:pt>
                <c:pt idx="5">
                  <c:v>2061.2842464978503</c:v>
                </c:pt>
                <c:pt idx="6">
                  <c:v>2057.1322707253503</c:v>
                </c:pt>
                <c:pt idx="7">
                  <c:v>2082.0753223866404</c:v>
                </c:pt>
                <c:pt idx="8">
                  <c:v>2054.0196506956536</c:v>
                </c:pt>
                <c:pt idx="9">
                  <c:v>2057.1322707253503</c:v>
                </c:pt>
                <c:pt idx="10">
                  <c:v>2057.1322707253503</c:v>
                </c:pt>
                <c:pt idx="11">
                  <c:v>2052.982369903349</c:v>
                </c:pt>
                <c:pt idx="12">
                  <c:v>2094.5750006705557</c:v>
                </c:pt>
                <c:pt idx="13">
                  <c:v>2101.8751781710507</c:v>
                </c:pt>
                <c:pt idx="14">
                  <c:v>2096.660110881638</c:v>
                </c:pt>
                <c:pt idx="15">
                  <c:v>2086.2397915672036</c:v>
                </c:pt>
                <c:pt idx="16">
                  <c:v>2097.7028623581127</c:v>
                </c:pt>
                <c:pt idx="17">
                  <c:v>2098.745744792387</c:v>
                </c:pt>
                <c:pt idx="18">
                  <c:v>2079.9938707221518</c:v>
                </c:pt>
                <c:pt idx="19">
                  <c:v>2069.5944312014126</c:v>
                </c:pt>
                <c:pt idx="20">
                  <c:v>2036.4034747092924</c:v>
                </c:pt>
                <c:pt idx="21">
                  <c:v>2035.3683919566902</c:v>
                </c:pt>
                <c:pt idx="22">
                  <c:v>1983.7780708721375</c:v>
                </c:pt>
                <c:pt idx="23">
                  <c:v>1955.0268812231247</c:v>
                </c:pt>
                <c:pt idx="24">
                  <c:v>1870.380405094244</c:v>
                </c:pt>
                <c:pt idx="25">
                  <c:v>1841.0073684560675</c:v>
                </c:pt>
                <c:pt idx="26">
                  <c:v>1771.534681375013</c:v>
                </c:pt>
                <c:pt idx="27">
                  <c:v>1748.5056822836063</c:v>
                </c:pt>
                <c:pt idx="28">
                  <c:v>1692.7006868495564</c:v>
                </c:pt>
                <c:pt idx="29">
                  <c:v>1681.7829221629936</c:v>
                </c:pt>
                <c:pt idx="30">
                  <c:v>1664.9381967013537</c:v>
                </c:pt>
                <c:pt idx="31">
                  <c:v>1659.990361619618</c:v>
                </c:pt>
                <c:pt idx="32">
                  <c:v>1648.12757192785</c:v>
                </c:pt>
                <c:pt idx="33">
                  <c:v>1640.2284499319708</c:v>
                </c:pt>
                <c:pt idx="34">
                  <c:v>1636.281704909005</c:v>
                </c:pt>
                <c:pt idx="35">
                  <c:v>1651.091680962356</c:v>
                </c:pt>
                <c:pt idx="36">
                  <c:v>1604.7750932560316</c:v>
                </c:pt>
                <c:pt idx="37">
                  <c:v>1546.020475224177</c:v>
                </c:pt>
                <c:pt idx="38">
                  <c:v>1515.8260260821398</c:v>
                </c:pt>
                <c:pt idx="39">
                  <c:v>1526.5276226768592</c:v>
                </c:pt>
                <c:pt idx="40">
                  <c:v>1505.1382032655815</c:v>
                </c:pt>
                <c:pt idx="41">
                  <c:v>1490.58603287511</c:v>
                </c:pt>
                <c:pt idx="42">
                  <c:v>1474.1243432296283</c:v>
                </c:pt>
                <c:pt idx="43">
                  <c:v>1450.9397268509865</c:v>
                </c:pt>
                <c:pt idx="44">
                  <c:v>1400.92735986136</c:v>
                </c:pt>
                <c:pt idx="45">
                  <c:v>1362.660235126164</c:v>
                </c:pt>
                <c:pt idx="46">
                  <c:v>1363.6147671545732</c:v>
                </c:pt>
                <c:pt idx="47">
                  <c:v>1343.5926001764265</c:v>
                </c:pt>
                <c:pt idx="48">
                  <c:v>1336.9292583155889</c:v>
                </c:pt>
                <c:pt idx="49">
                  <c:v>1314.1240222258139</c:v>
                </c:pt>
                <c:pt idx="50">
                  <c:v>1303.6925168179291</c:v>
                </c:pt>
                <c:pt idx="51">
                  <c:v>1288.5427723704615</c:v>
                </c:pt>
                <c:pt idx="52">
                  <c:v>1261.1541106590107</c:v>
                </c:pt>
                <c:pt idx="53">
                  <c:v>1236.6753247159168</c:v>
                </c:pt>
                <c:pt idx="54">
                  <c:v>1216.956541343351</c:v>
                </c:pt>
                <c:pt idx="55">
                  <c:v>1204.7730994155813</c:v>
                </c:pt>
                <c:pt idx="56">
                  <c:v>1198.2201810208485</c:v>
                </c:pt>
                <c:pt idx="57">
                  <c:v>1201.0279414438787</c:v>
                </c:pt>
                <c:pt idx="58">
                  <c:v>1205.7096528899856</c:v>
                </c:pt>
                <c:pt idx="59">
                  <c:v>1180.4597109119295</c:v>
                </c:pt>
                <c:pt idx="60">
                  <c:v>1156.2173025340771</c:v>
                </c:pt>
                <c:pt idx="61">
                  <c:v>1115.352231764883</c:v>
                </c:pt>
                <c:pt idx="62">
                  <c:v>1108.869472320705</c:v>
                </c:pt>
                <c:pt idx="63">
                  <c:v>1058.1088446323274</c:v>
                </c:pt>
                <c:pt idx="64">
                  <c:v>1002.1712432692416</c:v>
                </c:pt>
                <c:pt idx="65">
                  <c:v>994.8630347693622</c:v>
                </c:pt>
                <c:pt idx="66">
                  <c:v>994.8630347693622</c:v>
                </c:pt>
                <c:pt idx="67">
                  <c:v>991.2113410552797</c:v>
                </c:pt>
                <c:pt idx="68">
                  <c:v>961.1459842472416</c:v>
                </c:pt>
                <c:pt idx="69">
                  <c:v>950.240059897104</c:v>
                </c:pt>
                <c:pt idx="70">
                  <c:v>933.0015859578398</c:v>
                </c:pt>
                <c:pt idx="71">
                  <c:v>897.7290716145064</c:v>
                </c:pt>
                <c:pt idx="72">
                  <c:v>877.8976542227495</c:v>
                </c:pt>
                <c:pt idx="73">
                  <c:v>861.7071026578599</c:v>
                </c:pt>
                <c:pt idx="74">
                  <c:v>849.1362396161219</c:v>
                </c:pt>
                <c:pt idx="75">
                  <c:v>839.2724659719111</c:v>
                </c:pt>
                <c:pt idx="76">
                  <c:v>820.4740987769478</c:v>
                </c:pt>
                <c:pt idx="77">
                  <c:v>815.110943775449</c:v>
                </c:pt>
                <c:pt idx="78">
                  <c:v>788.3470034216818</c:v>
                </c:pt>
                <c:pt idx="79">
                  <c:v>791.9105487491959</c:v>
                </c:pt>
                <c:pt idx="80">
                  <c:v>747.4757714249927</c:v>
                </c:pt>
                <c:pt idx="81">
                  <c:v>737.7319476933187</c:v>
                </c:pt>
                <c:pt idx="82">
                  <c:v>742.1595411717126</c:v>
                </c:pt>
                <c:pt idx="83">
                  <c:v>734.1915718682128</c:v>
                </c:pt>
                <c:pt idx="84">
                  <c:v>705.0409227868788</c:v>
                </c:pt>
                <c:pt idx="85">
                  <c:v>680.3870356904818</c:v>
                </c:pt>
                <c:pt idx="86">
                  <c:v>631.2977681860484</c:v>
                </c:pt>
                <c:pt idx="87">
                  <c:v>610.3480216671023</c:v>
                </c:pt>
                <c:pt idx="88">
                  <c:v>586.8425609816039</c:v>
                </c:pt>
                <c:pt idx="89">
                  <c:v>596.4108294777375</c:v>
                </c:pt>
                <c:pt idx="90">
                  <c:v>555.6050895170774</c:v>
                </c:pt>
                <c:pt idx="91">
                  <c:v>497.77969948653083</c:v>
                </c:pt>
                <c:pt idx="92">
                  <c:v>467.7317682231122</c:v>
                </c:pt>
                <c:pt idx="93">
                  <c:v>448.8999974283603</c:v>
                </c:pt>
                <c:pt idx="94">
                  <c:v>483.17140955734</c:v>
                </c:pt>
                <c:pt idx="95">
                  <c:v>448.8999974283603</c:v>
                </c:pt>
                <c:pt idx="96">
                  <c:v>415.6210027247861</c:v>
                </c:pt>
                <c:pt idx="97">
                  <c:v>375.6919560758913</c:v>
                </c:pt>
                <c:pt idx="98">
                  <c:v>357.06752883914476</c:v>
                </c:pt>
                <c:pt idx="99">
                  <c:v>336.79749915172874</c:v>
                </c:pt>
                <c:pt idx="100">
                  <c:v>338.4847797370322</c:v>
                </c:pt>
                <c:pt idx="101">
                  <c:v>345.2373325563706</c:v>
                </c:pt>
                <c:pt idx="102">
                  <c:v>343.5486795008313</c:v>
                </c:pt>
                <c:pt idx="103">
                  <c:v>323.31158246941266</c:v>
                </c:pt>
                <c:pt idx="104">
                  <c:v>318.2600048795807</c:v>
                </c:pt>
                <c:pt idx="105">
                  <c:v>324.9961247963191</c:v>
                </c:pt>
                <c:pt idx="106">
                  <c:v>319.94352264956456</c:v>
                </c:pt>
                <c:pt idx="107">
                  <c:v>323.31158246941266</c:v>
                </c:pt>
                <c:pt idx="108">
                  <c:v>293.0481100787923</c:v>
                </c:pt>
                <c:pt idx="109">
                  <c:v>276.2826059544909</c:v>
                </c:pt>
                <c:pt idx="110">
                  <c:v>208.72635918869287</c:v>
                </c:pt>
                <c:pt idx="111">
                  <c:v>135.12614903261596</c:v>
                </c:pt>
                <c:pt idx="112">
                  <c:v>67.07067417128323</c:v>
                </c:pt>
                <c:pt idx="113">
                  <c:v>44.23744379592254</c:v>
                </c:pt>
              </c:numCache>
            </c:numRef>
          </c:yVal>
          <c:smooth val="0"/>
        </c:ser>
        <c:axId val="17756838"/>
        <c:axId val="25593815"/>
      </c:scatterChart>
      <c:valAx>
        <c:axId val="1775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93815"/>
        <c:crosses val="autoZero"/>
        <c:crossBetween val="midCat"/>
        <c:dispUnits/>
      </c:valAx>
      <c:valAx>
        <c:axId val="2559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56838"/>
        <c:crossesAt val="-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3" customWidth="1"/>
    <col min="3" max="3" width="9.140625" style="4" customWidth="1"/>
    <col min="4" max="4" width="9.140625" style="6" customWidth="1"/>
    <col min="5" max="5" width="9.140625" style="2" customWidth="1"/>
    <col min="6" max="6" width="9.140625" style="43" customWidth="1"/>
    <col min="7" max="7" width="9.7109375" style="51" bestFit="1" customWidth="1"/>
    <col min="8" max="8" width="10.28125" style="51" bestFit="1" customWidth="1"/>
    <col min="9" max="9" width="9.140625" style="8" customWidth="1"/>
    <col min="10" max="10" width="9.140625" style="9" customWidth="1"/>
    <col min="11" max="13" width="9.140625" style="25" customWidth="1"/>
    <col min="14" max="14" width="9.140625" style="26" customWidth="1"/>
    <col min="15" max="17" width="9.140625" style="9" customWidth="1"/>
    <col min="19" max="19" width="9.140625" style="11" customWidth="1"/>
    <col min="20" max="21" width="9.140625" style="3" customWidth="1"/>
    <col min="22" max="22" width="9.140625" style="11" customWidth="1"/>
    <col min="23" max="24" width="9.140625" style="60" customWidth="1"/>
    <col min="25" max="25" width="9.140625" style="10" customWidth="1"/>
    <col min="26" max="26" width="9.140625" style="26" customWidth="1"/>
  </cols>
  <sheetData>
    <row r="1" spans="1:51" s="42" customFormat="1" ht="12.75">
      <c r="A1" s="53" t="s">
        <v>35</v>
      </c>
      <c r="B1" s="31"/>
      <c r="C1" s="48"/>
      <c r="D1" s="56"/>
      <c r="E1" s="31"/>
      <c r="F1" s="32"/>
      <c r="G1" s="48"/>
      <c r="H1" s="48"/>
      <c r="I1" s="33"/>
      <c r="J1" s="33"/>
      <c r="K1" s="34"/>
      <c r="L1" s="34"/>
      <c r="M1" s="34"/>
      <c r="N1" s="28"/>
      <c r="O1" s="28"/>
      <c r="P1" s="35"/>
      <c r="Q1" s="9"/>
      <c r="R1" s="49"/>
      <c r="S1" s="57"/>
      <c r="T1" s="62"/>
      <c r="U1" s="62"/>
      <c r="V1" s="37"/>
      <c r="W1" s="58"/>
      <c r="X1" s="58"/>
      <c r="Y1" s="37"/>
      <c r="Z1" s="33"/>
      <c r="AA1" s="31"/>
      <c r="AB1" s="31"/>
      <c r="AC1" s="36"/>
      <c r="AD1" s="28"/>
      <c r="AE1" s="28"/>
      <c r="AF1" s="37"/>
      <c r="AG1" s="28"/>
      <c r="AH1" s="50"/>
      <c r="AI1" s="37"/>
      <c r="AJ1" s="33"/>
      <c r="AK1" s="38"/>
      <c r="AL1" s="39"/>
      <c r="AM1" s="40"/>
      <c r="AN1" s="40"/>
      <c r="AO1" s="29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s="42" customFormat="1" ht="12.75">
      <c r="A2" s="54" t="s">
        <v>952</v>
      </c>
      <c r="B2" s="31"/>
      <c r="C2" s="48"/>
      <c r="D2" s="56"/>
      <c r="E2" s="31"/>
      <c r="F2" s="32"/>
      <c r="G2" s="48"/>
      <c r="H2" s="48"/>
      <c r="I2" s="33"/>
      <c r="J2" s="33"/>
      <c r="K2" s="34"/>
      <c r="L2" s="34"/>
      <c r="M2" s="34"/>
      <c r="N2" s="28"/>
      <c r="O2" s="28"/>
      <c r="P2" s="35"/>
      <c r="Q2" s="9"/>
      <c r="R2" s="49"/>
      <c r="S2" s="57"/>
      <c r="T2" s="62"/>
      <c r="U2" s="62"/>
      <c r="V2" s="37"/>
      <c r="W2" s="58"/>
      <c r="X2" s="58"/>
      <c r="Y2" s="37"/>
      <c r="Z2" s="33"/>
      <c r="AA2" s="31"/>
      <c r="AB2" s="31"/>
      <c r="AC2" s="36"/>
      <c r="AD2" s="28"/>
      <c r="AE2" s="28"/>
      <c r="AF2" s="37"/>
      <c r="AG2" s="28"/>
      <c r="AH2" s="50"/>
      <c r="AI2" s="37"/>
      <c r="AJ2" s="33"/>
      <c r="AK2" s="38"/>
      <c r="AL2" s="39"/>
      <c r="AM2" s="40"/>
      <c r="AN2" s="40"/>
      <c r="AO2" s="29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1:41" s="42" customFormat="1" ht="12.75">
      <c r="A3" s="54" t="s">
        <v>951</v>
      </c>
      <c r="B3" s="31"/>
      <c r="C3" s="30"/>
      <c r="D3" s="56"/>
      <c r="E3" s="31"/>
      <c r="F3" s="32"/>
      <c r="G3" s="48"/>
      <c r="H3" s="48"/>
      <c r="I3" s="33"/>
      <c r="J3" s="33"/>
      <c r="K3" s="34"/>
      <c r="L3" s="34"/>
      <c r="M3" s="34"/>
      <c r="N3" s="28"/>
      <c r="O3" s="28"/>
      <c r="P3" s="35"/>
      <c r="Q3" s="35"/>
      <c r="R3" s="35"/>
      <c r="S3" s="36"/>
      <c r="T3" s="31"/>
      <c r="U3" s="31"/>
      <c r="V3" s="36"/>
      <c r="W3" s="59"/>
      <c r="X3" s="59"/>
      <c r="Y3" s="37"/>
      <c r="Z3" s="33"/>
      <c r="AA3" s="38"/>
      <c r="AB3" s="39"/>
      <c r="AC3" s="40"/>
      <c r="AD3" s="40"/>
      <c r="AE3" s="29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s="42" customFormat="1" ht="12.75">
      <c r="A4" s="54" t="s">
        <v>36</v>
      </c>
      <c r="B4" s="31"/>
      <c r="C4" s="30"/>
      <c r="D4" s="56"/>
      <c r="E4" s="31"/>
      <c r="F4" s="32"/>
      <c r="G4" s="48"/>
      <c r="H4" s="48"/>
      <c r="I4" s="33"/>
      <c r="J4" s="33"/>
      <c r="K4" s="34"/>
      <c r="L4" s="34"/>
      <c r="M4" s="34"/>
      <c r="N4" s="28"/>
      <c r="O4" s="28"/>
      <c r="P4" s="35"/>
      <c r="Q4" s="35"/>
      <c r="R4" s="35"/>
      <c r="S4" s="36"/>
      <c r="T4" s="31"/>
      <c r="U4" s="31"/>
      <c r="V4" s="36"/>
      <c r="W4" s="59"/>
      <c r="X4" s="59"/>
      <c r="Y4" s="37"/>
      <c r="Z4" s="33"/>
      <c r="AA4" s="38"/>
      <c r="AB4" s="39"/>
      <c r="AC4" s="40"/>
      <c r="AD4" s="40"/>
      <c r="AE4" s="29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1:41" s="42" customFormat="1" ht="12.75">
      <c r="A5" s="54" t="s">
        <v>37</v>
      </c>
      <c r="B5" s="31"/>
      <c r="C5" s="30"/>
      <c r="D5" s="56"/>
      <c r="E5" s="31"/>
      <c r="F5" s="32"/>
      <c r="G5" s="48"/>
      <c r="H5" s="48"/>
      <c r="I5" s="33"/>
      <c r="J5" s="33"/>
      <c r="K5" s="34"/>
      <c r="L5" s="34"/>
      <c r="M5" s="34"/>
      <c r="N5" s="28"/>
      <c r="O5" s="28"/>
      <c r="P5" s="35"/>
      <c r="Q5" s="35"/>
      <c r="R5" s="35"/>
      <c r="S5" s="36"/>
      <c r="T5" s="31"/>
      <c r="U5" s="31"/>
      <c r="V5" s="36"/>
      <c r="W5" s="59"/>
      <c r="X5" s="59"/>
      <c r="Y5" s="37"/>
      <c r="Z5" s="33"/>
      <c r="AA5" s="38"/>
      <c r="AB5" s="39"/>
      <c r="AC5" s="40"/>
      <c r="AD5" s="40"/>
      <c r="AE5" s="29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ht="12.75">
      <c r="A6" s="1" t="s">
        <v>38</v>
      </c>
      <c r="E6" s="3"/>
      <c r="J6" s="8"/>
      <c r="O6" s="26"/>
      <c r="R6" s="9"/>
      <c r="Z6" s="8"/>
      <c r="AA6" s="7"/>
      <c r="AB6" s="44"/>
      <c r="AC6" s="45"/>
      <c r="AD6" s="45"/>
      <c r="AE6" s="27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26" ht="14.25">
      <c r="A7" s="55" t="s">
        <v>0</v>
      </c>
      <c r="B7" s="24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52" t="s">
        <v>948</v>
      </c>
      <c r="H7" s="52" t="s">
        <v>950</v>
      </c>
      <c r="I7" s="21" t="s">
        <v>22</v>
      </c>
      <c r="J7" s="22" t="s">
        <v>23</v>
      </c>
      <c r="K7" s="23" t="s">
        <v>24</v>
      </c>
      <c r="L7" s="23" t="s">
        <v>25</v>
      </c>
      <c r="M7" s="23" t="s">
        <v>26</v>
      </c>
      <c r="N7" s="15" t="s">
        <v>27</v>
      </c>
      <c r="O7" s="12" t="s">
        <v>1</v>
      </c>
      <c r="P7" s="12" t="s">
        <v>2</v>
      </c>
      <c r="Q7" s="12" t="s">
        <v>3</v>
      </c>
      <c r="R7" s="13" t="s">
        <v>4</v>
      </c>
      <c r="S7" s="14" t="s">
        <v>5</v>
      </c>
      <c r="T7" s="24" t="s">
        <v>6</v>
      </c>
      <c r="U7" s="24" t="s">
        <v>7</v>
      </c>
      <c r="V7" s="14" t="s">
        <v>8</v>
      </c>
      <c r="W7" s="61" t="s">
        <v>9</v>
      </c>
      <c r="X7" s="61" t="s">
        <v>10</v>
      </c>
      <c r="Y7" s="16" t="s">
        <v>11</v>
      </c>
      <c r="Z7" s="15" t="s">
        <v>27</v>
      </c>
    </row>
    <row r="8" spans="1:26" ht="14.25">
      <c r="A8" s="55" t="s">
        <v>28</v>
      </c>
      <c r="B8" s="24">
        <v>2001</v>
      </c>
      <c r="C8" s="17" t="s">
        <v>29</v>
      </c>
      <c r="D8" s="18" t="s">
        <v>30</v>
      </c>
      <c r="E8" s="19" t="s">
        <v>31</v>
      </c>
      <c r="F8" s="20" t="s">
        <v>32</v>
      </c>
      <c r="G8" s="52" t="s">
        <v>949</v>
      </c>
      <c r="H8" s="52" t="s">
        <v>949</v>
      </c>
      <c r="I8" s="21" t="s">
        <v>33</v>
      </c>
      <c r="J8" s="22" t="s">
        <v>33</v>
      </c>
      <c r="K8" s="23" t="s">
        <v>34</v>
      </c>
      <c r="L8" s="23" t="s">
        <v>34</v>
      </c>
      <c r="M8" s="23" t="s">
        <v>34</v>
      </c>
      <c r="N8" s="15" t="s">
        <v>34</v>
      </c>
      <c r="O8" s="12" t="s">
        <v>12</v>
      </c>
      <c r="P8" s="12" t="s">
        <v>13</v>
      </c>
      <c r="Q8" s="12" t="s">
        <v>14</v>
      </c>
      <c r="R8" s="13" t="s">
        <v>15</v>
      </c>
      <c r="S8" s="14" t="s">
        <v>16</v>
      </c>
      <c r="T8" s="24" t="s">
        <v>14</v>
      </c>
      <c r="U8" s="24" t="s">
        <v>14</v>
      </c>
      <c r="V8" s="14" t="s">
        <v>16</v>
      </c>
      <c r="W8" s="61" t="s">
        <v>14</v>
      </c>
      <c r="X8" s="61" t="s">
        <v>14</v>
      </c>
      <c r="Y8" s="16" t="s">
        <v>16</v>
      </c>
      <c r="Z8" s="15" t="s">
        <v>34</v>
      </c>
    </row>
    <row r="9" spans="1:26" ht="12.75">
      <c r="A9" s="1">
        <v>36945</v>
      </c>
      <c r="B9" s="3">
        <v>54</v>
      </c>
      <c r="C9" s="4">
        <v>0.824351847</v>
      </c>
      <c r="D9" s="6">
        <v>0.824351847</v>
      </c>
      <c r="E9" s="2">
        <v>0</v>
      </c>
      <c r="F9" s="43">
        <v>0</v>
      </c>
      <c r="G9" s="51">
        <v>38.98147822</v>
      </c>
      <c r="H9" s="51">
        <v>-76.92646845</v>
      </c>
      <c r="I9" s="8">
        <v>1073.9</v>
      </c>
      <c r="J9" s="9">
        <f aca="true" t="shared" si="0" ref="J9:J72">(I9-51.4)</f>
        <v>1022.5000000000001</v>
      </c>
      <c r="K9" s="25">
        <f>(8303.951372*(LN(1013.25/J9)))</f>
        <v>-75.46317456760515</v>
      </c>
      <c r="L9" s="25">
        <f>(K9+90.08)</f>
        <v>14.616825432394847</v>
      </c>
      <c r="M9" s="25">
        <f aca="true" t="shared" si="1" ref="M9:M72">(K9+103.78)</f>
        <v>28.31682543239485</v>
      </c>
      <c r="N9" s="26">
        <f aca="true" t="shared" si="2" ref="N9:N72">AVERAGE(L9:M9)</f>
        <v>21.46682543239485</v>
      </c>
      <c r="O9" s="9">
        <v>6.8</v>
      </c>
      <c r="P9" s="9">
        <v>64.7</v>
      </c>
      <c r="Y9" s="10">
        <v>-0.106</v>
      </c>
      <c r="Z9" s="26">
        <v>21.46682543239485</v>
      </c>
    </row>
    <row r="10" spans="1:26" ht="12.75">
      <c r="A10" s="1">
        <v>36945</v>
      </c>
      <c r="B10" s="3">
        <v>54</v>
      </c>
      <c r="C10" s="4">
        <v>0.824421287</v>
      </c>
      <c r="D10" s="6">
        <v>0.824421287</v>
      </c>
      <c r="E10" s="2">
        <v>6</v>
      </c>
      <c r="F10" s="43">
        <v>0</v>
      </c>
      <c r="G10" s="51">
        <v>38.98147747</v>
      </c>
      <c r="H10" s="51">
        <v>-76.9264678</v>
      </c>
      <c r="I10" s="8">
        <v>1073.8</v>
      </c>
      <c r="J10" s="9">
        <f t="shared" si="0"/>
        <v>1022.4</v>
      </c>
      <c r="K10" s="25">
        <f aca="true" t="shared" si="3" ref="K10:K73">(8303.951372*(LN(1013.25/J10)))</f>
        <v>-74.6510124688589</v>
      </c>
      <c r="L10" s="25">
        <f aca="true" t="shared" si="4" ref="L10:L73">(K10+90.08)</f>
        <v>15.428987531141104</v>
      </c>
      <c r="M10" s="25">
        <f t="shared" si="1"/>
        <v>29.128987531141107</v>
      </c>
      <c r="N10" s="26">
        <f t="shared" si="2"/>
        <v>22.278987531141105</v>
      </c>
      <c r="O10" s="9">
        <v>7</v>
      </c>
      <c r="P10" s="9">
        <v>64</v>
      </c>
      <c r="Y10" s="10">
        <v>-0.092</v>
      </c>
      <c r="Z10" s="26">
        <v>22.278987531141105</v>
      </c>
    </row>
    <row r="11" spans="1:26" ht="12.75">
      <c r="A11" s="1">
        <v>36945</v>
      </c>
      <c r="B11" s="3">
        <v>54</v>
      </c>
      <c r="C11" s="4">
        <v>0.824537039</v>
      </c>
      <c r="D11" s="6">
        <v>0.824537039</v>
      </c>
      <c r="E11" s="2">
        <v>16</v>
      </c>
      <c r="F11" s="43">
        <v>0</v>
      </c>
      <c r="G11" s="51">
        <v>38.98147621</v>
      </c>
      <c r="H11" s="51">
        <v>-76.92646672</v>
      </c>
      <c r="I11" s="8">
        <v>1074</v>
      </c>
      <c r="J11" s="9">
        <f t="shared" si="0"/>
        <v>1022.6</v>
      </c>
      <c r="K11" s="25">
        <f t="shared" si="3"/>
        <v>-76.27525724117689</v>
      </c>
      <c r="L11" s="25">
        <f t="shared" si="4"/>
        <v>13.80474275882311</v>
      </c>
      <c r="M11" s="25">
        <f t="shared" si="1"/>
        <v>27.504742758823113</v>
      </c>
      <c r="N11" s="26">
        <f t="shared" si="2"/>
        <v>20.65474275882311</v>
      </c>
      <c r="O11" s="9">
        <v>6.9</v>
      </c>
      <c r="P11" s="9">
        <v>63.8</v>
      </c>
      <c r="Y11" s="10">
        <v>-0.092</v>
      </c>
      <c r="Z11" s="26">
        <v>20.65474275882311</v>
      </c>
    </row>
    <row r="12" spans="1:26" ht="12.75">
      <c r="A12" s="1">
        <v>36945</v>
      </c>
      <c r="B12" s="3">
        <v>54</v>
      </c>
      <c r="C12" s="4">
        <v>0.824652791</v>
      </c>
      <c r="D12" s="6">
        <v>0.824652791</v>
      </c>
      <c r="E12" s="2">
        <v>26</v>
      </c>
      <c r="F12" s="43">
        <v>0</v>
      </c>
      <c r="G12" s="51">
        <v>38.98147494</v>
      </c>
      <c r="H12" s="51">
        <v>-76.92646564</v>
      </c>
      <c r="I12" s="8">
        <v>1074.2</v>
      </c>
      <c r="J12" s="9">
        <f t="shared" si="0"/>
        <v>1022.8000000000001</v>
      </c>
      <c r="K12" s="25">
        <f t="shared" si="3"/>
        <v>-77.89918437493453</v>
      </c>
      <c r="L12" s="25">
        <f t="shared" si="4"/>
        <v>12.180815625065463</v>
      </c>
      <c r="M12" s="25">
        <f t="shared" si="1"/>
        <v>25.880815625065466</v>
      </c>
      <c r="N12" s="26">
        <f t="shared" si="2"/>
        <v>19.030815625065465</v>
      </c>
      <c r="O12" s="9">
        <v>7.3</v>
      </c>
      <c r="P12" s="9">
        <v>64.2</v>
      </c>
      <c r="Y12" s="10">
        <v>-0.094</v>
      </c>
      <c r="Z12" s="26">
        <v>19.030815625065465</v>
      </c>
    </row>
    <row r="13" spans="1:26" ht="12.75">
      <c r="A13" s="1">
        <v>36945</v>
      </c>
      <c r="B13" s="3">
        <v>54</v>
      </c>
      <c r="C13" s="4">
        <v>0.824768543</v>
      </c>
      <c r="D13" s="6">
        <v>0.824768543</v>
      </c>
      <c r="E13" s="2">
        <v>36</v>
      </c>
      <c r="F13" s="43">
        <v>0</v>
      </c>
      <c r="G13" s="51">
        <v>38.98147368</v>
      </c>
      <c r="H13" s="51">
        <v>-76.92646456</v>
      </c>
      <c r="I13" s="8">
        <v>1073.7</v>
      </c>
      <c r="J13" s="9">
        <f t="shared" si="0"/>
        <v>1022.3000000000001</v>
      </c>
      <c r="K13" s="25">
        <f t="shared" si="3"/>
        <v>-73.83877092940497</v>
      </c>
      <c r="L13" s="25">
        <f t="shared" si="4"/>
        <v>16.241229070595026</v>
      </c>
      <c r="M13" s="25">
        <f t="shared" si="1"/>
        <v>29.94122907059503</v>
      </c>
      <c r="N13" s="26">
        <f t="shared" si="2"/>
        <v>23.091229070595027</v>
      </c>
      <c r="O13" s="9">
        <v>6.7</v>
      </c>
      <c r="P13" s="9">
        <v>63.6</v>
      </c>
      <c r="Y13" s="10">
        <v>-0.097</v>
      </c>
      <c r="Z13" s="26">
        <v>23.091229070595027</v>
      </c>
    </row>
    <row r="14" spans="1:26" ht="12.75">
      <c r="A14" s="1">
        <v>36945</v>
      </c>
      <c r="B14" s="3">
        <v>54</v>
      </c>
      <c r="C14" s="4">
        <v>0.824884236</v>
      </c>
      <c r="D14" s="6">
        <v>0.824884236</v>
      </c>
      <c r="E14" s="2">
        <v>46</v>
      </c>
      <c r="F14" s="43">
        <v>0</v>
      </c>
      <c r="G14" s="51">
        <v>38.98147243</v>
      </c>
      <c r="H14" s="51">
        <v>-76.92646348</v>
      </c>
      <c r="I14" s="8">
        <v>1072.1</v>
      </c>
      <c r="J14" s="9">
        <f t="shared" si="0"/>
        <v>1020.6999999999999</v>
      </c>
      <c r="K14" s="25">
        <f t="shared" si="3"/>
        <v>-60.832089665029976</v>
      </c>
      <c r="L14" s="25">
        <f t="shared" si="4"/>
        <v>29.247910334970022</v>
      </c>
      <c r="M14" s="25">
        <f t="shared" si="1"/>
        <v>42.947910334970025</v>
      </c>
      <c r="N14" s="26">
        <f t="shared" si="2"/>
        <v>36.097910334970024</v>
      </c>
      <c r="O14" s="9">
        <v>6.8</v>
      </c>
      <c r="P14" s="9">
        <v>63.6</v>
      </c>
      <c r="Y14" s="10">
        <v>-0.094</v>
      </c>
      <c r="Z14" s="26">
        <v>36.097910334970024</v>
      </c>
    </row>
    <row r="15" spans="1:26" ht="12.75">
      <c r="A15" s="1">
        <v>36945</v>
      </c>
      <c r="B15" s="3">
        <v>54</v>
      </c>
      <c r="C15" s="4">
        <v>0.824999988</v>
      </c>
      <c r="D15" s="6">
        <v>0.824999988</v>
      </c>
      <c r="E15" s="2">
        <v>56</v>
      </c>
      <c r="F15" s="43">
        <v>0</v>
      </c>
      <c r="G15" s="51">
        <v>38.98154191</v>
      </c>
      <c r="H15" s="51">
        <v>-76.92649011</v>
      </c>
      <c r="I15" s="8">
        <v>1073.7</v>
      </c>
      <c r="J15" s="9">
        <f t="shared" si="0"/>
        <v>1022.3000000000001</v>
      </c>
      <c r="K15" s="25">
        <f t="shared" si="3"/>
        <v>-73.83877092940497</v>
      </c>
      <c r="L15" s="25">
        <f t="shared" si="4"/>
        <v>16.241229070595026</v>
      </c>
      <c r="M15" s="25">
        <f t="shared" si="1"/>
        <v>29.94122907059503</v>
      </c>
      <c r="N15" s="26">
        <f t="shared" si="2"/>
        <v>23.091229070595027</v>
      </c>
      <c r="O15" s="9">
        <v>8</v>
      </c>
      <c r="P15" s="9">
        <v>63.3</v>
      </c>
      <c r="Y15" s="10">
        <v>-0.096</v>
      </c>
      <c r="Z15" s="26">
        <v>23.091229070595027</v>
      </c>
    </row>
    <row r="16" spans="1:26" ht="12.75">
      <c r="A16" s="1">
        <v>36945</v>
      </c>
      <c r="B16" s="3">
        <v>54</v>
      </c>
      <c r="C16" s="4">
        <v>0.82511574</v>
      </c>
      <c r="D16" s="6">
        <v>0.82511574</v>
      </c>
      <c r="E16" s="2">
        <v>66</v>
      </c>
      <c r="F16" s="43">
        <v>0</v>
      </c>
      <c r="G16" s="51">
        <v>38.98173998</v>
      </c>
      <c r="H16" s="51">
        <v>-76.92648183</v>
      </c>
      <c r="I16" s="8">
        <v>1073.7</v>
      </c>
      <c r="J16" s="9">
        <f t="shared" si="0"/>
        <v>1022.3000000000001</v>
      </c>
      <c r="K16" s="25">
        <f t="shared" si="3"/>
        <v>-73.83877092940497</v>
      </c>
      <c r="L16" s="25">
        <f t="shared" si="4"/>
        <v>16.241229070595026</v>
      </c>
      <c r="M16" s="25">
        <f t="shared" si="1"/>
        <v>29.94122907059503</v>
      </c>
      <c r="N16" s="26">
        <f t="shared" si="2"/>
        <v>23.091229070595027</v>
      </c>
      <c r="O16" s="9">
        <v>7.8</v>
      </c>
      <c r="P16" s="9">
        <v>62.9</v>
      </c>
      <c r="Y16" s="10">
        <v>-0.099</v>
      </c>
      <c r="Z16" s="26">
        <v>23.091229070595027</v>
      </c>
    </row>
    <row r="17" spans="1:26" ht="12.75">
      <c r="A17" s="1">
        <v>36945</v>
      </c>
      <c r="B17" s="3">
        <v>54</v>
      </c>
      <c r="C17" s="4">
        <v>0.825231493</v>
      </c>
      <c r="D17" s="6">
        <v>0.825231493</v>
      </c>
      <c r="E17" s="2">
        <v>76</v>
      </c>
      <c r="F17" s="43">
        <v>0</v>
      </c>
      <c r="G17" s="51">
        <v>38.98200519</v>
      </c>
      <c r="H17" s="51">
        <v>-76.92629293</v>
      </c>
      <c r="I17" s="8">
        <v>1074</v>
      </c>
      <c r="J17" s="9">
        <f t="shared" si="0"/>
        <v>1022.6</v>
      </c>
      <c r="K17" s="25">
        <f t="shared" si="3"/>
        <v>-76.27525724117689</v>
      </c>
      <c r="L17" s="25">
        <f t="shared" si="4"/>
        <v>13.80474275882311</v>
      </c>
      <c r="M17" s="25">
        <f t="shared" si="1"/>
        <v>27.504742758823113</v>
      </c>
      <c r="N17" s="26">
        <f t="shared" si="2"/>
        <v>20.65474275882311</v>
      </c>
      <c r="O17" s="9">
        <v>7.6</v>
      </c>
      <c r="P17" s="9">
        <v>63.4</v>
      </c>
      <c r="Y17" s="10">
        <v>-0.097</v>
      </c>
      <c r="Z17" s="26">
        <v>20.65474275882311</v>
      </c>
    </row>
    <row r="18" spans="1:26" ht="12.75">
      <c r="A18" s="1">
        <v>36945</v>
      </c>
      <c r="B18" s="3">
        <v>54</v>
      </c>
      <c r="C18" s="4">
        <v>0.825347245</v>
      </c>
      <c r="D18" s="6">
        <v>0.825347245</v>
      </c>
      <c r="E18" s="2">
        <v>86</v>
      </c>
      <c r="F18" s="43">
        <v>0</v>
      </c>
      <c r="G18" s="51">
        <v>38.98237435</v>
      </c>
      <c r="H18" s="51">
        <v>-76.92607808</v>
      </c>
      <c r="I18" s="8">
        <v>1075.2</v>
      </c>
      <c r="J18" s="9">
        <f t="shared" si="0"/>
        <v>1023.8000000000001</v>
      </c>
      <c r="K18" s="25">
        <f t="shared" si="3"/>
        <v>-86.01405981013598</v>
      </c>
      <c r="L18" s="25">
        <f t="shared" si="4"/>
        <v>4.065940189864023</v>
      </c>
      <c r="M18" s="25">
        <f t="shared" si="1"/>
        <v>17.765940189864025</v>
      </c>
      <c r="N18" s="26">
        <f t="shared" si="2"/>
        <v>10.915940189864024</v>
      </c>
      <c r="O18" s="9">
        <v>8.1</v>
      </c>
      <c r="P18" s="9">
        <v>63.4</v>
      </c>
      <c r="Y18" s="10">
        <v>-0.079</v>
      </c>
      <c r="Z18" s="26">
        <v>10.915940189864024</v>
      </c>
    </row>
    <row r="19" spans="1:26" ht="12.75">
      <c r="A19" s="1">
        <v>36945</v>
      </c>
      <c r="B19" s="3">
        <v>54</v>
      </c>
      <c r="C19" s="4">
        <v>0.825462937</v>
      </c>
      <c r="D19" s="6">
        <v>0.825462937</v>
      </c>
      <c r="E19" s="2">
        <v>96</v>
      </c>
      <c r="F19" s="43">
        <v>0</v>
      </c>
      <c r="G19" s="51">
        <v>38.98291782</v>
      </c>
      <c r="H19" s="51">
        <v>-76.9257992</v>
      </c>
      <c r="I19" s="8">
        <v>1074.2</v>
      </c>
      <c r="J19" s="9">
        <f t="shared" si="0"/>
        <v>1022.8000000000001</v>
      </c>
      <c r="K19" s="25">
        <f t="shared" si="3"/>
        <v>-77.89918437493453</v>
      </c>
      <c r="L19" s="25">
        <f t="shared" si="4"/>
        <v>12.180815625065463</v>
      </c>
      <c r="M19" s="25">
        <f t="shared" si="1"/>
        <v>25.880815625065466</v>
      </c>
      <c r="N19" s="26">
        <f t="shared" si="2"/>
        <v>19.030815625065465</v>
      </c>
      <c r="O19" s="9">
        <v>7.7</v>
      </c>
      <c r="P19" s="9">
        <v>63.7</v>
      </c>
      <c r="Y19" s="10">
        <v>-0.103</v>
      </c>
      <c r="Z19" s="26">
        <v>19.030815625065465</v>
      </c>
    </row>
    <row r="20" spans="1:26" ht="12.75">
      <c r="A20" s="1">
        <v>36945</v>
      </c>
      <c r="B20" s="3">
        <v>54</v>
      </c>
      <c r="C20" s="4">
        <v>0.82557869</v>
      </c>
      <c r="D20" s="6">
        <v>0.82557869</v>
      </c>
      <c r="E20" s="2">
        <v>106</v>
      </c>
      <c r="F20" s="43">
        <v>0</v>
      </c>
      <c r="G20" s="51">
        <v>38.98278781</v>
      </c>
      <c r="H20" s="51">
        <v>-76.9253333</v>
      </c>
      <c r="I20" s="8">
        <v>1073.7</v>
      </c>
      <c r="J20" s="9">
        <f t="shared" si="0"/>
        <v>1022.3000000000001</v>
      </c>
      <c r="K20" s="25">
        <f t="shared" si="3"/>
        <v>-73.83877092940497</v>
      </c>
      <c r="L20" s="25">
        <f t="shared" si="4"/>
        <v>16.241229070595026</v>
      </c>
      <c r="M20" s="25">
        <f t="shared" si="1"/>
        <v>29.94122907059503</v>
      </c>
      <c r="N20" s="26">
        <f t="shared" si="2"/>
        <v>23.091229070595027</v>
      </c>
      <c r="O20" s="9">
        <v>7.1</v>
      </c>
      <c r="P20" s="9">
        <v>64.3</v>
      </c>
      <c r="Y20" s="10">
        <v>0.024</v>
      </c>
      <c r="Z20" s="26">
        <v>23.091229070595027</v>
      </c>
    </row>
    <row r="21" spans="1:26" ht="12.75">
      <c r="A21" s="1">
        <v>36945</v>
      </c>
      <c r="B21" s="3">
        <v>54</v>
      </c>
      <c r="C21" s="4">
        <v>0.825694442</v>
      </c>
      <c r="D21" s="6">
        <v>0.825694442</v>
      </c>
      <c r="E21" s="2">
        <v>116</v>
      </c>
      <c r="F21" s="43">
        <v>0</v>
      </c>
      <c r="G21" s="51">
        <v>38.98240983</v>
      </c>
      <c r="H21" s="51">
        <v>-76.92508607</v>
      </c>
      <c r="I21" s="8">
        <v>1072.5</v>
      </c>
      <c r="J21" s="9">
        <f t="shared" si="0"/>
        <v>1021.1</v>
      </c>
      <c r="K21" s="25">
        <f t="shared" si="3"/>
        <v>-64.08567041857492</v>
      </c>
      <c r="L21" s="25">
        <f t="shared" si="4"/>
        <v>25.994329581425077</v>
      </c>
      <c r="M21" s="25">
        <f t="shared" si="1"/>
        <v>39.69432958142508</v>
      </c>
      <c r="N21" s="26">
        <f t="shared" si="2"/>
        <v>32.84432958142508</v>
      </c>
      <c r="O21" s="9">
        <v>7</v>
      </c>
      <c r="P21" s="9">
        <v>66.1</v>
      </c>
      <c r="Y21" s="10">
        <v>0.011</v>
      </c>
      <c r="Z21" s="26">
        <v>32.84432958142508</v>
      </c>
    </row>
    <row r="22" spans="1:26" ht="12.75">
      <c r="A22" s="1">
        <v>36945</v>
      </c>
      <c r="B22" s="3">
        <v>54</v>
      </c>
      <c r="C22" s="4">
        <v>0.825810194</v>
      </c>
      <c r="D22" s="6">
        <v>0.825810194</v>
      </c>
      <c r="E22" s="2">
        <v>126</v>
      </c>
      <c r="F22" s="43">
        <v>0</v>
      </c>
      <c r="G22" s="51">
        <v>38.98210029</v>
      </c>
      <c r="H22" s="51">
        <v>-76.9246377</v>
      </c>
      <c r="I22" s="8">
        <v>1073.6</v>
      </c>
      <c r="J22" s="9">
        <f t="shared" si="0"/>
        <v>1022.1999999999999</v>
      </c>
      <c r="K22" s="25">
        <f t="shared" si="3"/>
        <v>-73.02644993369599</v>
      </c>
      <c r="L22" s="25">
        <f t="shared" si="4"/>
        <v>17.053550066304012</v>
      </c>
      <c r="M22" s="25">
        <f t="shared" si="1"/>
        <v>30.753550066304015</v>
      </c>
      <c r="N22" s="26">
        <f t="shared" si="2"/>
        <v>23.903550066304014</v>
      </c>
      <c r="O22" s="9">
        <v>7.2</v>
      </c>
      <c r="P22" s="9">
        <v>66.1</v>
      </c>
      <c r="Y22" s="10">
        <v>0.024</v>
      </c>
      <c r="Z22" s="26">
        <v>23.903550066304014</v>
      </c>
    </row>
    <row r="23" spans="1:26" ht="12.75">
      <c r="A23" s="1">
        <v>36945</v>
      </c>
      <c r="B23" s="3">
        <v>54</v>
      </c>
      <c r="C23" s="4">
        <v>0.825925946</v>
      </c>
      <c r="D23" s="6">
        <v>0.825925946</v>
      </c>
      <c r="E23" s="2">
        <v>136</v>
      </c>
      <c r="F23" s="43">
        <v>0</v>
      </c>
      <c r="G23" s="51">
        <v>38.98163819</v>
      </c>
      <c r="H23" s="51">
        <v>-76.92417537</v>
      </c>
      <c r="I23" s="8">
        <v>1073.3</v>
      </c>
      <c r="J23" s="9">
        <f t="shared" si="0"/>
        <v>1021.9</v>
      </c>
      <c r="K23" s="25">
        <f t="shared" si="3"/>
        <v>-70.58901005356641</v>
      </c>
      <c r="L23" s="25">
        <f t="shared" si="4"/>
        <v>19.490989946433587</v>
      </c>
      <c r="M23" s="25">
        <f t="shared" si="1"/>
        <v>33.19098994643359</v>
      </c>
      <c r="N23" s="26">
        <f t="shared" si="2"/>
        <v>26.340989946433588</v>
      </c>
      <c r="O23" s="9">
        <v>6.8</v>
      </c>
      <c r="P23" s="9">
        <v>67.1</v>
      </c>
      <c r="Y23" s="10">
        <v>0.024</v>
      </c>
      <c r="Z23" s="26">
        <v>26.340989946433588</v>
      </c>
    </row>
    <row r="24" spans="1:26" ht="12.75">
      <c r="A24" s="1">
        <v>36945</v>
      </c>
      <c r="B24" s="3">
        <v>54</v>
      </c>
      <c r="C24" s="4">
        <v>0.826041639</v>
      </c>
      <c r="D24" s="6">
        <v>0.826041639</v>
      </c>
      <c r="E24" s="2">
        <v>146</v>
      </c>
      <c r="F24" s="43">
        <v>0</v>
      </c>
      <c r="G24" s="51">
        <v>38.98122734</v>
      </c>
      <c r="H24" s="51">
        <v>-76.92373305</v>
      </c>
      <c r="I24" s="8">
        <v>1073.6</v>
      </c>
      <c r="J24" s="9">
        <f t="shared" si="0"/>
        <v>1022.1999999999999</v>
      </c>
      <c r="K24" s="25">
        <f t="shared" si="3"/>
        <v>-73.02644993369599</v>
      </c>
      <c r="L24" s="25">
        <f t="shared" si="4"/>
        <v>17.053550066304012</v>
      </c>
      <c r="M24" s="25">
        <f t="shared" si="1"/>
        <v>30.753550066304015</v>
      </c>
      <c r="N24" s="26">
        <f t="shared" si="2"/>
        <v>23.903550066304014</v>
      </c>
      <c r="O24" s="9">
        <v>7.1</v>
      </c>
      <c r="P24" s="9">
        <v>67.2</v>
      </c>
      <c r="Y24" s="10">
        <v>0.02</v>
      </c>
      <c r="Z24" s="26">
        <v>23.903550066304014</v>
      </c>
    </row>
    <row r="25" spans="1:26" ht="12.75">
      <c r="A25" s="1">
        <v>36945</v>
      </c>
      <c r="B25" s="3">
        <v>54</v>
      </c>
      <c r="C25" s="4">
        <v>0.826157391</v>
      </c>
      <c r="D25" s="6">
        <v>0.826157391</v>
      </c>
      <c r="E25" s="2">
        <v>156</v>
      </c>
      <c r="F25" s="43">
        <v>0</v>
      </c>
      <c r="G25" s="51">
        <v>38.98084387</v>
      </c>
      <c r="H25" s="51">
        <v>-76.92328988</v>
      </c>
      <c r="I25" s="8">
        <v>1073.6</v>
      </c>
      <c r="J25" s="9">
        <f t="shared" si="0"/>
        <v>1022.1999999999999</v>
      </c>
      <c r="K25" s="25">
        <f t="shared" si="3"/>
        <v>-73.02644993369599</v>
      </c>
      <c r="L25" s="25">
        <f t="shared" si="4"/>
        <v>17.053550066304012</v>
      </c>
      <c r="M25" s="25">
        <f t="shared" si="1"/>
        <v>30.753550066304015</v>
      </c>
      <c r="N25" s="26">
        <f t="shared" si="2"/>
        <v>23.903550066304014</v>
      </c>
      <c r="O25" s="9">
        <v>7.1</v>
      </c>
      <c r="P25" s="9">
        <v>66.9</v>
      </c>
      <c r="Y25" s="10">
        <v>0.019</v>
      </c>
      <c r="Z25" s="26">
        <v>23.903550066304014</v>
      </c>
    </row>
    <row r="26" spans="1:26" ht="12.75">
      <c r="A26" s="1">
        <v>36945</v>
      </c>
      <c r="B26" s="3">
        <v>54</v>
      </c>
      <c r="C26" s="4">
        <v>0.826273143</v>
      </c>
      <c r="D26" s="6">
        <v>0.826273143</v>
      </c>
      <c r="E26" s="2">
        <v>166</v>
      </c>
      <c r="F26" s="43">
        <v>0</v>
      </c>
      <c r="G26" s="51">
        <v>38.98046101</v>
      </c>
      <c r="H26" s="51">
        <v>-76.92284713</v>
      </c>
      <c r="I26" s="8">
        <v>1071.3</v>
      </c>
      <c r="J26" s="9">
        <f t="shared" si="0"/>
        <v>1019.9</v>
      </c>
      <c r="K26" s="25">
        <f t="shared" si="3"/>
        <v>-54.32110129107784</v>
      </c>
      <c r="L26" s="25">
        <f t="shared" si="4"/>
        <v>35.75889870892216</v>
      </c>
      <c r="M26" s="25">
        <f t="shared" si="1"/>
        <v>49.45889870892216</v>
      </c>
      <c r="N26" s="26">
        <f t="shared" si="2"/>
        <v>42.60889870892216</v>
      </c>
      <c r="O26" s="9">
        <v>6.9</v>
      </c>
      <c r="P26" s="9">
        <v>66.7</v>
      </c>
      <c r="Y26" s="10">
        <v>0.026</v>
      </c>
      <c r="Z26" s="26">
        <v>42.60889870892216</v>
      </c>
    </row>
    <row r="27" spans="1:26" ht="12.75">
      <c r="A27" s="1">
        <v>36945</v>
      </c>
      <c r="B27" s="3">
        <v>54</v>
      </c>
      <c r="C27" s="4">
        <v>0.826388896</v>
      </c>
      <c r="D27" s="6">
        <v>0.826388896</v>
      </c>
      <c r="E27" s="2">
        <v>176</v>
      </c>
      <c r="F27" s="43">
        <v>0</v>
      </c>
      <c r="G27" s="51">
        <v>38.98011814</v>
      </c>
      <c r="H27" s="51">
        <v>-76.9224357</v>
      </c>
      <c r="I27" s="8">
        <v>1074.1</v>
      </c>
      <c r="J27" s="9">
        <f t="shared" si="0"/>
        <v>1022.6999999999999</v>
      </c>
      <c r="K27" s="25">
        <f t="shared" si="3"/>
        <v>-77.08726050510977</v>
      </c>
      <c r="L27" s="25">
        <f t="shared" si="4"/>
        <v>12.99273949489023</v>
      </c>
      <c r="M27" s="25">
        <f t="shared" si="1"/>
        <v>26.692739494890233</v>
      </c>
      <c r="N27" s="26">
        <f t="shared" si="2"/>
        <v>19.842739494890232</v>
      </c>
      <c r="O27" s="9">
        <v>6.6</v>
      </c>
      <c r="P27" s="9">
        <v>67.1</v>
      </c>
      <c r="Y27" s="10">
        <v>0.024</v>
      </c>
      <c r="Z27" s="26">
        <v>19.842739494890232</v>
      </c>
    </row>
    <row r="28" spans="1:26" ht="12.75">
      <c r="A28" s="1">
        <v>36945</v>
      </c>
      <c r="B28" s="3">
        <v>54</v>
      </c>
      <c r="C28" s="4">
        <v>0.826504648</v>
      </c>
      <c r="D28" s="6">
        <v>0.826504648</v>
      </c>
      <c r="E28" s="2">
        <v>186</v>
      </c>
      <c r="F28" s="43">
        <v>0</v>
      </c>
      <c r="G28" s="51">
        <v>38.97978398</v>
      </c>
      <c r="H28" s="51">
        <v>-76.92202838</v>
      </c>
      <c r="I28" s="8">
        <v>1073.8</v>
      </c>
      <c r="J28" s="9">
        <f t="shared" si="0"/>
        <v>1022.4</v>
      </c>
      <c r="K28" s="25">
        <f t="shared" si="3"/>
        <v>-74.6510124688589</v>
      </c>
      <c r="L28" s="25">
        <f t="shared" si="4"/>
        <v>15.428987531141104</v>
      </c>
      <c r="M28" s="25">
        <f t="shared" si="1"/>
        <v>29.128987531141107</v>
      </c>
      <c r="N28" s="26">
        <f t="shared" si="2"/>
        <v>22.278987531141105</v>
      </c>
      <c r="O28" s="9">
        <v>7</v>
      </c>
      <c r="P28" s="9">
        <v>66.4</v>
      </c>
      <c r="Y28" s="10">
        <v>0.026</v>
      </c>
      <c r="Z28" s="26">
        <v>22.278987531141105</v>
      </c>
    </row>
    <row r="29" spans="1:26" ht="12.75">
      <c r="A29" s="1">
        <v>36945</v>
      </c>
      <c r="B29" s="3">
        <v>54</v>
      </c>
      <c r="C29" s="4">
        <v>0.8266204</v>
      </c>
      <c r="D29" s="6">
        <v>0.8266204</v>
      </c>
      <c r="E29" s="2">
        <v>196</v>
      </c>
      <c r="F29" s="43">
        <v>0</v>
      </c>
      <c r="G29" s="51">
        <v>38.97939017</v>
      </c>
      <c r="H29" s="51">
        <v>-76.92158976</v>
      </c>
      <c r="I29" s="8">
        <v>1074.2</v>
      </c>
      <c r="J29" s="9">
        <f t="shared" si="0"/>
        <v>1022.8000000000001</v>
      </c>
      <c r="K29" s="25">
        <f t="shared" si="3"/>
        <v>-77.89918437493453</v>
      </c>
      <c r="L29" s="25">
        <f t="shared" si="4"/>
        <v>12.180815625065463</v>
      </c>
      <c r="M29" s="25">
        <f t="shared" si="1"/>
        <v>25.880815625065466</v>
      </c>
      <c r="N29" s="26">
        <f t="shared" si="2"/>
        <v>19.030815625065465</v>
      </c>
      <c r="O29" s="9">
        <v>6.7</v>
      </c>
      <c r="P29" s="9">
        <v>66.5</v>
      </c>
      <c r="Y29" s="10">
        <v>0.023</v>
      </c>
      <c r="Z29" s="26">
        <v>19.030815625065465</v>
      </c>
    </row>
    <row r="30" spans="1:26" ht="12.75">
      <c r="A30" s="1">
        <v>36945</v>
      </c>
      <c r="B30" s="3">
        <v>54</v>
      </c>
      <c r="C30" s="4">
        <v>0.826736093</v>
      </c>
      <c r="D30" s="6">
        <v>0.826736093</v>
      </c>
      <c r="E30" s="2">
        <v>206</v>
      </c>
      <c r="F30" s="43">
        <v>0</v>
      </c>
      <c r="G30" s="51">
        <v>38.97884303</v>
      </c>
      <c r="H30" s="51">
        <v>-76.92102458</v>
      </c>
      <c r="I30" s="8">
        <v>1073.7</v>
      </c>
      <c r="J30" s="9">
        <f t="shared" si="0"/>
        <v>1022.3000000000001</v>
      </c>
      <c r="K30" s="25">
        <f t="shared" si="3"/>
        <v>-73.83877092940497</v>
      </c>
      <c r="L30" s="25">
        <f t="shared" si="4"/>
        <v>16.241229070595026</v>
      </c>
      <c r="M30" s="25">
        <f t="shared" si="1"/>
        <v>29.94122907059503</v>
      </c>
      <c r="N30" s="26">
        <f t="shared" si="2"/>
        <v>23.091229070595027</v>
      </c>
      <c r="O30" s="9">
        <v>6.8</v>
      </c>
      <c r="P30" s="9">
        <v>66.8</v>
      </c>
      <c r="Y30" s="10">
        <v>0.019</v>
      </c>
      <c r="Z30" s="26">
        <v>23.091229070595027</v>
      </c>
    </row>
    <row r="31" spans="1:26" ht="12.75">
      <c r="A31" s="1">
        <v>36945</v>
      </c>
      <c r="B31" s="3">
        <v>54</v>
      </c>
      <c r="C31" s="4">
        <v>0.826851845</v>
      </c>
      <c r="D31" s="6">
        <v>0.826851845</v>
      </c>
      <c r="E31" s="2">
        <v>216</v>
      </c>
      <c r="F31" s="43">
        <v>0</v>
      </c>
      <c r="G31" s="51">
        <v>38.97829859</v>
      </c>
      <c r="H31" s="51">
        <v>-76.92038617</v>
      </c>
      <c r="I31" s="8">
        <v>1073.9</v>
      </c>
      <c r="J31" s="9">
        <f t="shared" si="0"/>
        <v>1022.5000000000001</v>
      </c>
      <c r="K31" s="25">
        <f t="shared" si="3"/>
        <v>-75.46317456760515</v>
      </c>
      <c r="L31" s="25">
        <f t="shared" si="4"/>
        <v>14.616825432394847</v>
      </c>
      <c r="M31" s="25">
        <f t="shared" si="1"/>
        <v>28.31682543239485</v>
      </c>
      <c r="N31" s="26">
        <f t="shared" si="2"/>
        <v>21.46682543239485</v>
      </c>
      <c r="O31" s="9">
        <v>7.1</v>
      </c>
      <c r="P31" s="9">
        <v>67.4</v>
      </c>
      <c r="Y31" s="10">
        <v>0.018</v>
      </c>
      <c r="Z31" s="26">
        <v>21.46682543239485</v>
      </c>
    </row>
    <row r="32" spans="1:26" ht="12.75">
      <c r="A32" s="1">
        <v>36945</v>
      </c>
      <c r="B32" s="3">
        <v>54</v>
      </c>
      <c r="C32" s="4">
        <v>0.826967597</v>
      </c>
      <c r="D32" s="6">
        <v>0.826967597</v>
      </c>
      <c r="E32" s="2">
        <v>226</v>
      </c>
      <c r="F32" s="43">
        <v>0</v>
      </c>
      <c r="G32" s="51">
        <v>38.97797908</v>
      </c>
      <c r="H32" s="51">
        <v>-76.91986046</v>
      </c>
      <c r="I32" s="8">
        <v>1073.7</v>
      </c>
      <c r="J32" s="9">
        <f t="shared" si="0"/>
        <v>1022.3000000000001</v>
      </c>
      <c r="K32" s="25">
        <f t="shared" si="3"/>
        <v>-73.83877092940497</v>
      </c>
      <c r="L32" s="25">
        <f t="shared" si="4"/>
        <v>16.241229070595026</v>
      </c>
      <c r="M32" s="25">
        <f t="shared" si="1"/>
        <v>29.94122907059503</v>
      </c>
      <c r="N32" s="26">
        <f t="shared" si="2"/>
        <v>23.091229070595027</v>
      </c>
      <c r="O32" s="9">
        <v>7.8</v>
      </c>
      <c r="P32" s="9">
        <v>66.3</v>
      </c>
      <c r="Y32" s="10">
        <v>0.024</v>
      </c>
      <c r="Z32" s="26">
        <v>23.091229070595027</v>
      </c>
    </row>
    <row r="33" spans="1:26" ht="12.75">
      <c r="A33" s="1">
        <v>36945</v>
      </c>
      <c r="B33" s="3">
        <v>54</v>
      </c>
      <c r="C33" s="4">
        <v>0.827083349</v>
      </c>
      <c r="D33" s="6">
        <v>0.827083349</v>
      </c>
      <c r="E33" s="2">
        <v>236</v>
      </c>
      <c r="F33" s="43">
        <v>0</v>
      </c>
      <c r="G33" s="51">
        <v>38.97796514</v>
      </c>
      <c r="H33" s="51">
        <v>-76.91971356</v>
      </c>
      <c r="I33" s="8">
        <v>1073.7</v>
      </c>
      <c r="J33" s="9">
        <f t="shared" si="0"/>
        <v>1022.3000000000001</v>
      </c>
      <c r="K33" s="25">
        <f t="shared" si="3"/>
        <v>-73.83877092940497</v>
      </c>
      <c r="L33" s="25">
        <f t="shared" si="4"/>
        <v>16.241229070595026</v>
      </c>
      <c r="M33" s="25">
        <f t="shared" si="1"/>
        <v>29.94122907059503</v>
      </c>
      <c r="N33" s="26">
        <f t="shared" si="2"/>
        <v>23.091229070595027</v>
      </c>
      <c r="O33" s="9">
        <v>8.2</v>
      </c>
      <c r="P33" s="9">
        <v>66.8</v>
      </c>
      <c r="Y33" s="10">
        <v>0.023</v>
      </c>
      <c r="Z33" s="26">
        <v>23.091229070595027</v>
      </c>
    </row>
    <row r="34" spans="1:26" ht="12.75">
      <c r="A34" s="1">
        <v>36945</v>
      </c>
      <c r="B34" s="3">
        <v>54</v>
      </c>
      <c r="C34" s="4">
        <v>0.827199101</v>
      </c>
      <c r="D34" s="6">
        <v>0.827199101</v>
      </c>
      <c r="E34" s="2">
        <v>246</v>
      </c>
      <c r="F34" s="43">
        <v>0</v>
      </c>
      <c r="G34" s="51">
        <v>38.97800846</v>
      </c>
      <c r="H34" s="51">
        <v>-76.9198034</v>
      </c>
      <c r="I34" s="8">
        <v>1073.7</v>
      </c>
      <c r="J34" s="9">
        <f t="shared" si="0"/>
        <v>1022.3000000000001</v>
      </c>
      <c r="K34" s="25">
        <f t="shared" si="3"/>
        <v>-73.83877092940497</v>
      </c>
      <c r="L34" s="25">
        <f t="shared" si="4"/>
        <v>16.241229070595026</v>
      </c>
      <c r="M34" s="25">
        <f t="shared" si="1"/>
        <v>29.94122907059503</v>
      </c>
      <c r="N34" s="26">
        <f t="shared" si="2"/>
        <v>23.091229070595027</v>
      </c>
      <c r="O34" s="9">
        <v>8.3</v>
      </c>
      <c r="P34" s="9">
        <v>66</v>
      </c>
      <c r="Y34" s="10">
        <v>0.024</v>
      </c>
      <c r="Z34" s="26">
        <v>23.091229070595027</v>
      </c>
    </row>
    <row r="35" spans="1:26" ht="12.75">
      <c r="A35" s="1">
        <v>36945</v>
      </c>
      <c r="B35" s="3">
        <v>54</v>
      </c>
      <c r="C35" s="4">
        <v>0.827314794</v>
      </c>
      <c r="D35" s="6">
        <v>0.827314794</v>
      </c>
      <c r="E35" s="2">
        <v>256</v>
      </c>
      <c r="F35" s="43">
        <v>0</v>
      </c>
      <c r="G35" s="51">
        <v>38.97801556</v>
      </c>
      <c r="H35" s="51">
        <v>-76.91984018</v>
      </c>
      <c r="I35" s="8">
        <v>1073.7</v>
      </c>
      <c r="J35" s="9">
        <f t="shared" si="0"/>
        <v>1022.3000000000001</v>
      </c>
      <c r="K35" s="25">
        <f t="shared" si="3"/>
        <v>-73.83877092940497</v>
      </c>
      <c r="L35" s="25">
        <f t="shared" si="4"/>
        <v>16.241229070595026</v>
      </c>
      <c r="M35" s="25">
        <f t="shared" si="1"/>
        <v>29.94122907059503</v>
      </c>
      <c r="N35" s="26">
        <f t="shared" si="2"/>
        <v>23.091229070595027</v>
      </c>
      <c r="O35" s="9">
        <v>8.8</v>
      </c>
      <c r="P35" s="9">
        <v>66</v>
      </c>
      <c r="Y35" s="10">
        <v>0.021</v>
      </c>
      <c r="Z35" s="26">
        <v>23.091229070595027</v>
      </c>
    </row>
    <row r="36" spans="1:26" ht="12.75">
      <c r="A36" s="1">
        <v>36945</v>
      </c>
      <c r="B36" s="3">
        <v>54</v>
      </c>
      <c r="C36" s="4">
        <v>0.827430546</v>
      </c>
      <c r="D36" s="6">
        <v>0.827430546</v>
      </c>
      <c r="E36" s="2">
        <v>266</v>
      </c>
      <c r="F36" s="43">
        <v>0</v>
      </c>
      <c r="G36" s="51">
        <v>38.97802071</v>
      </c>
      <c r="H36" s="51">
        <v>-76.91986037</v>
      </c>
      <c r="I36" s="8">
        <v>1073.6</v>
      </c>
      <c r="J36" s="9">
        <f t="shared" si="0"/>
        <v>1022.1999999999999</v>
      </c>
      <c r="K36" s="25">
        <f t="shared" si="3"/>
        <v>-73.02644993369599</v>
      </c>
      <c r="L36" s="25">
        <f t="shared" si="4"/>
        <v>17.053550066304012</v>
      </c>
      <c r="M36" s="25">
        <f t="shared" si="1"/>
        <v>30.753550066304015</v>
      </c>
      <c r="N36" s="26">
        <f t="shared" si="2"/>
        <v>23.903550066304014</v>
      </c>
      <c r="O36" s="9">
        <v>9</v>
      </c>
      <c r="P36" s="9">
        <v>64.5</v>
      </c>
      <c r="Y36" s="10">
        <v>0.02</v>
      </c>
      <c r="Z36" s="26">
        <v>23.903550066304014</v>
      </c>
    </row>
    <row r="37" spans="1:26" ht="12.75">
      <c r="A37" s="1">
        <v>36945</v>
      </c>
      <c r="B37" s="3">
        <v>54</v>
      </c>
      <c r="C37" s="4">
        <v>0.827546299</v>
      </c>
      <c r="D37" s="6">
        <v>0.827546299</v>
      </c>
      <c r="E37" s="2">
        <v>276</v>
      </c>
      <c r="F37" s="43">
        <v>0</v>
      </c>
      <c r="G37" s="51">
        <v>38.97802137</v>
      </c>
      <c r="H37" s="51">
        <v>-76.91987966</v>
      </c>
      <c r="I37" s="8">
        <v>1073.7</v>
      </c>
      <c r="J37" s="9">
        <f t="shared" si="0"/>
        <v>1022.3000000000001</v>
      </c>
      <c r="K37" s="25">
        <f t="shared" si="3"/>
        <v>-73.83877092940497</v>
      </c>
      <c r="L37" s="25">
        <f t="shared" si="4"/>
        <v>16.241229070595026</v>
      </c>
      <c r="M37" s="25">
        <f t="shared" si="1"/>
        <v>29.94122907059503</v>
      </c>
      <c r="N37" s="26">
        <f t="shared" si="2"/>
        <v>23.091229070595027</v>
      </c>
      <c r="O37" s="9">
        <v>9.2</v>
      </c>
      <c r="P37" s="9">
        <v>62.9</v>
      </c>
      <c r="Y37" s="10">
        <v>0.021</v>
      </c>
      <c r="Z37" s="26">
        <v>23.091229070595027</v>
      </c>
    </row>
    <row r="38" spans="1:26" ht="12.75">
      <c r="A38" s="1">
        <v>36945</v>
      </c>
      <c r="B38" s="3">
        <v>54</v>
      </c>
      <c r="C38" s="4">
        <v>0.827662051</v>
      </c>
      <c r="D38" s="6">
        <v>0.827662051</v>
      </c>
      <c r="E38" s="2">
        <v>286</v>
      </c>
      <c r="F38" s="43">
        <v>0</v>
      </c>
      <c r="G38" s="51">
        <v>38.97805191</v>
      </c>
      <c r="H38" s="51">
        <v>-76.91993152</v>
      </c>
      <c r="I38" s="8">
        <v>1074</v>
      </c>
      <c r="J38" s="9">
        <f t="shared" si="0"/>
        <v>1022.6</v>
      </c>
      <c r="K38" s="25">
        <f t="shared" si="3"/>
        <v>-76.27525724117689</v>
      </c>
      <c r="L38" s="25">
        <f t="shared" si="4"/>
        <v>13.80474275882311</v>
      </c>
      <c r="M38" s="25">
        <f t="shared" si="1"/>
        <v>27.504742758823113</v>
      </c>
      <c r="N38" s="26">
        <f t="shared" si="2"/>
        <v>20.65474275882311</v>
      </c>
      <c r="O38" s="9">
        <v>9.5</v>
      </c>
      <c r="P38" s="9">
        <v>62.5</v>
      </c>
      <c r="Y38" s="10">
        <v>0.021</v>
      </c>
      <c r="Z38" s="26">
        <v>20.65474275882311</v>
      </c>
    </row>
    <row r="39" spans="1:26" ht="12.75">
      <c r="A39" s="1">
        <v>36945</v>
      </c>
      <c r="B39" s="3">
        <v>54</v>
      </c>
      <c r="C39" s="4">
        <v>0.827777803</v>
      </c>
      <c r="D39" s="6">
        <v>0.827777803</v>
      </c>
      <c r="E39" s="2">
        <v>296</v>
      </c>
      <c r="F39" s="43">
        <v>0</v>
      </c>
      <c r="G39" s="51">
        <v>38.97814601</v>
      </c>
      <c r="H39" s="51">
        <v>-76.92013322</v>
      </c>
      <c r="I39" s="8">
        <v>1074</v>
      </c>
      <c r="J39" s="9">
        <f t="shared" si="0"/>
        <v>1022.6</v>
      </c>
      <c r="K39" s="25">
        <f t="shared" si="3"/>
        <v>-76.27525724117689</v>
      </c>
      <c r="L39" s="25">
        <f t="shared" si="4"/>
        <v>13.80474275882311</v>
      </c>
      <c r="M39" s="25">
        <f t="shared" si="1"/>
        <v>27.504742758823113</v>
      </c>
      <c r="N39" s="26">
        <f t="shared" si="2"/>
        <v>20.65474275882311</v>
      </c>
      <c r="O39" s="9">
        <v>8.9</v>
      </c>
      <c r="P39" s="9">
        <v>61.6</v>
      </c>
      <c r="Y39" s="10">
        <v>0.019</v>
      </c>
      <c r="Z39" s="26">
        <v>20.65474275882311</v>
      </c>
    </row>
    <row r="40" spans="1:26" ht="12.75">
      <c r="A40" s="1">
        <v>36945</v>
      </c>
      <c r="B40" s="3">
        <v>54</v>
      </c>
      <c r="C40" s="4">
        <v>0.827893496</v>
      </c>
      <c r="D40" s="6">
        <v>0.827893496</v>
      </c>
      <c r="E40" s="2">
        <v>306</v>
      </c>
      <c r="F40" s="43">
        <v>0</v>
      </c>
      <c r="G40" s="51">
        <v>38.97811657</v>
      </c>
      <c r="H40" s="51">
        <v>-76.92003569</v>
      </c>
      <c r="I40" s="8">
        <v>1074.2</v>
      </c>
      <c r="J40" s="9">
        <f t="shared" si="0"/>
        <v>1022.8000000000001</v>
      </c>
      <c r="K40" s="25">
        <f t="shared" si="3"/>
        <v>-77.89918437493453</v>
      </c>
      <c r="L40" s="25">
        <f t="shared" si="4"/>
        <v>12.180815625065463</v>
      </c>
      <c r="M40" s="25">
        <f t="shared" si="1"/>
        <v>25.880815625065466</v>
      </c>
      <c r="N40" s="26">
        <f t="shared" si="2"/>
        <v>19.030815625065465</v>
      </c>
      <c r="O40" s="9">
        <v>8.7</v>
      </c>
      <c r="P40" s="9">
        <v>62</v>
      </c>
      <c r="Y40" s="10">
        <v>0.019</v>
      </c>
      <c r="Z40" s="26">
        <v>19.030815625065465</v>
      </c>
    </row>
    <row r="41" spans="1:26" ht="12.75">
      <c r="A41" s="1">
        <v>36945</v>
      </c>
      <c r="B41" s="3">
        <v>54</v>
      </c>
      <c r="C41" s="4">
        <v>0.828009248</v>
      </c>
      <c r="D41" s="6">
        <v>0.828009248</v>
      </c>
      <c r="E41" s="2">
        <v>316</v>
      </c>
      <c r="F41" s="43">
        <v>0</v>
      </c>
      <c r="G41" s="51">
        <v>38.97810666</v>
      </c>
      <c r="H41" s="51">
        <v>-76.92001171</v>
      </c>
      <c r="I41" s="8">
        <v>1073.8</v>
      </c>
      <c r="J41" s="9">
        <f t="shared" si="0"/>
        <v>1022.4</v>
      </c>
      <c r="K41" s="25">
        <f t="shared" si="3"/>
        <v>-74.6510124688589</v>
      </c>
      <c r="L41" s="25">
        <f t="shared" si="4"/>
        <v>15.428987531141104</v>
      </c>
      <c r="M41" s="25">
        <f t="shared" si="1"/>
        <v>29.128987531141107</v>
      </c>
      <c r="N41" s="26">
        <f t="shared" si="2"/>
        <v>22.278987531141105</v>
      </c>
      <c r="O41" s="9">
        <v>9.3</v>
      </c>
      <c r="P41" s="9">
        <v>61.9</v>
      </c>
      <c r="Y41" s="10">
        <v>0.019</v>
      </c>
      <c r="Z41" s="26">
        <v>22.278987531141105</v>
      </c>
    </row>
    <row r="42" spans="1:26" ht="12.75">
      <c r="A42" s="1">
        <v>36945</v>
      </c>
      <c r="B42" s="3">
        <v>54</v>
      </c>
      <c r="C42" s="4">
        <v>0.828125</v>
      </c>
      <c r="D42" s="6">
        <v>0.828125</v>
      </c>
      <c r="E42" s="2">
        <v>326</v>
      </c>
      <c r="F42" s="43">
        <v>0</v>
      </c>
      <c r="G42" s="51">
        <v>38.97810283</v>
      </c>
      <c r="H42" s="51">
        <v>-76.92000851</v>
      </c>
      <c r="I42" s="8">
        <v>1073.7</v>
      </c>
      <c r="J42" s="9">
        <f t="shared" si="0"/>
        <v>1022.3000000000001</v>
      </c>
      <c r="K42" s="25">
        <f t="shared" si="3"/>
        <v>-73.83877092940497</v>
      </c>
      <c r="L42" s="25">
        <f t="shared" si="4"/>
        <v>16.241229070595026</v>
      </c>
      <c r="M42" s="25">
        <f t="shared" si="1"/>
        <v>29.94122907059503</v>
      </c>
      <c r="N42" s="26">
        <f t="shared" si="2"/>
        <v>23.091229070595027</v>
      </c>
      <c r="O42" s="9">
        <v>10.1</v>
      </c>
      <c r="P42" s="9">
        <v>61.7</v>
      </c>
      <c r="Y42" s="10">
        <v>0.023</v>
      </c>
      <c r="Z42" s="26">
        <v>23.091229070595027</v>
      </c>
    </row>
    <row r="43" spans="1:26" ht="12.75">
      <c r="A43" s="1">
        <v>36945</v>
      </c>
      <c r="B43" s="3">
        <v>54</v>
      </c>
      <c r="C43" s="4">
        <v>0.828240752</v>
      </c>
      <c r="D43" s="6">
        <v>0.828240752</v>
      </c>
      <c r="E43" s="2">
        <v>336</v>
      </c>
      <c r="F43" s="43">
        <v>0</v>
      </c>
      <c r="G43" s="51">
        <v>38.97809472</v>
      </c>
      <c r="H43" s="51">
        <v>-76.92001317</v>
      </c>
      <c r="I43" s="8">
        <v>1073.8</v>
      </c>
      <c r="J43" s="9">
        <f t="shared" si="0"/>
        <v>1022.4</v>
      </c>
      <c r="K43" s="25">
        <f t="shared" si="3"/>
        <v>-74.6510124688589</v>
      </c>
      <c r="L43" s="25">
        <f t="shared" si="4"/>
        <v>15.428987531141104</v>
      </c>
      <c r="M43" s="25">
        <f t="shared" si="1"/>
        <v>29.128987531141107</v>
      </c>
      <c r="N43" s="26">
        <f t="shared" si="2"/>
        <v>22.278987531141105</v>
      </c>
      <c r="O43" s="9">
        <v>10.2</v>
      </c>
      <c r="P43" s="9">
        <v>60.7</v>
      </c>
      <c r="Y43" s="10">
        <v>0.025</v>
      </c>
      <c r="Z43" s="26">
        <v>22.278987531141105</v>
      </c>
    </row>
    <row r="44" spans="1:26" ht="12.75">
      <c r="A44" s="1">
        <v>36945</v>
      </c>
      <c r="B44" s="3">
        <v>54</v>
      </c>
      <c r="C44" s="4">
        <v>0.828356504</v>
      </c>
      <c r="D44" s="6">
        <v>0.828356504</v>
      </c>
      <c r="E44" s="2">
        <v>346</v>
      </c>
      <c r="F44" s="43">
        <v>0</v>
      </c>
      <c r="G44" s="51">
        <v>38.9780092</v>
      </c>
      <c r="H44" s="51">
        <v>-76.91994701</v>
      </c>
      <c r="I44" s="8">
        <v>1074.1</v>
      </c>
      <c r="J44" s="9">
        <f t="shared" si="0"/>
        <v>1022.6999999999999</v>
      </c>
      <c r="K44" s="25">
        <f t="shared" si="3"/>
        <v>-77.08726050510977</v>
      </c>
      <c r="L44" s="25">
        <f t="shared" si="4"/>
        <v>12.99273949489023</v>
      </c>
      <c r="M44" s="25">
        <f t="shared" si="1"/>
        <v>26.692739494890233</v>
      </c>
      <c r="N44" s="26">
        <f t="shared" si="2"/>
        <v>19.842739494890232</v>
      </c>
      <c r="O44" s="9">
        <v>10.3</v>
      </c>
      <c r="P44" s="9">
        <v>60.9</v>
      </c>
      <c r="Y44" s="10">
        <v>0.021</v>
      </c>
      <c r="Z44" s="26">
        <v>19.842739494890232</v>
      </c>
    </row>
    <row r="45" spans="1:26" ht="12.75">
      <c r="A45" s="1">
        <v>36945</v>
      </c>
      <c r="B45" s="3">
        <v>54</v>
      </c>
      <c r="C45" s="4">
        <v>0.828472197</v>
      </c>
      <c r="D45" s="6">
        <v>0.828472197</v>
      </c>
      <c r="E45" s="2">
        <v>356</v>
      </c>
      <c r="F45" s="43">
        <v>0</v>
      </c>
      <c r="G45" s="51">
        <v>38.97785484</v>
      </c>
      <c r="H45" s="51">
        <v>-76.91978839</v>
      </c>
      <c r="I45" s="8">
        <v>1074.2</v>
      </c>
      <c r="J45" s="9">
        <f t="shared" si="0"/>
        <v>1022.8000000000001</v>
      </c>
      <c r="K45" s="25">
        <f t="shared" si="3"/>
        <v>-77.89918437493453</v>
      </c>
      <c r="L45" s="25">
        <f t="shared" si="4"/>
        <v>12.180815625065463</v>
      </c>
      <c r="M45" s="25">
        <f t="shared" si="1"/>
        <v>25.880815625065466</v>
      </c>
      <c r="N45" s="26">
        <f t="shared" si="2"/>
        <v>19.030815625065465</v>
      </c>
      <c r="O45" s="9">
        <v>10.2</v>
      </c>
      <c r="P45" s="9">
        <v>60.9</v>
      </c>
      <c r="Y45" s="10">
        <v>0.016</v>
      </c>
      <c r="Z45" s="26">
        <v>19.030815625065465</v>
      </c>
    </row>
    <row r="46" spans="1:26" ht="12.75">
      <c r="A46" s="1">
        <v>36945</v>
      </c>
      <c r="B46" s="3">
        <v>54</v>
      </c>
      <c r="C46" s="4">
        <v>0.828587949</v>
      </c>
      <c r="D46" s="6">
        <v>0.828587949</v>
      </c>
      <c r="E46" s="2">
        <v>366</v>
      </c>
      <c r="F46" s="43">
        <v>0</v>
      </c>
      <c r="G46" s="51">
        <v>38.97794559</v>
      </c>
      <c r="H46" s="51">
        <v>-76.91981708</v>
      </c>
      <c r="I46" s="8">
        <v>1074</v>
      </c>
      <c r="J46" s="9">
        <f t="shared" si="0"/>
        <v>1022.6</v>
      </c>
      <c r="K46" s="25">
        <f t="shared" si="3"/>
        <v>-76.27525724117689</v>
      </c>
      <c r="L46" s="25">
        <f t="shared" si="4"/>
        <v>13.80474275882311</v>
      </c>
      <c r="M46" s="25">
        <f t="shared" si="1"/>
        <v>27.504742758823113</v>
      </c>
      <c r="N46" s="26">
        <f t="shared" si="2"/>
        <v>20.65474275882311</v>
      </c>
      <c r="O46" s="9">
        <v>10.4</v>
      </c>
      <c r="P46" s="9">
        <v>60.2</v>
      </c>
      <c r="Y46" s="10">
        <v>0.019</v>
      </c>
      <c r="Z46" s="26">
        <v>20.65474275882311</v>
      </c>
    </row>
    <row r="47" spans="1:26" ht="12.75">
      <c r="A47" s="1">
        <v>36945</v>
      </c>
      <c r="B47" s="3">
        <v>54</v>
      </c>
      <c r="C47" s="4">
        <v>0.828703701</v>
      </c>
      <c r="D47" s="6">
        <v>0.828703701</v>
      </c>
      <c r="E47" s="2">
        <v>376</v>
      </c>
      <c r="F47" s="43">
        <v>0</v>
      </c>
      <c r="G47" s="51">
        <v>38.97799108</v>
      </c>
      <c r="H47" s="51">
        <v>-76.91987503</v>
      </c>
      <c r="I47" s="8">
        <v>1073.9</v>
      </c>
      <c r="J47" s="9">
        <f t="shared" si="0"/>
        <v>1022.5000000000001</v>
      </c>
      <c r="K47" s="25">
        <f t="shared" si="3"/>
        <v>-75.46317456760515</v>
      </c>
      <c r="L47" s="25">
        <f t="shared" si="4"/>
        <v>14.616825432394847</v>
      </c>
      <c r="M47" s="25">
        <f t="shared" si="1"/>
        <v>28.31682543239485</v>
      </c>
      <c r="N47" s="26">
        <f t="shared" si="2"/>
        <v>21.46682543239485</v>
      </c>
      <c r="O47" s="9">
        <v>10.5</v>
      </c>
      <c r="P47" s="9">
        <v>59.7</v>
      </c>
      <c r="Y47" s="10">
        <v>0.021</v>
      </c>
      <c r="Z47" s="26">
        <v>21.46682543239485</v>
      </c>
    </row>
    <row r="48" spans="1:26" ht="12.75">
      <c r="A48" s="1">
        <v>36945</v>
      </c>
      <c r="B48" s="3">
        <v>54</v>
      </c>
      <c r="C48" s="4">
        <v>0.828819454</v>
      </c>
      <c r="D48" s="6">
        <v>0.828819454</v>
      </c>
      <c r="E48" s="2">
        <v>386</v>
      </c>
      <c r="F48" s="43">
        <v>0</v>
      </c>
      <c r="G48" s="51">
        <v>38.9779344</v>
      </c>
      <c r="H48" s="51">
        <v>-76.91982825</v>
      </c>
      <c r="I48" s="8">
        <v>1074</v>
      </c>
      <c r="J48" s="9">
        <f t="shared" si="0"/>
        <v>1022.6</v>
      </c>
      <c r="K48" s="25">
        <f t="shared" si="3"/>
        <v>-76.27525724117689</v>
      </c>
      <c r="L48" s="25">
        <f t="shared" si="4"/>
        <v>13.80474275882311</v>
      </c>
      <c r="M48" s="25">
        <f t="shared" si="1"/>
        <v>27.504742758823113</v>
      </c>
      <c r="N48" s="26">
        <f t="shared" si="2"/>
        <v>20.65474275882311</v>
      </c>
      <c r="O48" s="9">
        <v>10.5</v>
      </c>
      <c r="P48" s="9">
        <v>59.6</v>
      </c>
      <c r="Y48" s="10">
        <v>0.017</v>
      </c>
      <c r="Z48" s="26">
        <v>20.65474275882311</v>
      </c>
    </row>
    <row r="49" spans="1:26" ht="12.75">
      <c r="A49" s="1">
        <v>36945</v>
      </c>
      <c r="B49" s="3">
        <v>54</v>
      </c>
      <c r="C49" s="4">
        <v>0.828935206</v>
      </c>
      <c r="D49" s="6">
        <v>0.828935206</v>
      </c>
      <c r="E49" s="2">
        <v>396</v>
      </c>
      <c r="F49" s="43">
        <v>0</v>
      </c>
      <c r="G49" s="51">
        <v>38.97799054</v>
      </c>
      <c r="H49" s="51">
        <v>-76.91983194</v>
      </c>
      <c r="I49" s="8">
        <v>1074.7</v>
      </c>
      <c r="J49" s="9">
        <f t="shared" si="0"/>
        <v>1023.3000000000001</v>
      </c>
      <c r="K49" s="25">
        <f t="shared" si="3"/>
        <v>-81.95761335557602</v>
      </c>
      <c r="L49" s="25">
        <f t="shared" si="4"/>
        <v>8.122386644423983</v>
      </c>
      <c r="M49" s="25">
        <f t="shared" si="1"/>
        <v>21.822386644423986</v>
      </c>
      <c r="N49" s="26">
        <f t="shared" si="2"/>
        <v>14.972386644423985</v>
      </c>
      <c r="O49" s="9">
        <v>10.1</v>
      </c>
      <c r="P49" s="9">
        <v>59.5</v>
      </c>
      <c r="Y49" s="10">
        <v>0.019</v>
      </c>
      <c r="Z49" s="26">
        <v>14.972386644423985</v>
      </c>
    </row>
    <row r="50" spans="1:26" ht="12.75">
      <c r="A50" s="1">
        <v>36945</v>
      </c>
      <c r="B50" s="3">
        <v>54</v>
      </c>
      <c r="C50" s="4">
        <v>0.829050899</v>
      </c>
      <c r="D50" s="6">
        <v>0.829050899</v>
      </c>
      <c r="E50" s="2">
        <v>406</v>
      </c>
      <c r="F50" s="43">
        <v>0</v>
      </c>
      <c r="G50" s="51">
        <v>38.97803206</v>
      </c>
      <c r="H50" s="51">
        <v>-76.91987532</v>
      </c>
      <c r="I50" s="8">
        <v>1074.5</v>
      </c>
      <c r="J50" s="9">
        <f t="shared" si="0"/>
        <v>1023.1</v>
      </c>
      <c r="K50" s="25">
        <f t="shared" si="3"/>
        <v>-80.33447977495871</v>
      </c>
      <c r="L50" s="25">
        <f t="shared" si="4"/>
        <v>9.74552022504129</v>
      </c>
      <c r="M50" s="25">
        <f t="shared" si="1"/>
        <v>23.445520225041292</v>
      </c>
      <c r="N50" s="26">
        <f t="shared" si="2"/>
        <v>16.59552022504129</v>
      </c>
      <c r="O50" s="9">
        <v>10</v>
      </c>
      <c r="P50" s="9">
        <v>59.1</v>
      </c>
      <c r="Y50" s="10">
        <v>0.019</v>
      </c>
      <c r="Z50" s="26">
        <v>16.59552022504129</v>
      </c>
    </row>
    <row r="51" spans="1:26" ht="12.75">
      <c r="A51" s="1">
        <v>36945</v>
      </c>
      <c r="B51" s="3">
        <v>54</v>
      </c>
      <c r="C51" s="4">
        <v>0.829166651</v>
      </c>
      <c r="D51" s="6">
        <v>0.829166651</v>
      </c>
      <c r="E51" s="2">
        <v>416</v>
      </c>
      <c r="F51" s="43">
        <v>0</v>
      </c>
      <c r="G51" s="51">
        <v>38.97799388</v>
      </c>
      <c r="H51" s="51">
        <v>-76.91986737</v>
      </c>
      <c r="I51" s="8">
        <v>1074.4</v>
      </c>
      <c r="J51" s="9">
        <f t="shared" si="0"/>
        <v>1023.0000000000001</v>
      </c>
      <c r="K51" s="25">
        <f t="shared" si="3"/>
        <v>-79.52279399434111</v>
      </c>
      <c r="L51" s="25">
        <f t="shared" si="4"/>
        <v>10.557206005658884</v>
      </c>
      <c r="M51" s="25">
        <f t="shared" si="1"/>
        <v>24.257206005658887</v>
      </c>
      <c r="N51" s="26">
        <f t="shared" si="2"/>
        <v>17.407206005658885</v>
      </c>
      <c r="O51" s="9">
        <v>9.6</v>
      </c>
      <c r="P51" s="9">
        <v>59.8</v>
      </c>
      <c r="Y51" s="10">
        <v>0.019</v>
      </c>
      <c r="Z51" s="26">
        <v>17.407206005658885</v>
      </c>
    </row>
    <row r="52" spans="1:26" ht="12.75">
      <c r="A52" s="1">
        <v>36945</v>
      </c>
      <c r="B52" s="3">
        <v>54</v>
      </c>
      <c r="C52" s="4">
        <v>0.829282403</v>
      </c>
      <c r="D52" s="6">
        <v>0.829282403</v>
      </c>
      <c r="E52" s="2">
        <v>426</v>
      </c>
      <c r="F52" s="43">
        <v>0</v>
      </c>
      <c r="G52" s="51">
        <v>38.97797195</v>
      </c>
      <c r="H52" s="51">
        <v>-76.91984747</v>
      </c>
      <c r="I52" s="8">
        <v>1073.8</v>
      </c>
      <c r="J52" s="9">
        <f t="shared" si="0"/>
        <v>1022.4</v>
      </c>
      <c r="K52" s="25">
        <f t="shared" si="3"/>
        <v>-74.6510124688589</v>
      </c>
      <c r="L52" s="25">
        <f t="shared" si="4"/>
        <v>15.428987531141104</v>
      </c>
      <c r="M52" s="25">
        <f t="shared" si="1"/>
        <v>29.128987531141107</v>
      </c>
      <c r="N52" s="26">
        <f t="shared" si="2"/>
        <v>22.278987531141105</v>
      </c>
      <c r="O52" s="9">
        <v>9.5</v>
      </c>
      <c r="P52" s="9">
        <v>59</v>
      </c>
      <c r="Y52" s="10">
        <v>0.022</v>
      </c>
      <c r="Z52" s="26">
        <v>22.278987531141105</v>
      </c>
    </row>
    <row r="53" spans="1:26" ht="12.75">
      <c r="A53" s="1">
        <v>36945</v>
      </c>
      <c r="B53" s="3">
        <v>54</v>
      </c>
      <c r="C53" s="4">
        <v>0.829398155</v>
      </c>
      <c r="D53" s="6">
        <v>0.829398155</v>
      </c>
      <c r="E53" s="2">
        <v>436</v>
      </c>
      <c r="F53" s="43">
        <v>0</v>
      </c>
      <c r="G53" s="51">
        <v>38.97799981</v>
      </c>
      <c r="H53" s="51">
        <v>-76.91987201</v>
      </c>
      <c r="I53" s="8">
        <v>1073.8</v>
      </c>
      <c r="J53" s="9">
        <f t="shared" si="0"/>
        <v>1022.4</v>
      </c>
      <c r="K53" s="25">
        <f t="shared" si="3"/>
        <v>-74.6510124688589</v>
      </c>
      <c r="L53" s="25">
        <f t="shared" si="4"/>
        <v>15.428987531141104</v>
      </c>
      <c r="M53" s="25">
        <f t="shared" si="1"/>
        <v>29.128987531141107</v>
      </c>
      <c r="N53" s="26">
        <f t="shared" si="2"/>
        <v>22.278987531141105</v>
      </c>
      <c r="O53" s="9">
        <v>9.5</v>
      </c>
      <c r="P53" s="9">
        <v>58.8</v>
      </c>
      <c r="Y53" s="10">
        <v>0.02</v>
      </c>
      <c r="Z53" s="26">
        <v>22.278987531141105</v>
      </c>
    </row>
    <row r="54" spans="1:26" ht="12.75">
      <c r="A54" s="1">
        <v>36945</v>
      </c>
      <c r="B54" s="3">
        <v>54</v>
      </c>
      <c r="C54" s="4">
        <v>0.829513907</v>
      </c>
      <c r="D54" s="6">
        <v>0.829513907</v>
      </c>
      <c r="E54" s="2">
        <v>446</v>
      </c>
      <c r="F54" s="43">
        <v>0</v>
      </c>
      <c r="G54" s="51">
        <v>38.97798973</v>
      </c>
      <c r="H54" s="51">
        <v>-76.91989634</v>
      </c>
      <c r="I54" s="8">
        <v>1073.6</v>
      </c>
      <c r="J54" s="9">
        <f t="shared" si="0"/>
        <v>1022.1999999999999</v>
      </c>
      <c r="K54" s="25">
        <f t="shared" si="3"/>
        <v>-73.02644993369599</v>
      </c>
      <c r="L54" s="25">
        <f t="shared" si="4"/>
        <v>17.053550066304012</v>
      </c>
      <c r="M54" s="25">
        <f t="shared" si="1"/>
        <v>30.753550066304015</v>
      </c>
      <c r="N54" s="26">
        <f t="shared" si="2"/>
        <v>23.903550066304014</v>
      </c>
      <c r="O54" s="9">
        <v>9.2</v>
      </c>
      <c r="P54" s="9">
        <v>58.9</v>
      </c>
      <c r="Y54" s="10">
        <v>0.021</v>
      </c>
      <c r="Z54" s="26">
        <v>23.903550066304014</v>
      </c>
    </row>
    <row r="55" spans="1:26" ht="12.75">
      <c r="A55" s="1">
        <v>36945</v>
      </c>
      <c r="B55" s="3">
        <v>54</v>
      </c>
      <c r="C55" s="4">
        <v>0.8296296</v>
      </c>
      <c r="D55" s="6">
        <v>0.8296296</v>
      </c>
      <c r="E55" s="2">
        <v>456</v>
      </c>
      <c r="F55" s="43">
        <v>0</v>
      </c>
      <c r="G55" s="51">
        <v>38.97794468</v>
      </c>
      <c r="H55" s="51">
        <v>-76.91987851</v>
      </c>
      <c r="I55" s="8">
        <v>1073</v>
      </c>
      <c r="J55" s="9">
        <f t="shared" si="0"/>
        <v>1021.6</v>
      </c>
      <c r="K55" s="25">
        <f t="shared" si="3"/>
        <v>-68.15085450720314</v>
      </c>
      <c r="L55" s="25">
        <f t="shared" si="4"/>
        <v>21.929145492796863</v>
      </c>
      <c r="M55" s="25">
        <f t="shared" si="1"/>
        <v>35.629145492796866</v>
      </c>
      <c r="N55" s="26">
        <f t="shared" si="2"/>
        <v>28.779145492796864</v>
      </c>
      <c r="O55" s="9">
        <v>9.4</v>
      </c>
      <c r="P55" s="9">
        <v>59.2</v>
      </c>
      <c r="Y55" s="10">
        <v>0.019</v>
      </c>
      <c r="Z55" s="26">
        <v>28.779145492796864</v>
      </c>
    </row>
    <row r="56" spans="1:26" ht="12.75">
      <c r="A56" s="1">
        <v>36945</v>
      </c>
      <c r="B56" s="3">
        <v>54</v>
      </c>
      <c r="C56" s="4">
        <v>0.829745352</v>
      </c>
      <c r="D56" s="6">
        <v>0.829745352</v>
      </c>
      <c r="E56" s="2">
        <v>466</v>
      </c>
      <c r="F56" s="43">
        <v>0</v>
      </c>
      <c r="G56" s="51">
        <v>38.97791351</v>
      </c>
      <c r="H56" s="51">
        <v>-76.91982593</v>
      </c>
      <c r="I56" s="8">
        <v>1073.9</v>
      </c>
      <c r="J56" s="9">
        <f t="shared" si="0"/>
        <v>1022.5000000000001</v>
      </c>
      <c r="K56" s="25">
        <f t="shared" si="3"/>
        <v>-75.46317456760515</v>
      </c>
      <c r="L56" s="25">
        <f t="shared" si="4"/>
        <v>14.616825432394847</v>
      </c>
      <c r="M56" s="25">
        <f t="shared" si="1"/>
        <v>28.31682543239485</v>
      </c>
      <c r="N56" s="26">
        <f t="shared" si="2"/>
        <v>21.46682543239485</v>
      </c>
      <c r="O56" s="9">
        <v>9.2</v>
      </c>
      <c r="P56" s="9">
        <v>59.8</v>
      </c>
      <c r="Y56" s="10">
        <v>0.015</v>
      </c>
      <c r="Z56" s="26">
        <v>21.46682543239485</v>
      </c>
    </row>
    <row r="57" spans="1:26" ht="12.75">
      <c r="A57" s="1">
        <v>36945</v>
      </c>
      <c r="B57" s="3">
        <v>54</v>
      </c>
      <c r="C57" s="4">
        <v>0.829861104</v>
      </c>
      <c r="D57" s="6">
        <v>0.829861104</v>
      </c>
      <c r="E57" s="2">
        <v>476</v>
      </c>
      <c r="F57" s="43">
        <v>0</v>
      </c>
      <c r="G57" s="51">
        <v>38.97792904</v>
      </c>
      <c r="H57" s="51">
        <v>-76.91985937</v>
      </c>
      <c r="I57" s="8">
        <v>1074</v>
      </c>
      <c r="J57" s="9">
        <f t="shared" si="0"/>
        <v>1022.6</v>
      </c>
      <c r="K57" s="25">
        <f t="shared" si="3"/>
        <v>-76.27525724117689</v>
      </c>
      <c r="L57" s="25">
        <f t="shared" si="4"/>
        <v>13.80474275882311</v>
      </c>
      <c r="M57" s="25">
        <f t="shared" si="1"/>
        <v>27.504742758823113</v>
      </c>
      <c r="N57" s="26">
        <f t="shared" si="2"/>
        <v>20.65474275882311</v>
      </c>
      <c r="O57" s="9">
        <v>8.9</v>
      </c>
      <c r="P57" s="9">
        <v>59.6</v>
      </c>
      <c r="Y57" s="10">
        <v>0.014</v>
      </c>
      <c r="Z57" s="26">
        <v>20.65474275882311</v>
      </c>
    </row>
    <row r="58" spans="1:26" ht="12.75">
      <c r="A58" s="1">
        <v>36945</v>
      </c>
      <c r="B58" s="3">
        <v>54</v>
      </c>
      <c r="C58" s="4">
        <v>0.829976857</v>
      </c>
      <c r="D58" s="6">
        <v>0.829976857</v>
      </c>
      <c r="E58" s="2">
        <v>486</v>
      </c>
      <c r="F58" s="43">
        <v>0</v>
      </c>
      <c r="G58" s="51">
        <v>38.97789782</v>
      </c>
      <c r="H58" s="51">
        <v>-76.91974686</v>
      </c>
      <c r="I58" s="8">
        <v>1073.6</v>
      </c>
      <c r="J58" s="9">
        <f t="shared" si="0"/>
        <v>1022.1999999999999</v>
      </c>
      <c r="K58" s="25">
        <f t="shared" si="3"/>
        <v>-73.02644993369599</v>
      </c>
      <c r="L58" s="25">
        <f t="shared" si="4"/>
        <v>17.053550066304012</v>
      </c>
      <c r="M58" s="25">
        <f t="shared" si="1"/>
        <v>30.753550066304015</v>
      </c>
      <c r="N58" s="26">
        <f t="shared" si="2"/>
        <v>23.903550066304014</v>
      </c>
      <c r="O58" s="9">
        <v>9.2</v>
      </c>
      <c r="P58" s="9">
        <v>60.7</v>
      </c>
      <c r="Y58" s="10">
        <v>0.02</v>
      </c>
      <c r="Z58" s="26">
        <v>23.903550066304014</v>
      </c>
    </row>
    <row r="59" spans="1:26" ht="12.75">
      <c r="A59" s="1">
        <v>36945</v>
      </c>
      <c r="B59" s="3">
        <v>54</v>
      </c>
      <c r="C59" s="4">
        <v>0.830092609</v>
      </c>
      <c r="D59" s="6">
        <v>0.830092609</v>
      </c>
      <c r="E59" s="2">
        <v>496</v>
      </c>
      <c r="F59" s="43">
        <v>0</v>
      </c>
      <c r="G59" s="51">
        <v>38.97778059</v>
      </c>
      <c r="H59" s="51">
        <v>-76.91959045</v>
      </c>
      <c r="I59" s="8">
        <v>1074.2</v>
      </c>
      <c r="J59" s="9">
        <f t="shared" si="0"/>
        <v>1022.8000000000001</v>
      </c>
      <c r="K59" s="25">
        <f t="shared" si="3"/>
        <v>-77.89918437493453</v>
      </c>
      <c r="L59" s="25">
        <f t="shared" si="4"/>
        <v>12.180815625065463</v>
      </c>
      <c r="M59" s="25">
        <f t="shared" si="1"/>
        <v>25.880815625065466</v>
      </c>
      <c r="N59" s="26">
        <f t="shared" si="2"/>
        <v>19.030815625065465</v>
      </c>
      <c r="O59" s="9">
        <v>9.1</v>
      </c>
      <c r="P59" s="9">
        <v>61.7</v>
      </c>
      <c r="Y59" s="10">
        <v>0.016</v>
      </c>
      <c r="Z59" s="26">
        <v>19.030815625065465</v>
      </c>
    </row>
    <row r="60" spans="1:26" ht="12.75">
      <c r="A60" s="1">
        <v>36945</v>
      </c>
      <c r="B60" s="3">
        <v>54</v>
      </c>
      <c r="C60" s="4">
        <v>0.830208361</v>
      </c>
      <c r="D60" s="6">
        <v>0.830208361</v>
      </c>
      <c r="E60" s="2">
        <v>506</v>
      </c>
      <c r="F60" s="43">
        <v>0</v>
      </c>
      <c r="G60" s="51">
        <v>38.97788802</v>
      </c>
      <c r="H60" s="51">
        <v>-76.91966595</v>
      </c>
      <c r="I60" s="8">
        <v>1075</v>
      </c>
      <c r="J60" s="9">
        <f t="shared" si="0"/>
        <v>1023.6</v>
      </c>
      <c r="K60" s="25">
        <f t="shared" si="3"/>
        <v>-84.39171900747603</v>
      </c>
      <c r="L60" s="25">
        <f t="shared" si="4"/>
        <v>5.688280992523971</v>
      </c>
      <c r="M60" s="25">
        <f t="shared" si="1"/>
        <v>19.388280992523974</v>
      </c>
      <c r="N60" s="26">
        <f t="shared" si="2"/>
        <v>12.538280992523973</v>
      </c>
      <c r="O60" s="9">
        <v>9.3</v>
      </c>
      <c r="P60" s="9">
        <v>62.1</v>
      </c>
      <c r="Y60" s="10">
        <v>0.018</v>
      </c>
      <c r="Z60" s="26">
        <v>12.538280992523973</v>
      </c>
    </row>
    <row r="61" spans="1:26" ht="12.75">
      <c r="A61" s="1">
        <v>36945</v>
      </c>
      <c r="B61" s="3">
        <v>54</v>
      </c>
      <c r="C61" s="4">
        <v>0.830324054</v>
      </c>
      <c r="D61" s="6">
        <v>0.830324054</v>
      </c>
      <c r="E61" s="2">
        <v>516</v>
      </c>
      <c r="F61" s="43">
        <v>0</v>
      </c>
      <c r="G61" s="51">
        <v>38.97787849</v>
      </c>
      <c r="H61" s="51">
        <v>-76.91964663</v>
      </c>
      <c r="I61" s="8">
        <v>1073.5</v>
      </c>
      <c r="J61" s="9">
        <f t="shared" si="0"/>
        <v>1022.1</v>
      </c>
      <c r="K61" s="25">
        <f t="shared" si="3"/>
        <v>-72.21404946618986</v>
      </c>
      <c r="L61" s="25">
        <f t="shared" si="4"/>
        <v>17.865950533810135</v>
      </c>
      <c r="M61" s="25">
        <f t="shared" si="1"/>
        <v>31.56595053381014</v>
      </c>
      <c r="N61" s="26">
        <f t="shared" si="2"/>
        <v>24.715950533810137</v>
      </c>
      <c r="O61" s="9">
        <v>9.4</v>
      </c>
      <c r="P61" s="9">
        <v>61.9</v>
      </c>
      <c r="Y61" s="10">
        <v>0.018</v>
      </c>
      <c r="Z61" s="26">
        <v>24.715950533810137</v>
      </c>
    </row>
    <row r="62" spans="1:26" ht="12.75">
      <c r="A62" s="1">
        <v>36945</v>
      </c>
      <c r="B62" s="3">
        <v>54</v>
      </c>
      <c r="C62" s="4">
        <v>0.830439806</v>
      </c>
      <c r="D62" s="6">
        <v>0.830439806</v>
      </c>
      <c r="E62" s="2">
        <v>526</v>
      </c>
      <c r="F62" s="43">
        <v>0</v>
      </c>
      <c r="G62" s="51">
        <v>38.97789512</v>
      </c>
      <c r="H62" s="51">
        <v>-76.91965341</v>
      </c>
      <c r="I62" s="8">
        <v>1074</v>
      </c>
      <c r="J62" s="9">
        <f t="shared" si="0"/>
        <v>1022.6</v>
      </c>
      <c r="K62" s="25">
        <f t="shared" si="3"/>
        <v>-76.27525724117689</v>
      </c>
      <c r="L62" s="25">
        <f t="shared" si="4"/>
        <v>13.80474275882311</v>
      </c>
      <c r="M62" s="25">
        <f t="shared" si="1"/>
        <v>27.504742758823113</v>
      </c>
      <c r="N62" s="26">
        <f t="shared" si="2"/>
        <v>20.65474275882311</v>
      </c>
      <c r="O62" s="9">
        <v>9.6</v>
      </c>
      <c r="P62" s="9">
        <v>60.9</v>
      </c>
      <c r="Y62" s="10">
        <v>0.019</v>
      </c>
      <c r="Z62" s="26">
        <v>20.65474275882311</v>
      </c>
    </row>
    <row r="63" spans="1:26" ht="12.75">
      <c r="A63" s="1">
        <v>36945</v>
      </c>
      <c r="B63" s="3">
        <v>54</v>
      </c>
      <c r="C63" s="4">
        <v>0.830555558</v>
      </c>
      <c r="D63" s="6">
        <v>0.830555558</v>
      </c>
      <c r="E63" s="2">
        <v>536</v>
      </c>
      <c r="F63" s="43">
        <v>0</v>
      </c>
      <c r="G63" s="51">
        <v>38.97792914</v>
      </c>
      <c r="H63" s="51">
        <v>-76.91966404</v>
      </c>
      <c r="I63" s="8">
        <v>1073.9</v>
      </c>
      <c r="J63" s="9">
        <f t="shared" si="0"/>
        <v>1022.5000000000001</v>
      </c>
      <c r="K63" s="25">
        <f t="shared" si="3"/>
        <v>-75.46317456760515</v>
      </c>
      <c r="L63" s="25">
        <f t="shared" si="4"/>
        <v>14.616825432394847</v>
      </c>
      <c r="M63" s="25">
        <f t="shared" si="1"/>
        <v>28.31682543239485</v>
      </c>
      <c r="N63" s="26">
        <f t="shared" si="2"/>
        <v>21.46682543239485</v>
      </c>
      <c r="O63" s="9">
        <v>9.2</v>
      </c>
      <c r="P63" s="9">
        <v>60.9</v>
      </c>
      <c r="Y63" s="10">
        <v>0.018</v>
      </c>
      <c r="Z63" s="26">
        <v>21.46682543239485</v>
      </c>
    </row>
    <row r="64" spans="1:26" ht="12.75">
      <c r="A64" s="1">
        <v>36945</v>
      </c>
      <c r="B64" s="3">
        <v>54</v>
      </c>
      <c r="C64" s="4">
        <v>0.83067131</v>
      </c>
      <c r="D64" s="6">
        <v>0.83067131</v>
      </c>
      <c r="E64" s="2">
        <v>546</v>
      </c>
      <c r="F64" s="43">
        <v>0</v>
      </c>
      <c r="G64" s="51">
        <v>38.97793346</v>
      </c>
      <c r="H64" s="51">
        <v>-76.91964471</v>
      </c>
      <c r="I64" s="8">
        <v>1074</v>
      </c>
      <c r="J64" s="9">
        <f t="shared" si="0"/>
        <v>1022.6</v>
      </c>
      <c r="K64" s="25">
        <f t="shared" si="3"/>
        <v>-76.27525724117689</v>
      </c>
      <c r="L64" s="25">
        <f t="shared" si="4"/>
        <v>13.80474275882311</v>
      </c>
      <c r="M64" s="25">
        <f t="shared" si="1"/>
        <v>27.504742758823113</v>
      </c>
      <c r="N64" s="26">
        <f t="shared" si="2"/>
        <v>20.65474275882311</v>
      </c>
      <c r="O64" s="9">
        <v>8.6</v>
      </c>
      <c r="P64" s="9">
        <v>61.3</v>
      </c>
      <c r="Y64" s="10">
        <v>0.013</v>
      </c>
      <c r="Z64" s="26">
        <v>20.65474275882311</v>
      </c>
    </row>
    <row r="65" spans="1:26" ht="12.75">
      <c r="A65" s="1">
        <v>36945</v>
      </c>
      <c r="B65" s="3">
        <v>54</v>
      </c>
      <c r="C65" s="4">
        <v>0.830787063</v>
      </c>
      <c r="D65" s="6">
        <v>0.830787063</v>
      </c>
      <c r="E65" s="2">
        <v>556</v>
      </c>
      <c r="F65" s="43">
        <v>0</v>
      </c>
      <c r="G65" s="51">
        <v>38.97787854</v>
      </c>
      <c r="H65" s="51">
        <v>-76.91943163</v>
      </c>
      <c r="I65" s="8">
        <v>1074.1</v>
      </c>
      <c r="J65" s="9">
        <f t="shared" si="0"/>
        <v>1022.6999999999999</v>
      </c>
      <c r="K65" s="25">
        <f t="shared" si="3"/>
        <v>-77.08726050510977</v>
      </c>
      <c r="L65" s="25">
        <f t="shared" si="4"/>
        <v>12.99273949489023</v>
      </c>
      <c r="M65" s="25">
        <f t="shared" si="1"/>
        <v>26.692739494890233</v>
      </c>
      <c r="N65" s="26">
        <f t="shared" si="2"/>
        <v>19.842739494890232</v>
      </c>
      <c r="O65" s="9">
        <v>8.2</v>
      </c>
      <c r="P65" s="9">
        <v>61.8</v>
      </c>
      <c r="Y65" s="10">
        <v>0.017</v>
      </c>
      <c r="Z65" s="26">
        <v>19.842739494890232</v>
      </c>
    </row>
    <row r="66" spans="1:26" ht="12.75">
      <c r="A66" s="1">
        <v>36945</v>
      </c>
      <c r="B66" s="3">
        <v>54</v>
      </c>
      <c r="C66" s="4">
        <v>0.830902755</v>
      </c>
      <c r="D66" s="6">
        <v>0.830902755</v>
      </c>
      <c r="E66" s="2">
        <v>566</v>
      </c>
      <c r="F66" s="43">
        <v>0</v>
      </c>
      <c r="G66" s="51">
        <v>38.977694</v>
      </c>
      <c r="H66" s="51">
        <v>-76.91901541</v>
      </c>
      <c r="I66" s="8">
        <v>1073.6</v>
      </c>
      <c r="J66" s="9">
        <f t="shared" si="0"/>
        <v>1022.1999999999999</v>
      </c>
      <c r="K66" s="25">
        <f t="shared" si="3"/>
        <v>-73.02644993369599</v>
      </c>
      <c r="L66" s="25">
        <f t="shared" si="4"/>
        <v>17.053550066304012</v>
      </c>
      <c r="M66" s="25">
        <f t="shared" si="1"/>
        <v>30.753550066304015</v>
      </c>
      <c r="N66" s="26">
        <f t="shared" si="2"/>
        <v>23.903550066304014</v>
      </c>
      <c r="O66" s="9">
        <v>8.6</v>
      </c>
      <c r="P66" s="9">
        <v>61</v>
      </c>
      <c r="Y66" s="10">
        <v>0.022</v>
      </c>
      <c r="Z66" s="26">
        <v>23.903550066304014</v>
      </c>
    </row>
    <row r="67" spans="1:26" ht="12.75">
      <c r="A67" s="1">
        <v>36945</v>
      </c>
      <c r="B67" s="3">
        <v>54</v>
      </c>
      <c r="C67" s="4">
        <v>0.831018507</v>
      </c>
      <c r="D67" s="6">
        <v>0.831018507</v>
      </c>
      <c r="E67" s="2">
        <v>576</v>
      </c>
      <c r="F67" s="43">
        <v>0</v>
      </c>
      <c r="G67" s="51">
        <v>38.97754088</v>
      </c>
      <c r="H67" s="51">
        <v>-76.91886212</v>
      </c>
      <c r="I67" s="8">
        <v>1074.2</v>
      </c>
      <c r="J67" s="9">
        <f t="shared" si="0"/>
        <v>1022.8000000000001</v>
      </c>
      <c r="K67" s="25">
        <f t="shared" si="3"/>
        <v>-77.89918437493453</v>
      </c>
      <c r="L67" s="25">
        <f t="shared" si="4"/>
        <v>12.180815625065463</v>
      </c>
      <c r="M67" s="25">
        <f t="shared" si="1"/>
        <v>25.880815625065466</v>
      </c>
      <c r="N67" s="26">
        <f t="shared" si="2"/>
        <v>19.030815625065465</v>
      </c>
      <c r="O67" s="9">
        <v>8.1</v>
      </c>
      <c r="P67" s="9">
        <v>61.3</v>
      </c>
      <c r="Y67" s="10">
        <v>0.019</v>
      </c>
      <c r="Z67" s="26">
        <v>19.030815625065465</v>
      </c>
    </row>
    <row r="68" spans="1:26" ht="12.75">
      <c r="A68" s="1">
        <v>36945</v>
      </c>
      <c r="B68" s="3">
        <v>54</v>
      </c>
      <c r="C68" s="4">
        <v>0.83113426</v>
      </c>
      <c r="D68" s="6">
        <v>0.83113426</v>
      </c>
      <c r="E68" s="2">
        <v>586</v>
      </c>
      <c r="F68" s="43">
        <v>0</v>
      </c>
      <c r="G68" s="51">
        <v>38.97774144</v>
      </c>
      <c r="H68" s="51">
        <v>-76.91896381</v>
      </c>
      <c r="I68" s="8">
        <v>1073</v>
      </c>
      <c r="J68" s="9">
        <f t="shared" si="0"/>
        <v>1021.6</v>
      </c>
      <c r="K68" s="25">
        <f t="shared" si="3"/>
        <v>-68.15085450720314</v>
      </c>
      <c r="L68" s="25">
        <f t="shared" si="4"/>
        <v>21.929145492796863</v>
      </c>
      <c r="M68" s="25">
        <f t="shared" si="1"/>
        <v>35.629145492796866</v>
      </c>
      <c r="N68" s="26">
        <f t="shared" si="2"/>
        <v>28.779145492796864</v>
      </c>
      <c r="O68" s="9">
        <v>8.4</v>
      </c>
      <c r="P68" s="9">
        <v>61.6</v>
      </c>
      <c r="Y68" s="10">
        <v>0.02</v>
      </c>
      <c r="Z68" s="26">
        <v>28.779145492796864</v>
      </c>
    </row>
    <row r="69" spans="1:26" ht="12.75">
      <c r="A69" s="1">
        <v>36945</v>
      </c>
      <c r="B69" s="3">
        <v>54</v>
      </c>
      <c r="C69" s="4">
        <v>0.831250012</v>
      </c>
      <c r="D69" s="6">
        <v>0.831250012</v>
      </c>
      <c r="E69" s="2">
        <v>596</v>
      </c>
      <c r="F69" s="43">
        <v>0</v>
      </c>
      <c r="G69" s="51">
        <v>38.97790003</v>
      </c>
      <c r="H69" s="51">
        <v>-76.9191618</v>
      </c>
      <c r="I69" s="8">
        <v>1073.3</v>
      </c>
      <c r="J69" s="9">
        <f t="shared" si="0"/>
        <v>1021.9</v>
      </c>
      <c r="K69" s="25">
        <f t="shared" si="3"/>
        <v>-70.58901005356641</v>
      </c>
      <c r="L69" s="25">
        <f t="shared" si="4"/>
        <v>19.490989946433587</v>
      </c>
      <c r="M69" s="25">
        <f t="shared" si="1"/>
        <v>33.19098994643359</v>
      </c>
      <c r="N69" s="26">
        <f t="shared" si="2"/>
        <v>26.340989946433588</v>
      </c>
      <c r="O69" s="9">
        <v>8</v>
      </c>
      <c r="P69" s="9">
        <v>62.5</v>
      </c>
      <c r="Y69" s="10">
        <v>0.018</v>
      </c>
      <c r="Z69" s="26">
        <v>26.340989946433588</v>
      </c>
    </row>
    <row r="70" spans="1:26" ht="12.75">
      <c r="A70" s="1">
        <v>36945</v>
      </c>
      <c r="B70" s="3">
        <v>54</v>
      </c>
      <c r="C70" s="4">
        <v>0.831365764</v>
      </c>
      <c r="D70" s="6">
        <v>0.831365764</v>
      </c>
      <c r="E70" s="2">
        <v>606</v>
      </c>
      <c r="F70" s="43">
        <v>0</v>
      </c>
      <c r="G70" s="51">
        <v>38.97786567</v>
      </c>
      <c r="H70" s="51">
        <v>-76.91914702</v>
      </c>
      <c r="I70" s="8">
        <v>1074</v>
      </c>
      <c r="J70" s="9">
        <f t="shared" si="0"/>
        <v>1022.6</v>
      </c>
      <c r="K70" s="25">
        <f t="shared" si="3"/>
        <v>-76.27525724117689</v>
      </c>
      <c r="L70" s="25">
        <f t="shared" si="4"/>
        <v>13.80474275882311</v>
      </c>
      <c r="M70" s="25">
        <f t="shared" si="1"/>
        <v>27.504742758823113</v>
      </c>
      <c r="N70" s="26">
        <f t="shared" si="2"/>
        <v>20.65474275882311</v>
      </c>
      <c r="O70" s="9">
        <v>8.3</v>
      </c>
      <c r="P70" s="9">
        <v>62.5</v>
      </c>
      <c r="Y70" s="10">
        <v>0.016</v>
      </c>
      <c r="Z70" s="26">
        <v>20.65474275882311</v>
      </c>
    </row>
    <row r="71" spans="1:26" ht="12.75">
      <c r="A71" s="1">
        <v>36945</v>
      </c>
      <c r="B71" s="3">
        <v>54</v>
      </c>
      <c r="C71" s="4">
        <v>0.831481457</v>
      </c>
      <c r="D71" s="6">
        <v>0.831481457</v>
      </c>
      <c r="E71" s="2">
        <v>616</v>
      </c>
      <c r="F71" s="43">
        <v>0</v>
      </c>
      <c r="G71" s="51">
        <v>38.97788618</v>
      </c>
      <c r="H71" s="51">
        <v>-76.91917989</v>
      </c>
      <c r="I71" s="8">
        <v>1074.1</v>
      </c>
      <c r="J71" s="9">
        <f t="shared" si="0"/>
        <v>1022.6999999999999</v>
      </c>
      <c r="K71" s="25">
        <f t="shared" si="3"/>
        <v>-77.08726050510977</v>
      </c>
      <c r="L71" s="25">
        <f t="shared" si="4"/>
        <v>12.99273949489023</v>
      </c>
      <c r="M71" s="25">
        <f t="shared" si="1"/>
        <v>26.692739494890233</v>
      </c>
      <c r="N71" s="26">
        <f t="shared" si="2"/>
        <v>19.842739494890232</v>
      </c>
      <c r="O71" s="9">
        <v>6.7</v>
      </c>
      <c r="P71" s="9">
        <v>62.9</v>
      </c>
      <c r="Y71" s="10">
        <v>0.019</v>
      </c>
      <c r="Z71" s="26">
        <v>19.842739494890232</v>
      </c>
    </row>
    <row r="72" spans="1:26" ht="12.75">
      <c r="A72" s="1">
        <v>36945</v>
      </c>
      <c r="B72" s="3">
        <v>54</v>
      </c>
      <c r="C72" s="4">
        <v>0.831597209</v>
      </c>
      <c r="D72" s="6">
        <v>0.831597209</v>
      </c>
      <c r="E72" s="2">
        <v>626</v>
      </c>
      <c r="F72" s="43">
        <v>0</v>
      </c>
      <c r="G72" s="51">
        <v>38.97842255</v>
      </c>
      <c r="H72" s="51">
        <v>-76.91973075</v>
      </c>
      <c r="I72" s="8">
        <v>1073.6</v>
      </c>
      <c r="J72" s="9">
        <f t="shared" si="0"/>
        <v>1022.1999999999999</v>
      </c>
      <c r="K72" s="25">
        <f t="shared" si="3"/>
        <v>-73.02644993369599</v>
      </c>
      <c r="L72" s="25">
        <f t="shared" si="4"/>
        <v>17.053550066304012</v>
      </c>
      <c r="M72" s="25">
        <f t="shared" si="1"/>
        <v>30.753550066304015</v>
      </c>
      <c r="N72" s="26">
        <f t="shared" si="2"/>
        <v>23.903550066304014</v>
      </c>
      <c r="O72" s="9">
        <v>6.8</v>
      </c>
      <c r="P72" s="9">
        <v>64</v>
      </c>
      <c r="Y72" s="10">
        <v>0.027</v>
      </c>
      <c r="Z72" s="26">
        <v>23.903550066304014</v>
      </c>
    </row>
    <row r="73" spans="1:26" ht="12.75">
      <c r="A73" s="1">
        <v>36945</v>
      </c>
      <c r="B73" s="3">
        <v>54</v>
      </c>
      <c r="C73" s="4">
        <v>0.831712961</v>
      </c>
      <c r="D73" s="6">
        <v>0.831712961</v>
      </c>
      <c r="E73" s="2">
        <v>636</v>
      </c>
      <c r="F73" s="43">
        <v>0</v>
      </c>
      <c r="G73" s="51">
        <v>38.9802987</v>
      </c>
      <c r="H73" s="51">
        <v>-76.92198762</v>
      </c>
      <c r="I73" s="8">
        <v>1068.9</v>
      </c>
      <c r="J73" s="9">
        <f aca="true" t="shared" si="5" ref="J73:J136">(I73-51.4)</f>
        <v>1017.5000000000001</v>
      </c>
      <c r="K73" s="25">
        <f t="shared" si="3"/>
        <v>-34.757449076514895</v>
      </c>
      <c r="L73" s="25">
        <f t="shared" si="4"/>
        <v>55.3225509234851</v>
      </c>
      <c r="M73" s="25">
        <f aca="true" t="shared" si="6" ref="M73:M136">(K73+103.78)</f>
        <v>69.02255092348511</v>
      </c>
      <c r="N73" s="26">
        <f aca="true" t="shared" si="7" ref="N73:N136">AVERAGE(L73:M73)</f>
        <v>62.172550923485105</v>
      </c>
      <c r="O73" s="9">
        <v>7.4</v>
      </c>
      <c r="P73" s="9">
        <v>63.3</v>
      </c>
      <c r="Y73" s="10">
        <v>0.017</v>
      </c>
      <c r="Z73" s="26">
        <v>62.172550923485105</v>
      </c>
    </row>
    <row r="74" spans="1:26" ht="12.75">
      <c r="A74" s="1">
        <v>36945</v>
      </c>
      <c r="B74" s="3">
        <v>54</v>
      </c>
      <c r="C74" s="4">
        <v>0.831828713</v>
      </c>
      <c r="D74" s="6">
        <v>0.831828713</v>
      </c>
      <c r="E74" s="2">
        <v>646</v>
      </c>
      <c r="F74" s="43">
        <v>0</v>
      </c>
      <c r="G74" s="51">
        <v>38.98339428</v>
      </c>
      <c r="H74" s="51">
        <v>-76.92549057</v>
      </c>
      <c r="I74" s="8">
        <v>1060.4</v>
      </c>
      <c r="J74" s="9">
        <f t="shared" si="5"/>
        <v>1009.0000000000001</v>
      </c>
      <c r="K74" s="25">
        <f aca="true" t="shared" si="8" ref="K74:K137">(8303.951372*(LN(1013.25/J74)))</f>
        <v>34.903543370127906</v>
      </c>
      <c r="L74" s="25">
        <f aca="true" t="shared" si="9" ref="L74:L137">(K74+90.08)</f>
        <v>124.9835433701279</v>
      </c>
      <c r="M74" s="25">
        <f t="shared" si="6"/>
        <v>138.6835433701279</v>
      </c>
      <c r="N74" s="26">
        <f t="shared" si="7"/>
        <v>131.8335433701279</v>
      </c>
      <c r="O74" s="9">
        <v>7</v>
      </c>
      <c r="P74" s="9">
        <v>62.7</v>
      </c>
      <c r="Q74" s="9">
        <v>5.3</v>
      </c>
      <c r="Y74" s="10">
        <v>0.024</v>
      </c>
      <c r="Z74" s="26">
        <v>131.8335433701279</v>
      </c>
    </row>
    <row r="75" spans="1:26" ht="12.75">
      <c r="A75" s="1">
        <v>36945</v>
      </c>
      <c r="B75" s="3">
        <v>54</v>
      </c>
      <c r="C75" s="4">
        <v>0.831944466</v>
      </c>
      <c r="D75" s="6">
        <v>0.831944466</v>
      </c>
      <c r="E75" s="2">
        <v>656</v>
      </c>
      <c r="F75" s="43">
        <v>0</v>
      </c>
      <c r="G75" s="51">
        <v>38.98684051</v>
      </c>
      <c r="H75" s="51">
        <v>-76.92918533</v>
      </c>
      <c r="I75" s="8">
        <v>1052.4</v>
      </c>
      <c r="J75" s="9">
        <f t="shared" si="5"/>
        <v>1001.0000000000001</v>
      </c>
      <c r="K75" s="25">
        <f t="shared" si="8"/>
        <v>101.00499786230279</v>
      </c>
      <c r="L75" s="25">
        <f t="shared" si="9"/>
        <v>191.08499786230277</v>
      </c>
      <c r="M75" s="25">
        <f t="shared" si="6"/>
        <v>204.7849978623028</v>
      </c>
      <c r="N75" s="26">
        <f t="shared" si="7"/>
        <v>197.9349978623028</v>
      </c>
      <c r="O75" s="9">
        <v>6.2</v>
      </c>
      <c r="P75" s="9">
        <v>62.3</v>
      </c>
      <c r="Q75" s="9">
        <v>17.4</v>
      </c>
      <c r="S75" s="11">
        <v>0.808</v>
      </c>
      <c r="Y75" s="10">
        <v>0.019</v>
      </c>
      <c r="Z75" s="26">
        <v>197.9349978623028</v>
      </c>
    </row>
    <row r="76" spans="1:26" ht="12.75">
      <c r="A76" s="1">
        <v>36945</v>
      </c>
      <c r="B76" s="3">
        <v>54</v>
      </c>
      <c r="C76" s="4">
        <v>0.832060158</v>
      </c>
      <c r="D76" s="6">
        <v>0.832060158</v>
      </c>
      <c r="E76" s="2">
        <v>666</v>
      </c>
      <c r="F76" s="43">
        <v>0</v>
      </c>
      <c r="G76" s="51">
        <v>38.99046872</v>
      </c>
      <c r="H76" s="51">
        <v>-76.93306247</v>
      </c>
      <c r="I76" s="8">
        <v>1045.7</v>
      </c>
      <c r="J76" s="9">
        <f t="shared" si="5"/>
        <v>994.3000000000001</v>
      </c>
      <c r="K76" s="25">
        <f t="shared" si="8"/>
        <v>156.77273534764123</v>
      </c>
      <c r="L76" s="25">
        <f t="shared" si="9"/>
        <v>246.85273534764121</v>
      </c>
      <c r="M76" s="25">
        <f t="shared" si="6"/>
        <v>260.55273534764126</v>
      </c>
      <c r="N76" s="26">
        <f t="shared" si="7"/>
        <v>253.70273534764124</v>
      </c>
      <c r="O76" s="9">
        <v>5.9</v>
      </c>
      <c r="P76" s="9">
        <v>61.7</v>
      </c>
      <c r="Q76" s="9">
        <v>28.8</v>
      </c>
      <c r="S76" s="11">
        <v>0.73</v>
      </c>
      <c r="Y76" s="10">
        <v>0.022</v>
      </c>
      <c r="Z76" s="26">
        <v>253.70273534764124</v>
      </c>
    </row>
    <row r="77" spans="1:26" ht="12.75">
      <c r="A77" s="1">
        <v>36945</v>
      </c>
      <c r="B77" s="3">
        <v>54</v>
      </c>
      <c r="C77" s="4">
        <v>0.83217591</v>
      </c>
      <c r="D77" s="6">
        <v>0.83217591</v>
      </c>
      <c r="E77" s="2">
        <v>676</v>
      </c>
      <c r="F77" s="43">
        <v>0</v>
      </c>
      <c r="G77" s="51">
        <v>38.99402928</v>
      </c>
      <c r="H77" s="51">
        <v>-76.93724539</v>
      </c>
      <c r="I77" s="8">
        <v>1040</v>
      </c>
      <c r="J77" s="9">
        <f t="shared" si="5"/>
        <v>988.6</v>
      </c>
      <c r="K77" s="25">
        <f t="shared" si="8"/>
        <v>204.51357270070278</v>
      </c>
      <c r="L77" s="25">
        <f t="shared" si="9"/>
        <v>294.5935727007028</v>
      </c>
      <c r="M77" s="25">
        <f t="shared" si="6"/>
        <v>308.2935727007028</v>
      </c>
      <c r="N77" s="26">
        <f t="shared" si="7"/>
        <v>301.4435727007028</v>
      </c>
      <c r="O77" s="9">
        <v>5.3</v>
      </c>
      <c r="P77" s="9">
        <v>61.3</v>
      </c>
      <c r="Q77" s="9">
        <v>30.7</v>
      </c>
      <c r="S77" s="11">
        <v>0.577</v>
      </c>
      <c r="Y77" s="10">
        <v>0.017</v>
      </c>
      <c r="Z77" s="26">
        <v>301.4435727007028</v>
      </c>
    </row>
    <row r="78" spans="1:26" ht="12.75">
      <c r="A78" s="1">
        <v>36945</v>
      </c>
      <c r="B78" s="3">
        <v>54</v>
      </c>
      <c r="C78" s="4">
        <v>0.832291663</v>
      </c>
      <c r="D78" s="6">
        <v>0.832291663</v>
      </c>
      <c r="E78" s="2">
        <v>686</v>
      </c>
      <c r="F78" s="43">
        <v>0</v>
      </c>
      <c r="G78" s="51">
        <v>38.99712493</v>
      </c>
      <c r="H78" s="51">
        <v>-76.94189694</v>
      </c>
      <c r="I78" s="8">
        <v>1032.6</v>
      </c>
      <c r="J78" s="9">
        <f t="shared" si="5"/>
        <v>981.1999999999999</v>
      </c>
      <c r="K78" s="25">
        <f t="shared" si="8"/>
        <v>266.90521574349526</v>
      </c>
      <c r="L78" s="25">
        <f t="shared" si="9"/>
        <v>356.98521574349525</v>
      </c>
      <c r="M78" s="25">
        <f t="shared" si="6"/>
        <v>370.6852157434953</v>
      </c>
      <c r="N78" s="26">
        <f t="shared" si="7"/>
        <v>363.83521574349527</v>
      </c>
      <c r="O78" s="9">
        <v>5</v>
      </c>
      <c r="P78" s="9">
        <v>61.8</v>
      </c>
      <c r="Q78" s="9">
        <v>37.1</v>
      </c>
      <c r="S78" s="11">
        <v>0.076</v>
      </c>
      <c r="Y78" s="10">
        <v>0.016</v>
      </c>
      <c r="Z78" s="26">
        <v>363.83521574349527</v>
      </c>
    </row>
    <row r="79" spans="1:26" ht="12.75">
      <c r="A79" s="1">
        <v>36945</v>
      </c>
      <c r="B79" s="3">
        <v>54</v>
      </c>
      <c r="C79" s="4">
        <v>0.832407415</v>
      </c>
      <c r="D79" s="6">
        <v>0.832407415</v>
      </c>
      <c r="E79" s="2">
        <v>696</v>
      </c>
      <c r="F79" s="43">
        <v>0</v>
      </c>
      <c r="G79" s="51">
        <v>38.99811289</v>
      </c>
      <c r="H79" s="51">
        <v>-76.94712572</v>
      </c>
      <c r="I79" s="8">
        <v>1025.9</v>
      </c>
      <c r="J79" s="9">
        <f t="shared" si="5"/>
        <v>974.5000000000001</v>
      </c>
      <c r="K79" s="25">
        <f t="shared" si="8"/>
        <v>323.8021752529953</v>
      </c>
      <c r="L79" s="25">
        <f t="shared" si="9"/>
        <v>413.8821752529953</v>
      </c>
      <c r="M79" s="25">
        <f t="shared" si="6"/>
        <v>427.5821752529953</v>
      </c>
      <c r="N79" s="26">
        <f t="shared" si="7"/>
        <v>420.73217525299526</v>
      </c>
      <c r="O79" s="9">
        <v>4.7</v>
      </c>
      <c r="P79" s="9">
        <v>62</v>
      </c>
      <c r="Q79" s="9">
        <v>34.2</v>
      </c>
      <c r="S79" s="11">
        <v>0.219</v>
      </c>
      <c r="Y79" s="10">
        <v>0.012</v>
      </c>
      <c r="Z79" s="26">
        <v>420.73217525299526</v>
      </c>
    </row>
    <row r="80" spans="1:26" ht="12.75">
      <c r="A80" s="1">
        <v>36945</v>
      </c>
      <c r="B80" s="3">
        <v>54</v>
      </c>
      <c r="C80" s="4">
        <v>0.832523167</v>
      </c>
      <c r="D80" s="6">
        <v>0.832523167</v>
      </c>
      <c r="E80" s="2">
        <v>706</v>
      </c>
      <c r="F80" s="43">
        <v>0</v>
      </c>
      <c r="G80" s="51">
        <v>38.99749914</v>
      </c>
      <c r="H80" s="51">
        <v>-76.95277584</v>
      </c>
      <c r="I80" s="8">
        <v>1020.8</v>
      </c>
      <c r="J80" s="9">
        <f t="shared" si="5"/>
        <v>969.4</v>
      </c>
      <c r="K80" s="25">
        <f t="shared" si="8"/>
        <v>367.37463182613794</v>
      </c>
      <c r="L80" s="25">
        <f t="shared" si="9"/>
        <v>457.4546318261379</v>
      </c>
      <c r="M80" s="25">
        <f t="shared" si="6"/>
        <v>471.1546318261379</v>
      </c>
      <c r="N80" s="26">
        <f t="shared" si="7"/>
        <v>464.3046318261379</v>
      </c>
      <c r="O80" s="9">
        <v>3.9</v>
      </c>
      <c r="P80" s="9">
        <v>62.3</v>
      </c>
      <c r="Q80" s="9">
        <v>36.8</v>
      </c>
      <c r="S80" s="11">
        <v>0.174</v>
      </c>
      <c r="Y80" s="10">
        <v>0.018</v>
      </c>
      <c r="Z80" s="26">
        <v>464.3046318261379</v>
      </c>
    </row>
    <row r="81" spans="1:26" ht="12.75">
      <c r="A81" s="1">
        <v>36945</v>
      </c>
      <c r="B81" s="3">
        <v>54</v>
      </c>
      <c r="C81" s="4">
        <v>0.83263886</v>
      </c>
      <c r="D81" s="6">
        <v>0.83263886</v>
      </c>
      <c r="E81" s="2">
        <v>716</v>
      </c>
      <c r="F81" s="43">
        <v>0</v>
      </c>
      <c r="G81" s="51">
        <v>38.99800142</v>
      </c>
      <c r="H81" s="51">
        <v>-76.95823229</v>
      </c>
      <c r="I81" s="8">
        <v>1022.7</v>
      </c>
      <c r="J81" s="9">
        <f t="shared" si="5"/>
        <v>971.3000000000001</v>
      </c>
      <c r="K81" s="25">
        <f t="shared" si="8"/>
        <v>351.1150217393676</v>
      </c>
      <c r="L81" s="25">
        <f t="shared" si="9"/>
        <v>441.1950217393676</v>
      </c>
      <c r="M81" s="25">
        <f t="shared" si="6"/>
        <v>454.8950217393676</v>
      </c>
      <c r="N81" s="26">
        <f t="shared" si="7"/>
        <v>448.0450217393676</v>
      </c>
      <c r="O81" s="9">
        <v>4.3</v>
      </c>
      <c r="P81" s="9">
        <v>62.6</v>
      </c>
      <c r="Q81" s="9">
        <v>36.5</v>
      </c>
      <c r="S81" s="11">
        <v>0.188</v>
      </c>
      <c r="Y81" s="10">
        <v>0.021</v>
      </c>
      <c r="Z81" s="26">
        <v>448.0450217393676</v>
      </c>
    </row>
    <row r="82" spans="1:26" ht="12.75">
      <c r="A82" s="1">
        <v>36945</v>
      </c>
      <c r="B82" s="3">
        <v>54</v>
      </c>
      <c r="C82" s="4">
        <v>0.832754612</v>
      </c>
      <c r="D82" s="6">
        <v>0.832754612</v>
      </c>
      <c r="E82" s="2">
        <v>726</v>
      </c>
      <c r="F82" s="43">
        <v>0</v>
      </c>
      <c r="G82" s="51">
        <v>39.00102636</v>
      </c>
      <c r="H82" s="51">
        <v>-76.96269661</v>
      </c>
      <c r="I82" s="8">
        <v>1020.5</v>
      </c>
      <c r="J82" s="9">
        <f t="shared" si="5"/>
        <v>969.1</v>
      </c>
      <c r="K82" s="25">
        <f t="shared" si="8"/>
        <v>369.9448515129957</v>
      </c>
      <c r="L82" s="25">
        <f t="shared" si="9"/>
        <v>460.02485151299567</v>
      </c>
      <c r="M82" s="25">
        <f t="shared" si="6"/>
        <v>473.72485151299566</v>
      </c>
      <c r="N82" s="26">
        <f t="shared" si="7"/>
        <v>466.87485151299563</v>
      </c>
      <c r="O82" s="9">
        <v>4.2</v>
      </c>
      <c r="P82" s="9">
        <v>62.8</v>
      </c>
      <c r="Q82" s="9">
        <v>41.3</v>
      </c>
      <c r="S82" s="11">
        <v>0.344</v>
      </c>
      <c r="V82" s="11">
        <v>0.129</v>
      </c>
      <c r="Y82" s="10">
        <v>0.016</v>
      </c>
      <c r="Z82" s="26">
        <v>466.87485151299563</v>
      </c>
    </row>
    <row r="83" spans="1:26" ht="12.75">
      <c r="A83" s="1">
        <v>36945</v>
      </c>
      <c r="B83" s="3">
        <v>54</v>
      </c>
      <c r="C83" s="4">
        <v>0.832870364</v>
      </c>
      <c r="D83" s="6">
        <v>0.832870364</v>
      </c>
      <c r="E83" s="2">
        <v>736</v>
      </c>
      <c r="F83" s="43">
        <v>0</v>
      </c>
      <c r="G83" s="51">
        <v>39.0058893</v>
      </c>
      <c r="H83" s="51">
        <v>-76.96490031</v>
      </c>
      <c r="I83" s="8">
        <v>1017.6</v>
      </c>
      <c r="J83" s="9">
        <f t="shared" si="5"/>
        <v>966.2</v>
      </c>
      <c r="K83" s="25">
        <f t="shared" si="8"/>
        <v>394.83140863926025</v>
      </c>
      <c r="L83" s="25">
        <f t="shared" si="9"/>
        <v>484.91140863926023</v>
      </c>
      <c r="M83" s="25">
        <f t="shared" si="6"/>
        <v>498.6114086392603</v>
      </c>
      <c r="N83" s="26">
        <f t="shared" si="7"/>
        <v>491.76140863926025</v>
      </c>
      <c r="O83" s="9">
        <v>4.2</v>
      </c>
      <c r="P83" s="9">
        <v>63</v>
      </c>
      <c r="Q83" s="9">
        <v>40.5</v>
      </c>
      <c r="S83" s="11">
        <v>0.363</v>
      </c>
      <c r="V83" s="11">
        <v>0.129</v>
      </c>
      <c r="Y83" s="10">
        <v>0.016</v>
      </c>
      <c r="Z83" s="26">
        <v>491.76140863926025</v>
      </c>
    </row>
    <row r="84" spans="1:26" ht="12.75">
      <c r="A84" s="1">
        <v>36945</v>
      </c>
      <c r="B84" s="3">
        <v>54</v>
      </c>
      <c r="C84" s="4">
        <v>0.832986116</v>
      </c>
      <c r="D84" s="6">
        <v>0.832986116</v>
      </c>
      <c r="E84" s="2">
        <v>746</v>
      </c>
      <c r="F84" s="43">
        <v>0</v>
      </c>
      <c r="G84" s="51">
        <v>39.01131123</v>
      </c>
      <c r="H84" s="51">
        <v>-76.96451499</v>
      </c>
      <c r="I84" s="8">
        <v>1018.1</v>
      </c>
      <c r="J84" s="9">
        <f t="shared" si="5"/>
        <v>966.7</v>
      </c>
      <c r="K84" s="25">
        <f t="shared" si="8"/>
        <v>390.5352983608086</v>
      </c>
      <c r="L84" s="25">
        <f t="shared" si="9"/>
        <v>480.6152983608086</v>
      </c>
      <c r="M84" s="25">
        <f t="shared" si="6"/>
        <v>494.3152983608086</v>
      </c>
      <c r="N84" s="26">
        <f t="shared" si="7"/>
        <v>487.46529836080856</v>
      </c>
      <c r="O84" s="9">
        <v>4.5</v>
      </c>
      <c r="P84" s="9">
        <v>62.9</v>
      </c>
      <c r="Q84" s="9">
        <v>42.4</v>
      </c>
      <c r="S84" s="11">
        <v>0.521</v>
      </c>
      <c r="V84" s="11">
        <v>0.131</v>
      </c>
      <c r="Y84" s="10">
        <v>0.014</v>
      </c>
      <c r="Z84" s="26">
        <v>487.46529836080856</v>
      </c>
    </row>
    <row r="85" spans="1:26" ht="12.75">
      <c r="A85" s="1">
        <v>36945</v>
      </c>
      <c r="B85" s="3">
        <v>54</v>
      </c>
      <c r="C85" s="4">
        <v>0.833101869</v>
      </c>
      <c r="D85" s="6">
        <v>0.833101869</v>
      </c>
      <c r="E85" s="2">
        <v>756</v>
      </c>
      <c r="F85" s="43">
        <v>0</v>
      </c>
      <c r="G85" s="51">
        <v>39.01665833</v>
      </c>
      <c r="H85" s="51">
        <v>-76.96149932</v>
      </c>
      <c r="I85" s="8">
        <v>1019.4</v>
      </c>
      <c r="J85" s="9">
        <f t="shared" si="5"/>
        <v>968</v>
      </c>
      <c r="K85" s="25">
        <f t="shared" si="8"/>
        <v>379.37580240973165</v>
      </c>
      <c r="L85" s="25">
        <f t="shared" si="9"/>
        <v>469.45580240973163</v>
      </c>
      <c r="M85" s="25">
        <f t="shared" si="6"/>
        <v>483.1558024097317</v>
      </c>
      <c r="N85" s="26">
        <f t="shared" si="7"/>
        <v>476.30580240973165</v>
      </c>
      <c r="O85" s="9">
        <v>5</v>
      </c>
      <c r="P85" s="9">
        <v>62.6</v>
      </c>
      <c r="Q85" s="9">
        <v>40.8</v>
      </c>
      <c r="S85" s="11">
        <v>-0.219</v>
      </c>
      <c r="V85" s="11">
        <v>0.132</v>
      </c>
      <c r="Y85" s="10">
        <v>0.012</v>
      </c>
      <c r="Z85" s="26">
        <v>476.30580240973165</v>
      </c>
    </row>
    <row r="86" spans="1:26" ht="12.75">
      <c r="A86" s="1">
        <v>36945</v>
      </c>
      <c r="B86" s="3">
        <v>54</v>
      </c>
      <c r="C86" s="4">
        <v>0.833217621</v>
      </c>
      <c r="D86" s="6">
        <v>0.833217621</v>
      </c>
      <c r="E86" s="2">
        <v>766</v>
      </c>
      <c r="F86" s="43">
        <v>0</v>
      </c>
      <c r="G86" s="51">
        <v>39.02103354</v>
      </c>
      <c r="H86" s="51">
        <v>-76.95520474</v>
      </c>
      <c r="I86" s="8">
        <v>1021.3</v>
      </c>
      <c r="J86" s="9">
        <f t="shared" si="5"/>
        <v>969.9</v>
      </c>
      <c r="K86" s="25">
        <f t="shared" si="8"/>
        <v>363.0926993989749</v>
      </c>
      <c r="L86" s="25">
        <f t="shared" si="9"/>
        <v>453.1726993989749</v>
      </c>
      <c r="M86" s="25">
        <f t="shared" si="6"/>
        <v>466.8726993989749</v>
      </c>
      <c r="N86" s="26">
        <f t="shared" si="7"/>
        <v>460.02269939897485</v>
      </c>
      <c r="O86" s="9">
        <v>4.9</v>
      </c>
      <c r="P86" s="9">
        <v>62</v>
      </c>
      <c r="Q86" s="9">
        <v>40.4</v>
      </c>
      <c r="S86" s="11">
        <v>0.467</v>
      </c>
      <c r="V86" s="11">
        <v>0.141</v>
      </c>
      <c r="Y86" s="10">
        <v>0.011</v>
      </c>
      <c r="Z86" s="26">
        <v>460.02269939897485</v>
      </c>
    </row>
    <row r="87" spans="1:26" ht="12.75">
      <c r="A87" s="1">
        <v>36945</v>
      </c>
      <c r="B87" s="3">
        <v>54</v>
      </c>
      <c r="C87" s="4">
        <v>0.833333313</v>
      </c>
      <c r="D87" s="6">
        <v>0.833333313</v>
      </c>
      <c r="E87" s="2">
        <v>776</v>
      </c>
      <c r="F87" s="43">
        <v>0</v>
      </c>
      <c r="G87" s="51">
        <v>39.02473818</v>
      </c>
      <c r="H87" s="51">
        <v>-76.9481565</v>
      </c>
      <c r="I87" s="8">
        <v>1022</v>
      </c>
      <c r="J87" s="9">
        <f t="shared" si="5"/>
        <v>970.6</v>
      </c>
      <c r="K87" s="25">
        <f t="shared" si="8"/>
        <v>357.1017009835817</v>
      </c>
      <c r="L87" s="25">
        <f t="shared" si="9"/>
        <v>447.18170098358166</v>
      </c>
      <c r="M87" s="25">
        <f t="shared" si="6"/>
        <v>460.8817009835817</v>
      </c>
      <c r="N87" s="26">
        <f t="shared" si="7"/>
        <v>454.0317009835817</v>
      </c>
      <c r="O87" s="9">
        <v>5.1</v>
      </c>
      <c r="P87" s="9">
        <v>60.7</v>
      </c>
      <c r="Q87" s="9">
        <v>37.9</v>
      </c>
      <c r="S87" s="11">
        <v>0.199</v>
      </c>
      <c r="V87" s="11">
        <v>0.12</v>
      </c>
      <c r="Y87" s="10">
        <v>0.018</v>
      </c>
      <c r="Z87" s="26">
        <v>454.0317009835817</v>
      </c>
    </row>
    <row r="88" spans="1:26" ht="12.75">
      <c r="A88" s="1">
        <v>36945</v>
      </c>
      <c r="B88" s="3">
        <v>54</v>
      </c>
      <c r="C88" s="4">
        <v>0.833449066</v>
      </c>
      <c r="D88" s="6">
        <v>0.833449066</v>
      </c>
      <c r="E88" s="2">
        <v>786</v>
      </c>
      <c r="F88" s="43">
        <v>0</v>
      </c>
      <c r="G88" s="51">
        <v>39.02810883</v>
      </c>
      <c r="H88" s="51">
        <v>-76.9406243</v>
      </c>
      <c r="I88" s="8">
        <v>1022.3</v>
      </c>
      <c r="J88" s="9">
        <f t="shared" si="5"/>
        <v>970.9</v>
      </c>
      <c r="K88" s="25">
        <f t="shared" si="8"/>
        <v>354.53545279256934</v>
      </c>
      <c r="L88" s="25">
        <f t="shared" si="9"/>
        <v>444.61545279256933</v>
      </c>
      <c r="M88" s="25">
        <f t="shared" si="6"/>
        <v>458.3154527925693</v>
      </c>
      <c r="N88" s="26">
        <f t="shared" si="7"/>
        <v>451.4654527925693</v>
      </c>
      <c r="O88" s="9">
        <v>4.6</v>
      </c>
      <c r="P88" s="9">
        <v>61</v>
      </c>
      <c r="Q88" s="9">
        <v>41</v>
      </c>
      <c r="S88" s="11">
        <v>0.234</v>
      </c>
      <c r="V88" s="11">
        <v>0.13</v>
      </c>
      <c r="Y88" s="10">
        <v>0.026</v>
      </c>
      <c r="Z88" s="26">
        <v>451.4654527925693</v>
      </c>
    </row>
    <row r="89" spans="1:26" ht="12.75">
      <c r="A89" s="1">
        <v>36945</v>
      </c>
      <c r="B89" s="3">
        <v>54</v>
      </c>
      <c r="C89" s="4">
        <v>0.833564818</v>
      </c>
      <c r="D89" s="6">
        <v>0.833564818</v>
      </c>
      <c r="E89" s="2">
        <v>796</v>
      </c>
      <c r="F89" s="43">
        <v>0</v>
      </c>
      <c r="G89" s="51">
        <v>39.03170307</v>
      </c>
      <c r="H89" s="51">
        <v>-76.93369247</v>
      </c>
      <c r="I89" s="8">
        <v>1022</v>
      </c>
      <c r="J89" s="9">
        <f t="shared" si="5"/>
        <v>970.6</v>
      </c>
      <c r="K89" s="25">
        <f t="shared" si="8"/>
        <v>357.1017009835817</v>
      </c>
      <c r="L89" s="25">
        <f t="shared" si="9"/>
        <v>447.18170098358166</v>
      </c>
      <c r="M89" s="25">
        <f t="shared" si="6"/>
        <v>460.8817009835817</v>
      </c>
      <c r="N89" s="26">
        <f t="shared" si="7"/>
        <v>454.0317009835817</v>
      </c>
      <c r="O89" s="9">
        <v>4.4</v>
      </c>
      <c r="P89" s="9">
        <v>61.9</v>
      </c>
      <c r="Q89" s="9">
        <v>38.4</v>
      </c>
      <c r="S89" s="11">
        <v>0.576</v>
      </c>
      <c r="V89" s="11">
        <v>0.143</v>
      </c>
      <c r="Y89" s="10">
        <v>0.024</v>
      </c>
      <c r="Z89" s="26">
        <v>454.0317009835817</v>
      </c>
    </row>
    <row r="90" spans="1:26" ht="12.75">
      <c r="A90" s="1">
        <v>36945</v>
      </c>
      <c r="B90" s="3">
        <v>54</v>
      </c>
      <c r="C90" s="4">
        <v>0.83368057</v>
      </c>
      <c r="D90" s="6">
        <v>0.83368057</v>
      </c>
      <c r="E90" s="2">
        <v>806</v>
      </c>
      <c r="F90" s="43">
        <v>0</v>
      </c>
      <c r="G90" s="51">
        <v>39.03675754</v>
      </c>
      <c r="H90" s="51">
        <v>-76.92988871</v>
      </c>
      <c r="I90" s="8">
        <v>1023.1</v>
      </c>
      <c r="J90" s="9">
        <f t="shared" si="5"/>
        <v>971.7</v>
      </c>
      <c r="K90" s="25">
        <f t="shared" si="8"/>
        <v>347.6959989954418</v>
      </c>
      <c r="L90" s="25">
        <f t="shared" si="9"/>
        <v>437.7759989954418</v>
      </c>
      <c r="M90" s="25">
        <f t="shared" si="6"/>
        <v>451.47599899544184</v>
      </c>
      <c r="N90" s="26">
        <f t="shared" si="7"/>
        <v>444.6259989954418</v>
      </c>
      <c r="O90" s="9">
        <v>4.6</v>
      </c>
      <c r="P90" s="9">
        <v>62.3</v>
      </c>
      <c r="Q90" s="9">
        <v>39.4</v>
      </c>
      <c r="S90" s="11">
        <v>0.371</v>
      </c>
      <c r="V90" s="11">
        <v>0.124</v>
      </c>
      <c r="Y90" s="10">
        <v>0.042</v>
      </c>
      <c r="Z90" s="26">
        <v>444.6259989954418</v>
      </c>
    </row>
    <row r="91" spans="1:26" ht="12.75">
      <c r="A91" s="1">
        <v>36945</v>
      </c>
      <c r="B91" s="3">
        <v>54</v>
      </c>
      <c r="C91" s="4">
        <v>0.833796322</v>
      </c>
      <c r="D91" s="6">
        <v>0.833796322</v>
      </c>
      <c r="E91" s="2">
        <v>816</v>
      </c>
      <c r="F91" s="43">
        <v>0</v>
      </c>
      <c r="G91" s="51">
        <v>39.04175397</v>
      </c>
      <c r="H91" s="51">
        <v>-76.93118675</v>
      </c>
      <c r="I91" s="8">
        <v>1025.1</v>
      </c>
      <c r="J91" s="9">
        <f t="shared" si="5"/>
        <v>973.6999999999999</v>
      </c>
      <c r="K91" s="25">
        <f t="shared" si="8"/>
        <v>330.62196939219433</v>
      </c>
      <c r="L91" s="25">
        <f t="shared" si="9"/>
        <v>420.7019693921943</v>
      </c>
      <c r="M91" s="25">
        <f t="shared" si="6"/>
        <v>434.40196939219436</v>
      </c>
      <c r="N91" s="26">
        <f t="shared" si="7"/>
        <v>427.55196939219434</v>
      </c>
      <c r="O91" s="9">
        <v>4.7</v>
      </c>
      <c r="P91" s="9">
        <v>62.6</v>
      </c>
      <c r="Q91" s="9">
        <v>38.2</v>
      </c>
      <c r="S91" s="11">
        <v>0.384</v>
      </c>
      <c r="V91" s="11">
        <v>0.151</v>
      </c>
      <c r="Y91" s="10">
        <v>0.035</v>
      </c>
      <c r="Z91" s="26">
        <v>427.55196939219434</v>
      </c>
    </row>
    <row r="92" spans="1:26" ht="12.75">
      <c r="A92" s="1">
        <v>36945</v>
      </c>
      <c r="B92" s="3">
        <v>54</v>
      </c>
      <c r="C92" s="4">
        <v>0.833912015</v>
      </c>
      <c r="D92" s="6">
        <v>0.833912015</v>
      </c>
      <c r="E92" s="2">
        <v>826</v>
      </c>
      <c r="F92" s="43">
        <v>0</v>
      </c>
      <c r="G92" s="51">
        <v>39.04393014</v>
      </c>
      <c r="H92" s="51">
        <v>-76.93669492</v>
      </c>
      <c r="I92" s="8">
        <v>1027.8</v>
      </c>
      <c r="J92" s="9">
        <f t="shared" si="5"/>
        <v>976.4</v>
      </c>
      <c r="K92" s="25">
        <f t="shared" si="8"/>
        <v>307.62757625240823</v>
      </c>
      <c r="L92" s="25">
        <f t="shared" si="9"/>
        <v>397.7075762524082</v>
      </c>
      <c r="M92" s="25">
        <f t="shared" si="6"/>
        <v>411.40757625240826</v>
      </c>
      <c r="N92" s="26">
        <f t="shared" si="7"/>
        <v>404.55757625240824</v>
      </c>
      <c r="O92" s="9">
        <v>5.1</v>
      </c>
      <c r="P92" s="9">
        <v>62</v>
      </c>
      <c r="Q92" s="9">
        <v>39.1</v>
      </c>
      <c r="S92" s="11">
        <v>0.295</v>
      </c>
      <c r="V92" s="11">
        <v>0.13</v>
      </c>
      <c r="Y92" s="10">
        <v>0.027</v>
      </c>
      <c r="Z92" s="26">
        <v>404.55757625240824</v>
      </c>
    </row>
    <row r="93" spans="1:26" ht="12.75">
      <c r="A93" s="1">
        <v>36945</v>
      </c>
      <c r="B93" s="3">
        <v>54</v>
      </c>
      <c r="C93" s="4">
        <v>0.834027767</v>
      </c>
      <c r="D93" s="6">
        <v>0.834027767</v>
      </c>
      <c r="E93" s="2">
        <v>836</v>
      </c>
      <c r="F93" s="43">
        <v>0</v>
      </c>
      <c r="G93" s="51">
        <v>39.04222382</v>
      </c>
      <c r="H93" s="51">
        <v>-76.94284286</v>
      </c>
      <c r="I93" s="8">
        <v>1032.1</v>
      </c>
      <c r="J93" s="9">
        <f t="shared" si="5"/>
        <v>980.6999999999999</v>
      </c>
      <c r="K93" s="25">
        <f t="shared" si="8"/>
        <v>271.13782268155654</v>
      </c>
      <c r="L93" s="25">
        <f t="shared" si="9"/>
        <v>361.2178226815565</v>
      </c>
      <c r="M93" s="25">
        <f t="shared" si="6"/>
        <v>374.9178226815566</v>
      </c>
      <c r="N93" s="26">
        <f t="shared" si="7"/>
        <v>368.06782268155655</v>
      </c>
      <c r="O93" s="9">
        <v>5.5</v>
      </c>
      <c r="P93" s="9">
        <v>60.9</v>
      </c>
      <c r="Q93" s="9">
        <v>38</v>
      </c>
      <c r="S93" s="11">
        <v>0.295</v>
      </c>
      <c r="V93" s="11">
        <v>0.131</v>
      </c>
      <c r="Y93" s="10">
        <v>0.026</v>
      </c>
      <c r="Z93" s="26">
        <v>368.06782268155655</v>
      </c>
    </row>
    <row r="94" spans="1:26" ht="12.75">
      <c r="A94" s="1">
        <v>36945</v>
      </c>
      <c r="B94" s="3">
        <v>54</v>
      </c>
      <c r="C94" s="4">
        <v>0.834143519</v>
      </c>
      <c r="D94" s="6">
        <v>0.834143519</v>
      </c>
      <c r="E94" s="2">
        <v>846</v>
      </c>
      <c r="F94" s="43">
        <v>0</v>
      </c>
      <c r="G94" s="51">
        <v>39.03686444</v>
      </c>
      <c r="H94" s="51">
        <v>-76.9456633</v>
      </c>
      <c r="I94" s="8">
        <v>1030.3</v>
      </c>
      <c r="J94" s="9">
        <f t="shared" si="5"/>
        <v>978.9</v>
      </c>
      <c r="K94" s="25">
        <f t="shared" si="8"/>
        <v>286.3930958734752</v>
      </c>
      <c r="L94" s="25">
        <f t="shared" si="9"/>
        <v>376.4730958734752</v>
      </c>
      <c r="M94" s="25">
        <f t="shared" si="6"/>
        <v>390.1730958734752</v>
      </c>
      <c r="N94" s="26">
        <f t="shared" si="7"/>
        <v>383.32309587347515</v>
      </c>
      <c r="O94" s="9">
        <v>5.7</v>
      </c>
      <c r="P94" s="9">
        <v>60.4</v>
      </c>
      <c r="Q94" s="9">
        <v>39.6</v>
      </c>
      <c r="S94" s="11">
        <v>-0.222</v>
      </c>
      <c r="V94" s="11">
        <v>0.122</v>
      </c>
      <c r="Y94" s="10">
        <v>0.036</v>
      </c>
      <c r="Z94" s="26">
        <v>383.32309587347515</v>
      </c>
    </row>
    <row r="95" spans="1:26" ht="12.75">
      <c r="A95" s="1">
        <v>36945</v>
      </c>
      <c r="B95" s="3">
        <v>54</v>
      </c>
      <c r="C95" s="4">
        <v>0.834259272</v>
      </c>
      <c r="D95" s="6">
        <v>0.834259272</v>
      </c>
      <c r="E95" s="2">
        <v>856</v>
      </c>
      <c r="F95" s="43">
        <v>0</v>
      </c>
      <c r="G95" s="51">
        <v>39.03066662</v>
      </c>
      <c r="H95" s="51">
        <v>-76.94574392</v>
      </c>
      <c r="I95" s="8">
        <v>1031.6</v>
      </c>
      <c r="J95" s="9">
        <f t="shared" si="5"/>
        <v>980.1999999999999</v>
      </c>
      <c r="K95" s="25">
        <f t="shared" si="8"/>
        <v>275.37258812189964</v>
      </c>
      <c r="L95" s="25">
        <f t="shared" si="9"/>
        <v>365.4525881218996</v>
      </c>
      <c r="M95" s="25">
        <f t="shared" si="6"/>
        <v>379.1525881218996</v>
      </c>
      <c r="N95" s="26">
        <f t="shared" si="7"/>
        <v>372.3025881218996</v>
      </c>
      <c r="O95" s="9">
        <v>5.3</v>
      </c>
      <c r="P95" s="9">
        <v>60.5</v>
      </c>
      <c r="Q95" s="9">
        <v>38.6</v>
      </c>
      <c r="S95" s="11">
        <v>0.323</v>
      </c>
      <c r="V95" s="11">
        <v>0.141</v>
      </c>
      <c r="Y95" s="10">
        <v>0.033</v>
      </c>
      <c r="Z95" s="26">
        <v>372.3025881218996</v>
      </c>
    </row>
    <row r="96" spans="1:26" ht="12.75">
      <c r="A96" s="1">
        <v>36945</v>
      </c>
      <c r="B96" s="3">
        <v>54</v>
      </c>
      <c r="C96" s="4">
        <v>0.834375024</v>
      </c>
      <c r="D96" s="6">
        <v>0.834375024</v>
      </c>
      <c r="E96" s="2">
        <v>866</v>
      </c>
      <c r="F96" s="43">
        <v>0</v>
      </c>
      <c r="G96" s="51">
        <v>39.02449629</v>
      </c>
      <c r="H96" s="51">
        <v>-76.94478479</v>
      </c>
      <c r="I96" s="8">
        <v>1032.9</v>
      </c>
      <c r="J96" s="9">
        <f t="shared" si="5"/>
        <v>981.5000000000001</v>
      </c>
      <c r="K96" s="25">
        <f t="shared" si="8"/>
        <v>264.36668674670216</v>
      </c>
      <c r="L96" s="25">
        <f t="shared" si="9"/>
        <v>354.44668674670214</v>
      </c>
      <c r="M96" s="25">
        <f t="shared" si="6"/>
        <v>368.14668674670213</v>
      </c>
      <c r="N96" s="26">
        <f t="shared" si="7"/>
        <v>361.2966867467021</v>
      </c>
      <c r="O96" s="9">
        <v>5.8</v>
      </c>
      <c r="P96" s="9">
        <v>61.4</v>
      </c>
      <c r="Q96" s="9">
        <v>38.3</v>
      </c>
      <c r="S96" s="11">
        <v>0.426</v>
      </c>
      <c r="V96" s="11">
        <v>0.13</v>
      </c>
      <c r="Y96" s="10">
        <v>0.041</v>
      </c>
      <c r="Z96" s="26">
        <v>361.2966867467021</v>
      </c>
    </row>
    <row r="97" spans="1:26" ht="12.75">
      <c r="A97" s="1">
        <v>36945</v>
      </c>
      <c r="B97" s="3">
        <v>54</v>
      </c>
      <c r="C97" s="4">
        <v>0.834490716</v>
      </c>
      <c r="D97" s="6">
        <v>0.834490716</v>
      </c>
      <c r="E97" s="2">
        <v>876</v>
      </c>
      <c r="F97" s="43">
        <v>0</v>
      </c>
      <c r="G97" s="51">
        <v>39.01859651</v>
      </c>
      <c r="H97" s="51">
        <v>-76.94431526</v>
      </c>
      <c r="I97" s="8">
        <v>1032.4</v>
      </c>
      <c r="J97" s="9">
        <f t="shared" si="5"/>
        <v>981.0000000000001</v>
      </c>
      <c r="K97" s="25">
        <f t="shared" si="8"/>
        <v>268.5979996392752</v>
      </c>
      <c r="L97" s="25">
        <f t="shared" si="9"/>
        <v>358.6779996392752</v>
      </c>
      <c r="M97" s="25">
        <f t="shared" si="6"/>
        <v>372.37799963927523</v>
      </c>
      <c r="N97" s="26">
        <f t="shared" si="7"/>
        <v>365.5279996392752</v>
      </c>
      <c r="O97" s="9">
        <v>5.5</v>
      </c>
      <c r="P97" s="9">
        <v>61.1</v>
      </c>
      <c r="Q97" s="9">
        <v>37.4</v>
      </c>
      <c r="S97" s="11">
        <v>0.336</v>
      </c>
      <c r="V97" s="11">
        <v>0.141</v>
      </c>
      <c r="Y97" s="10">
        <v>0.03</v>
      </c>
      <c r="Z97" s="26">
        <v>365.5279996392752</v>
      </c>
    </row>
    <row r="98" spans="1:26" ht="12.75">
      <c r="A98" s="1">
        <v>36945</v>
      </c>
      <c r="B98" s="3">
        <v>54</v>
      </c>
      <c r="C98" s="4">
        <v>0.834606469</v>
      </c>
      <c r="D98" s="6">
        <v>0.834606469</v>
      </c>
      <c r="E98" s="2">
        <v>886</v>
      </c>
      <c r="F98" s="43">
        <v>0</v>
      </c>
      <c r="G98" s="51">
        <v>39.01278666</v>
      </c>
      <c r="H98" s="51">
        <v>-76.94457209</v>
      </c>
      <c r="I98" s="8">
        <v>1035.9</v>
      </c>
      <c r="J98" s="9">
        <f t="shared" si="5"/>
        <v>984.5000000000001</v>
      </c>
      <c r="K98" s="25">
        <f t="shared" si="8"/>
        <v>239.023987406169</v>
      </c>
      <c r="L98" s="25">
        <f t="shared" si="9"/>
        <v>329.103987406169</v>
      </c>
      <c r="M98" s="25">
        <f t="shared" si="6"/>
        <v>342.80398740616897</v>
      </c>
      <c r="N98" s="26">
        <f t="shared" si="7"/>
        <v>335.95398740616895</v>
      </c>
      <c r="O98" s="9">
        <v>5.6</v>
      </c>
      <c r="P98" s="9">
        <v>61.2</v>
      </c>
      <c r="Q98" s="9">
        <v>36.9</v>
      </c>
      <c r="S98" s="11">
        <v>0.324</v>
      </c>
      <c r="V98" s="11">
        <v>0.12</v>
      </c>
      <c r="Y98" s="10">
        <v>0.026</v>
      </c>
      <c r="Z98" s="26">
        <v>335.95398740616895</v>
      </c>
    </row>
    <row r="99" spans="1:26" ht="12.75">
      <c r="A99" s="1">
        <v>36945</v>
      </c>
      <c r="B99" s="3">
        <v>54</v>
      </c>
      <c r="C99" s="4">
        <v>0.834722221</v>
      </c>
      <c r="D99" s="6">
        <v>0.834722221</v>
      </c>
      <c r="E99" s="2">
        <v>896</v>
      </c>
      <c r="F99" s="43">
        <v>0</v>
      </c>
      <c r="G99" s="51">
        <v>39.00752865</v>
      </c>
      <c r="H99" s="51">
        <v>-76.94629083</v>
      </c>
      <c r="I99" s="8">
        <v>1037.6</v>
      </c>
      <c r="J99" s="9">
        <f t="shared" si="5"/>
        <v>986.1999999999999</v>
      </c>
      <c r="K99" s="25">
        <f t="shared" si="8"/>
        <v>224.69738180001679</v>
      </c>
      <c r="L99" s="25">
        <f t="shared" si="9"/>
        <v>314.77738180001677</v>
      </c>
      <c r="M99" s="25">
        <f t="shared" si="6"/>
        <v>328.4773818000168</v>
      </c>
      <c r="N99" s="26">
        <f t="shared" si="7"/>
        <v>321.6273818000168</v>
      </c>
      <c r="O99" s="9">
        <v>5.4</v>
      </c>
      <c r="P99" s="9">
        <v>61.2</v>
      </c>
      <c r="Q99" s="9">
        <v>37</v>
      </c>
      <c r="S99" s="11">
        <v>0.233</v>
      </c>
      <c r="V99" s="11">
        <v>0.117</v>
      </c>
      <c r="Y99" s="10">
        <v>0.025</v>
      </c>
      <c r="Z99" s="26">
        <v>321.6273818000168</v>
      </c>
    </row>
    <row r="100" spans="1:26" ht="12.75">
      <c r="A100" s="1">
        <v>36945</v>
      </c>
      <c r="B100" s="3">
        <v>54</v>
      </c>
      <c r="C100" s="4">
        <v>0.834837973</v>
      </c>
      <c r="D100" s="6">
        <v>0.834837973</v>
      </c>
      <c r="E100" s="2">
        <v>906</v>
      </c>
      <c r="F100" s="43">
        <v>0</v>
      </c>
      <c r="G100" s="51">
        <v>39.00260265</v>
      </c>
      <c r="H100" s="51">
        <v>-76.94881469</v>
      </c>
      <c r="I100" s="8">
        <v>1035.3</v>
      </c>
      <c r="J100" s="9">
        <f t="shared" si="5"/>
        <v>983.9</v>
      </c>
      <c r="K100" s="25">
        <f t="shared" si="8"/>
        <v>244.0863436117268</v>
      </c>
      <c r="L100" s="25">
        <f t="shared" si="9"/>
        <v>334.1663436117268</v>
      </c>
      <c r="M100" s="25">
        <f t="shared" si="6"/>
        <v>347.8663436117268</v>
      </c>
      <c r="N100" s="26">
        <f t="shared" si="7"/>
        <v>341.0163436117268</v>
      </c>
      <c r="O100" s="9">
        <v>5.5</v>
      </c>
      <c r="P100" s="9">
        <v>61.7</v>
      </c>
      <c r="Q100" s="9">
        <v>37.8</v>
      </c>
      <c r="S100" s="11">
        <v>0.335</v>
      </c>
      <c r="V100" s="11">
        <v>0.119</v>
      </c>
      <c r="Y100" s="10">
        <v>0.024</v>
      </c>
      <c r="Z100" s="26">
        <v>341.0163436117268</v>
      </c>
    </row>
    <row r="101" spans="1:26" ht="12.75">
      <c r="A101" s="1">
        <v>36945</v>
      </c>
      <c r="B101" s="3">
        <v>54</v>
      </c>
      <c r="C101" s="4">
        <v>0.834953725</v>
      </c>
      <c r="D101" s="6">
        <v>0.834953725</v>
      </c>
      <c r="E101" s="2">
        <v>916</v>
      </c>
      <c r="F101" s="43">
        <v>0</v>
      </c>
      <c r="G101" s="51">
        <v>38.99802063</v>
      </c>
      <c r="H101" s="51">
        <v>-76.9515862</v>
      </c>
      <c r="I101" s="8">
        <v>1037.1</v>
      </c>
      <c r="J101" s="9">
        <f t="shared" si="5"/>
        <v>985.6999999999999</v>
      </c>
      <c r="K101" s="25">
        <f t="shared" si="8"/>
        <v>228.90852412466168</v>
      </c>
      <c r="L101" s="25">
        <f t="shared" si="9"/>
        <v>318.9885241246617</v>
      </c>
      <c r="M101" s="25">
        <f t="shared" si="6"/>
        <v>332.6885241246617</v>
      </c>
      <c r="N101" s="26">
        <f t="shared" si="7"/>
        <v>325.8385241246617</v>
      </c>
      <c r="O101" s="9">
        <v>5.1</v>
      </c>
      <c r="P101" s="9">
        <v>61.9</v>
      </c>
      <c r="Q101" s="9">
        <v>37.1</v>
      </c>
      <c r="S101" s="11">
        <v>0.341</v>
      </c>
      <c r="V101" s="11">
        <v>0.121</v>
      </c>
      <c r="Y101" s="10">
        <v>0.024</v>
      </c>
      <c r="Z101" s="26">
        <v>325.8385241246617</v>
      </c>
    </row>
    <row r="102" spans="1:26" ht="12.75">
      <c r="A102" s="1">
        <v>36945</v>
      </c>
      <c r="B102" s="3">
        <v>54</v>
      </c>
      <c r="C102" s="4">
        <v>0.835069418</v>
      </c>
      <c r="D102" s="6">
        <v>0.835069418</v>
      </c>
      <c r="E102" s="2">
        <v>926</v>
      </c>
      <c r="F102" s="43">
        <v>0</v>
      </c>
      <c r="G102" s="51">
        <v>38.9937645</v>
      </c>
      <c r="H102" s="51">
        <v>-76.95435522</v>
      </c>
      <c r="I102" s="8">
        <v>1036.4</v>
      </c>
      <c r="J102" s="9">
        <f t="shared" si="5"/>
        <v>985.0000000000001</v>
      </c>
      <c r="K102" s="25">
        <f t="shared" si="8"/>
        <v>234.8077134531875</v>
      </c>
      <c r="L102" s="25">
        <f t="shared" si="9"/>
        <v>324.8877134531875</v>
      </c>
      <c r="M102" s="25">
        <f t="shared" si="6"/>
        <v>338.58771345318746</v>
      </c>
      <c r="N102" s="26">
        <f t="shared" si="7"/>
        <v>331.73771345318744</v>
      </c>
      <c r="O102" s="9">
        <v>5.4</v>
      </c>
      <c r="P102" s="9">
        <v>62.1</v>
      </c>
      <c r="Q102" s="9">
        <v>36.9</v>
      </c>
      <c r="S102" s="11">
        <v>0.353</v>
      </c>
      <c r="V102" s="11">
        <v>0.115</v>
      </c>
      <c r="Y102" s="10">
        <v>0.024</v>
      </c>
      <c r="Z102" s="26">
        <v>331.73771345318744</v>
      </c>
    </row>
    <row r="103" spans="1:26" ht="12.75">
      <c r="A103" s="1">
        <v>36945</v>
      </c>
      <c r="B103" s="3">
        <v>54</v>
      </c>
      <c r="C103" s="4">
        <v>0.83518517</v>
      </c>
      <c r="D103" s="6">
        <v>0.83518517</v>
      </c>
      <c r="E103" s="2">
        <v>936</v>
      </c>
      <c r="F103" s="43">
        <v>0</v>
      </c>
      <c r="G103" s="51">
        <v>38.98928782</v>
      </c>
      <c r="H103" s="51">
        <v>-76.95659784</v>
      </c>
      <c r="I103" s="8">
        <v>1039.3</v>
      </c>
      <c r="J103" s="9">
        <f t="shared" si="5"/>
        <v>987.9</v>
      </c>
      <c r="K103" s="25">
        <f t="shared" si="8"/>
        <v>210.39545097384615</v>
      </c>
      <c r="L103" s="25">
        <f t="shared" si="9"/>
        <v>300.47545097384614</v>
      </c>
      <c r="M103" s="25">
        <f t="shared" si="6"/>
        <v>314.1754509738462</v>
      </c>
      <c r="N103" s="26">
        <f t="shared" si="7"/>
        <v>307.32545097384616</v>
      </c>
      <c r="O103" s="9">
        <v>5.7</v>
      </c>
      <c r="P103" s="9">
        <v>62.4</v>
      </c>
      <c r="Q103" s="9">
        <v>37</v>
      </c>
      <c r="S103" s="11">
        <v>0.312</v>
      </c>
      <c r="V103" s="11">
        <v>0.201</v>
      </c>
      <c r="Y103" s="10">
        <v>0.026</v>
      </c>
      <c r="Z103" s="26">
        <v>307.32545097384616</v>
      </c>
    </row>
    <row r="104" spans="1:26" ht="12.75">
      <c r="A104" s="1">
        <v>36945</v>
      </c>
      <c r="B104" s="3">
        <v>54</v>
      </c>
      <c r="C104" s="4">
        <v>0.835300922</v>
      </c>
      <c r="D104" s="6">
        <v>0.835300922</v>
      </c>
      <c r="E104" s="2">
        <v>946</v>
      </c>
      <c r="F104" s="43">
        <v>0</v>
      </c>
      <c r="G104" s="51">
        <v>38.98437048</v>
      </c>
      <c r="H104" s="51">
        <v>-76.95712498</v>
      </c>
      <c r="I104" s="8">
        <v>1043</v>
      </c>
      <c r="J104" s="9">
        <f t="shared" si="5"/>
        <v>991.6</v>
      </c>
      <c r="K104" s="25">
        <f t="shared" si="8"/>
        <v>179.35260595449097</v>
      </c>
      <c r="L104" s="25">
        <f t="shared" si="9"/>
        <v>269.43260595449095</v>
      </c>
      <c r="M104" s="25">
        <f t="shared" si="6"/>
        <v>283.13260595449094</v>
      </c>
      <c r="N104" s="26">
        <f t="shared" si="7"/>
        <v>276.2826059544909</v>
      </c>
      <c r="O104" s="9">
        <v>5.9</v>
      </c>
      <c r="P104" s="9">
        <v>62.1</v>
      </c>
      <c r="Q104" s="9">
        <v>37.1</v>
      </c>
      <c r="S104" s="11">
        <v>0.362</v>
      </c>
      <c r="V104" s="11">
        <v>0.129</v>
      </c>
      <c r="Y104" s="10">
        <v>0.027</v>
      </c>
      <c r="Z104" s="26">
        <v>276.2826059544909</v>
      </c>
    </row>
    <row r="105" spans="1:26" ht="12.75">
      <c r="A105" s="1">
        <v>36945</v>
      </c>
      <c r="B105" s="3">
        <v>54</v>
      </c>
      <c r="C105" s="4">
        <v>0.835416675</v>
      </c>
      <c r="D105" s="6">
        <v>0.835416675</v>
      </c>
      <c r="E105" s="2">
        <v>956</v>
      </c>
      <c r="F105" s="43">
        <v>0</v>
      </c>
      <c r="G105" s="51">
        <v>38.97933211</v>
      </c>
      <c r="H105" s="51">
        <v>-76.95509409</v>
      </c>
      <c r="I105" s="8">
        <v>1040.2</v>
      </c>
      <c r="J105" s="9">
        <f t="shared" si="5"/>
        <v>988.8000000000001</v>
      </c>
      <c r="K105" s="25">
        <f t="shared" si="8"/>
        <v>202.83380100042754</v>
      </c>
      <c r="L105" s="25">
        <f t="shared" si="9"/>
        <v>292.91380100042755</v>
      </c>
      <c r="M105" s="25">
        <f t="shared" si="6"/>
        <v>306.61380100042754</v>
      </c>
      <c r="N105" s="26">
        <f t="shared" si="7"/>
        <v>299.7638010004275</v>
      </c>
      <c r="O105" s="9">
        <v>5.6</v>
      </c>
      <c r="P105" s="9">
        <v>62</v>
      </c>
      <c r="Q105" s="9">
        <v>36.9</v>
      </c>
      <c r="S105" s="11">
        <v>0.242</v>
      </c>
      <c r="V105" s="11">
        <v>0.129</v>
      </c>
      <c r="Y105" s="10">
        <v>0.021</v>
      </c>
      <c r="Z105" s="26">
        <v>299.7638010004275</v>
      </c>
    </row>
    <row r="106" spans="1:26" ht="12.75">
      <c r="A106" s="1">
        <v>36945</v>
      </c>
      <c r="B106" s="3">
        <v>54</v>
      </c>
      <c r="C106" s="4">
        <v>0.835532427</v>
      </c>
      <c r="D106" s="6">
        <v>0.835532427</v>
      </c>
      <c r="E106" s="2">
        <v>966</v>
      </c>
      <c r="F106" s="43">
        <v>0</v>
      </c>
      <c r="G106" s="51">
        <v>38.97535186</v>
      </c>
      <c r="H106" s="51">
        <v>-76.94990213</v>
      </c>
      <c r="I106" s="8">
        <v>1038.8</v>
      </c>
      <c r="J106" s="9">
        <f t="shared" si="5"/>
        <v>987.4</v>
      </c>
      <c r="K106" s="25">
        <f t="shared" si="8"/>
        <v>214.59934483774146</v>
      </c>
      <c r="L106" s="25">
        <f t="shared" si="9"/>
        <v>304.67934483774144</v>
      </c>
      <c r="M106" s="25">
        <f t="shared" si="6"/>
        <v>318.3793448377414</v>
      </c>
      <c r="N106" s="26">
        <f t="shared" si="7"/>
        <v>311.5293448377414</v>
      </c>
      <c r="O106" s="9">
        <v>5.3</v>
      </c>
      <c r="P106" s="9">
        <v>62.9</v>
      </c>
      <c r="Q106" s="9">
        <v>35.8</v>
      </c>
      <c r="S106" s="11">
        <v>0.514</v>
      </c>
      <c r="V106" s="11">
        <v>0.131</v>
      </c>
      <c r="Y106" s="10">
        <v>0.022</v>
      </c>
      <c r="Z106" s="26">
        <v>311.5293448377414</v>
      </c>
    </row>
    <row r="107" spans="1:26" ht="12.75">
      <c r="A107" s="1">
        <v>36945</v>
      </c>
      <c r="B107" s="3">
        <v>54</v>
      </c>
      <c r="C107" s="4">
        <v>0.835648119</v>
      </c>
      <c r="D107" s="6">
        <v>0.835648119</v>
      </c>
      <c r="E107" s="2">
        <v>976</v>
      </c>
      <c r="F107" s="43">
        <v>0</v>
      </c>
      <c r="G107" s="51">
        <v>38.97200598</v>
      </c>
      <c r="H107" s="51">
        <v>-76.94423633</v>
      </c>
      <c r="I107" s="8">
        <v>1040.5</v>
      </c>
      <c r="J107" s="9">
        <f t="shared" si="5"/>
        <v>989.1</v>
      </c>
      <c r="K107" s="25">
        <f t="shared" si="8"/>
        <v>200.3147803919995</v>
      </c>
      <c r="L107" s="25">
        <f t="shared" si="9"/>
        <v>290.3947803919995</v>
      </c>
      <c r="M107" s="25">
        <f t="shared" si="6"/>
        <v>304.0947803919995</v>
      </c>
      <c r="N107" s="26">
        <f t="shared" si="7"/>
        <v>297.2447803919995</v>
      </c>
      <c r="O107" s="9">
        <v>5.1</v>
      </c>
      <c r="P107" s="9">
        <v>64.6</v>
      </c>
      <c r="Q107" s="9">
        <v>36.7</v>
      </c>
      <c r="S107" s="11">
        <v>0.214</v>
      </c>
      <c r="V107" s="11">
        <v>0.132</v>
      </c>
      <c r="Y107" s="10">
        <v>0.025</v>
      </c>
      <c r="Z107" s="26">
        <v>297.2447803919995</v>
      </c>
    </row>
    <row r="108" spans="1:26" ht="12.75">
      <c r="A108" s="1">
        <v>36945</v>
      </c>
      <c r="B108" s="3">
        <v>54</v>
      </c>
      <c r="C108" s="4">
        <v>0.835763872</v>
      </c>
      <c r="D108" s="6">
        <v>0.835763872</v>
      </c>
      <c r="E108" s="2">
        <v>986</v>
      </c>
      <c r="F108" s="43">
        <v>0</v>
      </c>
      <c r="G108" s="51">
        <v>38.96854552</v>
      </c>
      <c r="H108" s="51">
        <v>-76.93945625</v>
      </c>
      <c r="I108" s="8">
        <v>1036.4</v>
      </c>
      <c r="J108" s="9">
        <f t="shared" si="5"/>
        <v>985.0000000000001</v>
      </c>
      <c r="K108" s="25">
        <f t="shared" si="8"/>
        <v>234.8077134531875</v>
      </c>
      <c r="L108" s="25">
        <f t="shared" si="9"/>
        <v>324.8877134531875</v>
      </c>
      <c r="M108" s="25">
        <f t="shared" si="6"/>
        <v>338.58771345318746</v>
      </c>
      <c r="N108" s="26">
        <f t="shared" si="7"/>
        <v>331.73771345318744</v>
      </c>
      <c r="O108" s="9">
        <v>5.2</v>
      </c>
      <c r="P108" s="9">
        <v>65.8</v>
      </c>
      <c r="Q108" s="9">
        <v>35.2</v>
      </c>
      <c r="S108" s="11">
        <v>0.235</v>
      </c>
      <c r="V108" s="11">
        <v>0.141</v>
      </c>
      <c r="Y108" s="10">
        <v>0.024</v>
      </c>
      <c r="Z108" s="26">
        <v>331.73771345318744</v>
      </c>
    </row>
    <row r="109" spans="1:26" ht="12.75">
      <c r="A109" s="1">
        <v>36945</v>
      </c>
      <c r="B109" s="3">
        <v>54</v>
      </c>
      <c r="C109" s="4">
        <v>0.835879624</v>
      </c>
      <c r="D109" s="6">
        <v>0.835879624</v>
      </c>
      <c r="E109" s="2">
        <v>996</v>
      </c>
      <c r="F109" s="43">
        <v>0</v>
      </c>
      <c r="G109" s="51">
        <v>38.96489916</v>
      </c>
      <c r="H109" s="51">
        <v>-76.9350235</v>
      </c>
      <c r="I109" s="8">
        <v>1036.2</v>
      </c>
      <c r="J109" s="9">
        <f t="shared" si="5"/>
        <v>984.8000000000001</v>
      </c>
      <c r="K109" s="25">
        <f t="shared" si="8"/>
        <v>236.4939661490015</v>
      </c>
      <c r="L109" s="25">
        <f t="shared" si="9"/>
        <v>326.5739661490015</v>
      </c>
      <c r="M109" s="25">
        <f t="shared" si="6"/>
        <v>340.27396614900147</v>
      </c>
      <c r="N109" s="26">
        <f t="shared" si="7"/>
        <v>333.42396614900144</v>
      </c>
      <c r="O109" s="9">
        <v>5.1</v>
      </c>
      <c r="P109" s="9">
        <v>64.7</v>
      </c>
      <c r="Q109" s="9">
        <v>32.3</v>
      </c>
      <c r="S109" s="11">
        <v>0.534</v>
      </c>
      <c r="V109" s="11">
        <v>0.12</v>
      </c>
      <c r="Y109" s="10">
        <v>0.041</v>
      </c>
      <c r="Z109" s="26">
        <v>333.42396614900144</v>
      </c>
    </row>
    <row r="110" spans="1:26" ht="12.75">
      <c r="A110" s="1">
        <v>36945</v>
      </c>
      <c r="B110" s="3">
        <v>54</v>
      </c>
      <c r="C110" s="4">
        <v>0.835995376</v>
      </c>
      <c r="D110" s="6">
        <v>0.835995376</v>
      </c>
      <c r="E110" s="2">
        <v>1006</v>
      </c>
      <c r="F110" s="43">
        <v>0</v>
      </c>
      <c r="G110" s="51">
        <v>38.96134556</v>
      </c>
      <c r="H110" s="51">
        <v>-76.93037494</v>
      </c>
      <c r="I110" s="8">
        <v>1034.3</v>
      </c>
      <c r="J110" s="9">
        <f t="shared" si="5"/>
        <v>982.9</v>
      </c>
      <c r="K110" s="25">
        <f t="shared" si="8"/>
        <v>252.5304681668985</v>
      </c>
      <c r="L110" s="25">
        <f t="shared" si="9"/>
        <v>342.6104681668985</v>
      </c>
      <c r="M110" s="25">
        <f t="shared" si="6"/>
        <v>356.3104681668985</v>
      </c>
      <c r="N110" s="26">
        <f t="shared" si="7"/>
        <v>349.4604681668985</v>
      </c>
      <c r="O110" s="9">
        <v>5.2</v>
      </c>
      <c r="P110" s="9">
        <v>64.4</v>
      </c>
      <c r="Q110" s="9">
        <v>30.9</v>
      </c>
      <c r="S110" s="11">
        <v>0.264</v>
      </c>
      <c r="V110" s="11">
        <v>0.13</v>
      </c>
      <c r="Y110" s="10">
        <v>0.026</v>
      </c>
      <c r="Z110" s="26">
        <v>349.4604681668985</v>
      </c>
    </row>
    <row r="111" spans="1:26" ht="12.75">
      <c r="A111" s="1">
        <v>36945</v>
      </c>
      <c r="B111" s="3">
        <v>54</v>
      </c>
      <c r="C111" s="4">
        <v>0.836111128</v>
      </c>
      <c r="D111" s="6">
        <v>0.836111128</v>
      </c>
      <c r="E111" s="2">
        <v>1016</v>
      </c>
      <c r="F111" s="43">
        <v>0</v>
      </c>
      <c r="G111" s="51">
        <v>38.95838052</v>
      </c>
      <c r="H111" s="51">
        <v>-76.92429993</v>
      </c>
      <c r="I111" s="8">
        <v>1029.7</v>
      </c>
      <c r="J111" s="9">
        <f t="shared" si="5"/>
        <v>978.3000000000001</v>
      </c>
      <c r="K111" s="25">
        <f t="shared" si="8"/>
        <v>291.4844212150654</v>
      </c>
      <c r="L111" s="25">
        <f t="shared" si="9"/>
        <v>381.5644212150654</v>
      </c>
      <c r="M111" s="25">
        <f t="shared" si="6"/>
        <v>395.26442121506545</v>
      </c>
      <c r="N111" s="26">
        <f t="shared" si="7"/>
        <v>388.41442121506543</v>
      </c>
      <c r="O111" s="9">
        <v>4.2</v>
      </c>
      <c r="P111" s="9">
        <v>67</v>
      </c>
      <c r="Q111" s="9">
        <v>32.5</v>
      </c>
      <c r="S111" s="11">
        <v>0.218</v>
      </c>
      <c r="V111" s="11">
        <v>0.143</v>
      </c>
      <c r="Y111" s="10">
        <v>0.032</v>
      </c>
      <c r="Z111" s="26">
        <v>388.41442121506543</v>
      </c>
    </row>
    <row r="112" spans="1:26" ht="12.75">
      <c r="A112" s="1">
        <v>36945</v>
      </c>
      <c r="B112" s="3">
        <v>54</v>
      </c>
      <c r="C112" s="4">
        <v>0.836226881</v>
      </c>
      <c r="D112" s="6">
        <v>0.836226881</v>
      </c>
      <c r="E112" s="2">
        <v>1026</v>
      </c>
      <c r="F112" s="43">
        <v>0</v>
      </c>
      <c r="G112" s="51">
        <v>38.95830231</v>
      </c>
      <c r="H112" s="51">
        <v>-76.91764305</v>
      </c>
      <c r="I112" s="8">
        <v>1026.7</v>
      </c>
      <c r="J112" s="9">
        <f t="shared" si="5"/>
        <v>975.3000000000001</v>
      </c>
      <c r="K112" s="25">
        <f t="shared" si="8"/>
        <v>316.9879774169288</v>
      </c>
      <c r="L112" s="25">
        <f t="shared" si="9"/>
        <v>407.0679774169288</v>
      </c>
      <c r="M112" s="25">
        <f t="shared" si="6"/>
        <v>420.76797741692883</v>
      </c>
      <c r="N112" s="26">
        <f t="shared" si="7"/>
        <v>413.9179774169288</v>
      </c>
      <c r="O112" s="9">
        <v>4.4</v>
      </c>
      <c r="P112" s="9">
        <v>68.1</v>
      </c>
      <c r="Q112" s="9">
        <v>29.9</v>
      </c>
      <c r="S112" s="11">
        <v>0.416</v>
      </c>
      <c r="V112" s="11">
        <v>0.124</v>
      </c>
      <c r="Y112" s="10">
        <v>0.028</v>
      </c>
      <c r="Z112" s="26">
        <v>413.9179774169288</v>
      </c>
    </row>
    <row r="113" spans="1:26" ht="12.75">
      <c r="A113" s="1">
        <v>36945</v>
      </c>
      <c r="B113" s="3">
        <v>54</v>
      </c>
      <c r="C113" s="4">
        <v>0.836342573</v>
      </c>
      <c r="D113" s="6">
        <v>0.836342573</v>
      </c>
      <c r="E113" s="2">
        <v>1036</v>
      </c>
      <c r="F113" s="43">
        <v>0</v>
      </c>
      <c r="G113" s="51">
        <v>38.96109901</v>
      </c>
      <c r="H113" s="51">
        <v>-76.91147675</v>
      </c>
      <c r="I113" s="8">
        <v>1022.9</v>
      </c>
      <c r="J113" s="9">
        <f t="shared" si="5"/>
        <v>971.5</v>
      </c>
      <c r="K113" s="25">
        <f t="shared" si="8"/>
        <v>349.4053344012313</v>
      </c>
      <c r="L113" s="25">
        <f t="shared" si="9"/>
        <v>439.4853344012313</v>
      </c>
      <c r="M113" s="25">
        <f t="shared" si="6"/>
        <v>453.18533440123133</v>
      </c>
      <c r="N113" s="26">
        <f t="shared" si="7"/>
        <v>446.3353344012313</v>
      </c>
      <c r="O113" s="9">
        <v>4.1</v>
      </c>
      <c r="P113" s="9">
        <v>68.3</v>
      </c>
      <c r="Q113" s="9">
        <v>29.2</v>
      </c>
      <c r="S113" s="11">
        <v>0.294</v>
      </c>
      <c r="V113" s="11">
        <v>0.151</v>
      </c>
      <c r="Y113" s="10">
        <v>0.026</v>
      </c>
      <c r="Z113" s="26">
        <v>446.3353344012313</v>
      </c>
    </row>
    <row r="114" spans="1:26" ht="12.75">
      <c r="A114" s="1">
        <v>36945</v>
      </c>
      <c r="B114" s="3">
        <v>54</v>
      </c>
      <c r="C114" s="4">
        <v>0.836458325</v>
      </c>
      <c r="D114" s="6">
        <v>0.836458325</v>
      </c>
      <c r="E114" s="2">
        <v>1046</v>
      </c>
      <c r="F114" s="43">
        <v>0</v>
      </c>
      <c r="G114" s="51">
        <v>38.96491892</v>
      </c>
      <c r="H114" s="51">
        <v>-76.90579739</v>
      </c>
      <c r="I114" s="8">
        <v>1020.5</v>
      </c>
      <c r="J114" s="9">
        <f t="shared" si="5"/>
        <v>969.1</v>
      </c>
      <c r="K114" s="25">
        <f t="shared" si="8"/>
        <v>369.9448515129957</v>
      </c>
      <c r="L114" s="25">
        <f t="shared" si="9"/>
        <v>460.02485151299567</v>
      </c>
      <c r="M114" s="25">
        <f t="shared" si="6"/>
        <v>473.72485151299566</v>
      </c>
      <c r="N114" s="26">
        <f t="shared" si="7"/>
        <v>466.87485151299563</v>
      </c>
      <c r="O114" s="9">
        <v>3.9</v>
      </c>
      <c r="P114" s="9">
        <v>68.6</v>
      </c>
      <c r="Q114" s="9">
        <v>26.7</v>
      </c>
      <c r="S114" s="11">
        <v>0.333</v>
      </c>
      <c r="V114" s="11">
        <v>0.13</v>
      </c>
      <c r="Y114" s="10">
        <v>0.022</v>
      </c>
      <c r="Z114" s="26">
        <v>466.87485151299563</v>
      </c>
    </row>
    <row r="115" spans="1:26" ht="12.75">
      <c r="A115" s="1">
        <v>36945</v>
      </c>
      <c r="B115" s="3">
        <v>54</v>
      </c>
      <c r="C115" s="4">
        <v>0.836574078</v>
      </c>
      <c r="D115" s="6">
        <v>0.836574078</v>
      </c>
      <c r="E115" s="2">
        <v>1056</v>
      </c>
      <c r="F115" s="43">
        <v>0</v>
      </c>
      <c r="G115" s="51">
        <v>38.9679237</v>
      </c>
      <c r="H115" s="51">
        <v>-76.89928152</v>
      </c>
      <c r="I115" s="8">
        <v>1016.2</v>
      </c>
      <c r="J115" s="9">
        <f t="shared" si="5"/>
        <v>964.8000000000001</v>
      </c>
      <c r="K115" s="25">
        <f t="shared" si="8"/>
        <v>406.8723552552759</v>
      </c>
      <c r="L115" s="25">
        <f t="shared" si="9"/>
        <v>496.9523552552759</v>
      </c>
      <c r="M115" s="25">
        <f t="shared" si="6"/>
        <v>510.6523552552759</v>
      </c>
      <c r="N115" s="26">
        <f t="shared" si="7"/>
        <v>503.80235525527587</v>
      </c>
      <c r="O115" s="9">
        <v>3.5</v>
      </c>
      <c r="P115" s="9">
        <v>69.4</v>
      </c>
      <c r="Q115" s="9">
        <v>28</v>
      </c>
      <c r="S115" s="11">
        <v>0.315</v>
      </c>
      <c r="V115" s="11">
        <v>0.131</v>
      </c>
      <c r="Y115" s="10">
        <v>0.029</v>
      </c>
      <c r="Z115" s="26">
        <v>503.80235525527587</v>
      </c>
    </row>
    <row r="116" spans="1:26" ht="12.75">
      <c r="A116" s="1">
        <v>36945</v>
      </c>
      <c r="B116" s="3">
        <v>54</v>
      </c>
      <c r="C116" s="4">
        <v>0.83668983</v>
      </c>
      <c r="D116" s="6">
        <v>0.83668983</v>
      </c>
      <c r="E116" s="2">
        <v>1066</v>
      </c>
      <c r="F116" s="43">
        <v>0</v>
      </c>
      <c r="G116" s="51">
        <v>38.97073911</v>
      </c>
      <c r="H116" s="51">
        <v>-76.89279211</v>
      </c>
      <c r="I116" s="8">
        <v>1016.2</v>
      </c>
      <c r="J116" s="9">
        <f t="shared" si="5"/>
        <v>964.8000000000001</v>
      </c>
      <c r="K116" s="25">
        <f t="shared" si="8"/>
        <v>406.8723552552759</v>
      </c>
      <c r="L116" s="25">
        <f t="shared" si="9"/>
        <v>496.9523552552759</v>
      </c>
      <c r="M116" s="25">
        <f t="shared" si="6"/>
        <v>510.6523552552759</v>
      </c>
      <c r="N116" s="26">
        <f t="shared" si="7"/>
        <v>503.80235525527587</v>
      </c>
      <c r="O116" s="9">
        <v>3.3</v>
      </c>
      <c r="P116" s="9">
        <v>70</v>
      </c>
      <c r="Q116" s="9">
        <v>25.9</v>
      </c>
      <c r="S116" s="11">
        <v>0.384</v>
      </c>
      <c r="V116" s="11">
        <v>0.122</v>
      </c>
      <c r="Y116" s="10">
        <v>0.025</v>
      </c>
      <c r="Z116" s="26">
        <v>503.80235525527587</v>
      </c>
    </row>
    <row r="117" spans="1:26" ht="12.75">
      <c r="A117" s="1">
        <v>36945</v>
      </c>
      <c r="B117" s="3">
        <v>54</v>
      </c>
      <c r="C117" s="4">
        <v>0.836805582</v>
      </c>
      <c r="D117" s="6">
        <v>0.836805582</v>
      </c>
      <c r="E117" s="2">
        <v>1076</v>
      </c>
      <c r="F117" s="43">
        <v>0</v>
      </c>
      <c r="G117" s="51">
        <v>38.97340931</v>
      </c>
      <c r="H117" s="51">
        <v>-76.8863377</v>
      </c>
      <c r="I117" s="8">
        <v>1013.3</v>
      </c>
      <c r="J117" s="9">
        <f t="shared" si="5"/>
        <v>961.9</v>
      </c>
      <c r="K117" s="25">
        <f t="shared" si="8"/>
        <v>431.869995951282</v>
      </c>
      <c r="L117" s="25">
        <f t="shared" si="9"/>
        <v>521.9499959512821</v>
      </c>
      <c r="M117" s="25">
        <f t="shared" si="6"/>
        <v>535.649995951282</v>
      </c>
      <c r="N117" s="26">
        <f t="shared" si="7"/>
        <v>528.799995951282</v>
      </c>
      <c r="O117" s="9">
        <v>3.1</v>
      </c>
      <c r="P117" s="9">
        <v>70.6</v>
      </c>
      <c r="Q117" s="9">
        <v>27.1</v>
      </c>
      <c r="S117" s="11">
        <v>0.334</v>
      </c>
      <c r="V117" s="11">
        <v>0.141</v>
      </c>
      <c r="Y117" s="10">
        <v>0.026</v>
      </c>
      <c r="Z117" s="26">
        <v>528.799995951282</v>
      </c>
    </row>
    <row r="118" spans="1:26" ht="12.75">
      <c r="A118" s="1">
        <v>36945</v>
      </c>
      <c r="B118" s="3">
        <v>54</v>
      </c>
      <c r="C118" s="4">
        <v>0.836921275</v>
      </c>
      <c r="D118" s="6">
        <v>0.836921275</v>
      </c>
      <c r="E118" s="2">
        <v>1086</v>
      </c>
      <c r="F118" s="43">
        <v>0</v>
      </c>
      <c r="G118" s="51">
        <v>38.97597463</v>
      </c>
      <c r="H118" s="51">
        <v>-76.87971986</v>
      </c>
      <c r="I118" s="8">
        <v>1013.8</v>
      </c>
      <c r="J118" s="9">
        <f t="shared" si="5"/>
        <v>962.4</v>
      </c>
      <c r="K118" s="25">
        <f t="shared" si="8"/>
        <v>427.55468567799846</v>
      </c>
      <c r="L118" s="25">
        <f t="shared" si="9"/>
        <v>517.6346856779985</v>
      </c>
      <c r="M118" s="25">
        <f t="shared" si="6"/>
        <v>531.3346856779984</v>
      </c>
      <c r="N118" s="26">
        <f t="shared" si="7"/>
        <v>524.4846856779984</v>
      </c>
      <c r="O118" s="9">
        <v>2.9</v>
      </c>
      <c r="P118" s="9">
        <v>70.8</v>
      </c>
      <c r="Q118" s="9">
        <v>26.5</v>
      </c>
      <c r="S118" s="11">
        <v>0.342</v>
      </c>
      <c r="V118" s="11">
        <v>0.13</v>
      </c>
      <c r="Y118" s="10">
        <v>0.022</v>
      </c>
      <c r="Z118" s="26">
        <v>524.4846856779984</v>
      </c>
    </row>
    <row r="119" spans="1:26" ht="12.75">
      <c r="A119" s="1">
        <v>36945</v>
      </c>
      <c r="B119" s="3">
        <v>54</v>
      </c>
      <c r="C119" s="4">
        <v>0.837037027</v>
      </c>
      <c r="D119" s="6">
        <v>0.837037027</v>
      </c>
      <c r="E119" s="2">
        <v>1096</v>
      </c>
      <c r="F119" s="43">
        <v>0</v>
      </c>
      <c r="G119" s="51">
        <v>38.97852626</v>
      </c>
      <c r="H119" s="51">
        <v>-76.87297649</v>
      </c>
      <c r="I119" s="8">
        <v>1015.3</v>
      </c>
      <c r="J119" s="9">
        <f t="shared" si="5"/>
        <v>963.9</v>
      </c>
      <c r="K119" s="25">
        <f t="shared" si="8"/>
        <v>414.6221937757852</v>
      </c>
      <c r="L119" s="25">
        <f t="shared" si="9"/>
        <v>504.7021937757852</v>
      </c>
      <c r="M119" s="25">
        <f t="shared" si="6"/>
        <v>518.4021937757852</v>
      </c>
      <c r="N119" s="26">
        <f t="shared" si="7"/>
        <v>511.5521937757852</v>
      </c>
      <c r="O119" s="9">
        <v>3.2</v>
      </c>
      <c r="P119" s="9">
        <v>70.5</v>
      </c>
      <c r="Q119" s="9">
        <v>27.1</v>
      </c>
      <c r="S119" s="11">
        <v>0.384</v>
      </c>
      <c r="V119" s="11">
        <v>0.141</v>
      </c>
      <c r="Y119" s="10">
        <v>0.028</v>
      </c>
      <c r="Z119" s="26">
        <v>511.5521937757852</v>
      </c>
    </row>
    <row r="120" spans="1:26" ht="12.75">
      <c r="A120" s="1">
        <v>36945</v>
      </c>
      <c r="B120" s="3">
        <v>54</v>
      </c>
      <c r="C120" s="4">
        <v>0.837152779</v>
      </c>
      <c r="D120" s="6">
        <v>0.837152779</v>
      </c>
      <c r="E120" s="2">
        <v>1106</v>
      </c>
      <c r="F120" s="43">
        <v>0</v>
      </c>
      <c r="G120" s="51">
        <v>38.98105761</v>
      </c>
      <c r="H120" s="51">
        <v>-76.86587952</v>
      </c>
      <c r="I120" s="8">
        <v>1012.2</v>
      </c>
      <c r="J120" s="9">
        <f t="shared" si="5"/>
        <v>960.8000000000001</v>
      </c>
      <c r="K120" s="25">
        <f t="shared" si="8"/>
        <v>441.3715796677167</v>
      </c>
      <c r="L120" s="25">
        <f t="shared" si="9"/>
        <v>531.4515796677167</v>
      </c>
      <c r="M120" s="25">
        <f t="shared" si="6"/>
        <v>545.1515796677166</v>
      </c>
      <c r="N120" s="26">
        <f t="shared" si="7"/>
        <v>538.3015796677166</v>
      </c>
      <c r="O120" s="9">
        <v>3</v>
      </c>
      <c r="P120" s="9">
        <v>70.5</v>
      </c>
      <c r="Q120" s="9">
        <v>27.3</v>
      </c>
      <c r="S120" s="11">
        <v>0.124</v>
      </c>
      <c r="V120" s="11">
        <v>0.12</v>
      </c>
      <c r="Y120" s="10">
        <v>0.024</v>
      </c>
      <c r="Z120" s="26">
        <v>538.3015796677166</v>
      </c>
    </row>
    <row r="121" spans="1:26" ht="12.75">
      <c r="A121" s="1">
        <v>36945</v>
      </c>
      <c r="B121" s="3">
        <v>54</v>
      </c>
      <c r="C121" s="4">
        <v>0.837268531</v>
      </c>
      <c r="D121" s="6">
        <v>0.837268531</v>
      </c>
      <c r="E121" s="2">
        <v>1116</v>
      </c>
      <c r="F121" s="43">
        <v>0</v>
      </c>
      <c r="G121" s="51">
        <v>38.98326975</v>
      </c>
      <c r="H121" s="51">
        <v>-76.85845529</v>
      </c>
      <c r="I121" s="8">
        <v>1012.6</v>
      </c>
      <c r="J121" s="9">
        <f t="shared" si="5"/>
        <v>961.2</v>
      </c>
      <c r="K121" s="25">
        <f t="shared" si="8"/>
        <v>437.91520027463</v>
      </c>
      <c r="L121" s="25">
        <f t="shared" si="9"/>
        <v>527.9952002746301</v>
      </c>
      <c r="M121" s="25">
        <f t="shared" si="6"/>
        <v>541.69520027463</v>
      </c>
      <c r="N121" s="26">
        <f t="shared" si="7"/>
        <v>534.8452002746301</v>
      </c>
      <c r="O121" s="9">
        <v>3</v>
      </c>
      <c r="P121" s="9">
        <v>70.7</v>
      </c>
      <c r="Q121" s="9">
        <v>28.4</v>
      </c>
      <c r="S121" s="11">
        <v>0.49</v>
      </c>
      <c r="V121" s="11">
        <v>0.117</v>
      </c>
      <c r="Y121" s="10">
        <v>0.03</v>
      </c>
      <c r="Z121" s="26">
        <v>534.8452002746301</v>
      </c>
    </row>
    <row r="122" spans="1:26" ht="12.75">
      <c r="A122" s="1">
        <v>36945</v>
      </c>
      <c r="B122" s="3">
        <v>54</v>
      </c>
      <c r="C122" s="4">
        <v>0.837384284</v>
      </c>
      <c r="D122" s="6">
        <v>0.837384284</v>
      </c>
      <c r="E122" s="2">
        <v>1126</v>
      </c>
      <c r="F122" s="43">
        <v>0</v>
      </c>
      <c r="G122" s="51">
        <v>38.98533826</v>
      </c>
      <c r="H122" s="51">
        <v>-76.85085648</v>
      </c>
      <c r="I122" s="8">
        <v>1010</v>
      </c>
      <c r="J122" s="9">
        <f t="shared" si="5"/>
        <v>958.6</v>
      </c>
      <c r="K122" s="25">
        <f t="shared" si="8"/>
        <v>460.40742526384247</v>
      </c>
      <c r="L122" s="25">
        <f t="shared" si="9"/>
        <v>550.4874252638425</v>
      </c>
      <c r="M122" s="25">
        <f t="shared" si="6"/>
        <v>564.1874252638424</v>
      </c>
      <c r="N122" s="26">
        <f t="shared" si="7"/>
        <v>557.3374252638425</v>
      </c>
      <c r="O122" s="9">
        <v>3.3</v>
      </c>
      <c r="P122" s="9">
        <v>70.8</v>
      </c>
      <c r="Q122" s="9">
        <v>28.5</v>
      </c>
      <c r="S122" s="11">
        <v>0.43</v>
      </c>
      <c r="V122" s="11">
        <v>0.119</v>
      </c>
      <c r="Y122" s="10">
        <v>0.026</v>
      </c>
      <c r="Z122" s="26">
        <v>557.3374252638425</v>
      </c>
    </row>
    <row r="123" spans="1:26" ht="12.75">
      <c r="A123" s="1">
        <v>36945</v>
      </c>
      <c r="B123" s="3">
        <v>54</v>
      </c>
      <c r="C123" s="4">
        <v>0.837499976</v>
      </c>
      <c r="D123" s="6">
        <v>0.837499976</v>
      </c>
      <c r="E123" s="2">
        <v>1136</v>
      </c>
      <c r="F123" s="43">
        <v>0</v>
      </c>
      <c r="G123" s="51">
        <v>38.98717553</v>
      </c>
      <c r="H123" s="51">
        <v>-76.84309588</v>
      </c>
      <c r="I123" s="8">
        <v>1013.9</v>
      </c>
      <c r="J123" s="9">
        <f t="shared" si="5"/>
        <v>962.5</v>
      </c>
      <c r="K123" s="25">
        <f t="shared" si="8"/>
        <v>426.69189266231285</v>
      </c>
      <c r="L123" s="25">
        <f t="shared" si="9"/>
        <v>516.7718926623129</v>
      </c>
      <c r="M123" s="25">
        <f t="shared" si="6"/>
        <v>530.4718926623128</v>
      </c>
      <c r="N123" s="26">
        <f t="shared" si="7"/>
        <v>523.6218926623128</v>
      </c>
      <c r="O123" s="9">
        <v>3.7</v>
      </c>
      <c r="P123" s="9">
        <v>70.4</v>
      </c>
      <c r="Q123" s="9">
        <v>29.1</v>
      </c>
      <c r="S123" s="11">
        <v>0.223</v>
      </c>
      <c r="V123" s="11">
        <v>0.121</v>
      </c>
      <c r="Y123" s="10">
        <v>0.02</v>
      </c>
      <c r="Z123" s="26">
        <v>523.6218926623128</v>
      </c>
    </row>
    <row r="124" spans="1:26" ht="12.75">
      <c r="A124" s="1">
        <v>36945</v>
      </c>
      <c r="B124" s="3">
        <v>54</v>
      </c>
      <c r="C124" s="4">
        <v>0.837615728</v>
      </c>
      <c r="D124" s="6">
        <v>0.837615728</v>
      </c>
      <c r="E124" s="2">
        <v>1146</v>
      </c>
      <c r="F124" s="43">
        <v>0</v>
      </c>
      <c r="G124" s="51">
        <v>38.98931217</v>
      </c>
      <c r="H124" s="51">
        <v>-76.83525807</v>
      </c>
      <c r="I124" s="8">
        <v>1017.7</v>
      </c>
      <c r="J124" s="9">
        <f t="shared" si="5"/>
        <v>966.3000000000001</v>
      </c>
      <c r="K124" s="25">
        <f t="shared" si="8"/>
        <v>393.9720087552327</v>
      </c>
      <c r="L124" s="25">
        <f t="shared" si="9"/>
        <v>484.0520087552327</v>
      </c>
      <c r="M124" s="25">
        <f t="shared" si="6"/>
        <v>497.75200875523274</v>
      </c>
      <c r="N124" s="26">
        <f t="shared" si="7"/>
        <v>490.9020087552327</v>
      </c>
      <c r="O124" s="9">
        <v>4.1</v>
      </c>
      <c r="P124" s="9">
        <v>69.7</v>
      </c>
      <c r="Q124" s="9">
        <v>28.1</v>
      </c>
      <c r="S124" s="11">
        <v>0.349</v>
      </c>
      <c r="V124" s="11">
        <v>0.115</v>
      </c>
      <c r="Y124" s="10">
        <v>12.495</v>
      </c>
      <c r="Z124" s="26">
        <v>490.9020087552327</v>
      </c>
    </row>
    <row r="125" spans="1:26" ht="12.75">
      <c r="A125" s="1">
        <v>36945</v>
      </c>
      <c r="B125" s="3">
        <v>54</v>
      </c>
      <c r="C125" s="4">
        <v>0.837731481</v>
      </c>
      <c r="D125" s="6">
        <v>0.837731481</v>
      </c>
      <c r="E125" s="2">
        <v>1156</v>
      </c>
      <c r="F125" s="43">
        <v>0</v>
      </c>
      <c r="G125" s="51">
        <v>38.99243314</v>
      </c>
      <c r="H125" s="51">
        <v>-76.82747777</v>
      </c>
      <c r="I125" s="8">
        <v>1015.4</v>
      </c>
      <c r="J125" s="9">
        <f t="shared" si="5"/>
        <v>964</v>
      </c>
      <c r="K125" s="25">
        <f t="shared" si="8"/>
        <v>413.7607433499912</v>
      </c>
      <c r="L125" s="25">
        <f t="shared" si="9"/>
        <v>503.84074334999116</v>
      </c>
      <c r="M125" s="25">
        <f t="shared" si="6"/>
        <v>517.5407433499912</v>
      </c>
      <c r="N125" s="26">
        <f t="shared" si="7"/>
        <v>510.6907433499912</v>
      </c>
      <c r="O125" s="9">
        <v>3.9</v>
      </c>
      <c r="P125" s="9">
        <v>69.1</v>
      </c>
      <c r="Q125" s="9">
        <v>29.4</v>
      </c>
      <c r="S125" s="11">
        <v>0.335</v>
      </c>
      <c r="V125" s="11">
        <v>0.201</v>
      </c>
      <c r="Y125" s="10">
        <v>12.491</v>
      </c>
      <c r="Z125" s="26">
        <v>510.6907433499912</v>
      </c>
    </row>
    <row r="126" spans="1:26" ht="12.75">
      <c r="A126" s="1">
        <v>36945</v>
      </c>
      <c r="B126" s="3">
        <v>54</v>
      </c>
      <c r="C126" s="4">
        <v>0.837847233</v>
      </c>
      <c r="D126" s="6">
        <v>0.837847233</v>
      </c>
      <c r="E126" s="2">
        <v>1166</v>
      </c>
      <c r="F126" s="43">
        <v>0</v>
      </c>
      <c r="G126" s="51">
        <v>38.99598371</v>
      </c>
      <c r="H126" s="51">
        <v>-76.81970281</v>
      </c>
      <c r="I126" s="8">
        <v>1019.7</v>
      </c>
      <c r="J126" s="9">
        <f t="shared" si="5"/>
        <v>968.3000000000001</v>
      </c>
      <c r="K126" s="25">
        <f t="shared" si="8"/>
        <v>376.80266247115367</v>
      </c>
      <c r="L126" s="25">
        <f t="shared" si="9"/>
        <v>466.88266247115365</v>
      </c>
      <c r="M126" s="25">
        <f t="shared" si="6"/>
        <v>480.58266247115364</v>
      </c>
      <c r="N126" s="26">
        <f t="shared" si="7"/>
        <v>473.7326624711536</v>
      </c>
      <c r="O126" s="9">
        <v>4</v>
      </c>
      <c r="P126" s="9">
        <v>69</v>
      </c>
      <c r="Q126" s="9">
        <v>26.1</v>
      </c>
      <c r="S126" s="11">
        <v>0.661</v>
      </c>
      <c r="V126" s="11">
        <v>0.37</v>
      </c>
      <c r="Y126" s="10">
        <v>12.508</v>
      </c>
      <c r="Z126" s="26">
        <v>473.7326624711536</v>
      </c>
    </row>
    <row r="127" spans="1:26" ht="12.75">
      <c r="A127" s="1">
        <v>36945</v>
      </c>
      <c r="B127" s="3">
        <v>54</v>
      </c>
      <c r="C127" s="4">
        <v>0.837962985</v>
      </c>
      <c r="D127" s="6">
        <v>0.837962985</v>
      </c>
      <c r="E127" s="2">
        <v>1176</v>
      </c>
      <c r="F127" s="43">
        <v>0</v>
      </c>
      <c r="G127" s="51">
        <v>38.99908254</v>
      </c>
      <c r="H127" s="51">
        <v>-76.8118856</v>
      </c>
      <c r="I127" s="8">
        <v>1020.5</v>
      </c>
      <c r="J127" s="9">
        <f t="shared" si="5"/>
        <v>969.1</v>
      </c>
      <c r="K127" s="25">
        <f t="shared" si="8"/>
        <v>369.9448515129957</v>
      </c>
      <c r="L127" s="25">
        <f t="shared" si="9"/>
        <v>460.02485151299567</v>
      </c>
      <c r="M127" s="25">
        <f t="shared" si="6"/>
        <v>473.72485151299566</v>
      </c>
      <c r="N127" s="26">
        <f t="shared" si="7"/>
        <v>466.87485151299563</v>
      </c>
      <c r="O127" s="9">
        <v>4.4</v>
      </c>
      <c r="P127" s="9">
        <v>68.7</v>
      </c>
      <c r="Q127" s="9">
        <v>28.8</v>
      </c>
      <c r="S127" s="11">
        <v>0.734</v>
      </c>
      <c r="V127" s="11">
        <v>0.425</v>
      </c>
      <c r="Y127" s="10">
        <v>12.499</v>
      </c>
      <c r="Z127" s="26">
        <v>466.87485151299563</v>
      </c>
    </row>
    <row r="128" spans="1:26" ht="12.75">
      <c r="A128" s="1">
        <v>36945</v>
      </c>
      <c r="B128" s="3">
        <v>54</v>
      </c>
      <c r="C128" s="4">
        <v>0.838078678</v>
      </c>
      <c r="D128" s="6">
        <v>0.838078678</v>
      </c>
      <c r="E128" s="2">
        <v>1186</v>
      </c>
      <c r="F128" s="43">
        <v>0</v>
      </c>
      <c r="G128" s="51">
        <v>39.00207745</v>
      </c>
      <c r="H128" s="51">
        <v>-76.80381323</v>
      </c>
      <c r="I128" s="8">
        <v>1022.3</v>
      </c>
      <c r="J128" s="9">
        <f t="shared" si="5"/>
        <v>970.9</v>
      </c>
      <c r="K128" s="25">
        <f t="shared" si="8"/>
        <v>354.53545279256934</v>
      </c>
      <c r="L128" s="25">
        <f t="shared" si="9"/>
        <v>444.61545279256933</v>
      </c>
      <c r="M128" s="25">
        <f t="shared" si="6"/>
        <v>458.3154527925693</v>
      </c>
      <c r="N128" s="26">
        <f t="shared" si="7"/>
        <v>451.4654527925693</v>
      </c>
      <c r="O128" s="9">
        <v>4.6</v>
      </c>
      <c r="P128" s="9">
        <v>68.5</v>
      </c>
      <c r="Q128" s="9">
        <v>28.3</v>
      </c>
      <c r="S128" s="11">
        <v>0.676</v>
      </c>
      <c r="V128" s="11">
        <v>0.514</v>
      </c>
      <c r="Y128" s="10">
        <v>12.501</v>
      </c>
      <c r="Z128" s="26">
        <v>451.4654527925693</v>
      </c>
    </row>
    <row r="129" spans="1:26" ht="12.75">
      <c r="A129" s="1">
        <v>36945</v>
      </c>
      <c r="B129" s="3">
        <v>54</v>
      </c>
      <c r="C129" s="4">
        <v>0.83819443</v>
      </c>
      <c r="D129" s="6">
        <v>0.83819443</v>
      </c>
      <c r="E129" s="2">
        <v>1196</v>
      </c>
      <c r="F129" s="43">
        <v>0</v>
      </c>
      <c r="G129" s="51">
        <v>39.00567277</v>
      </c>
      <c r="H129" s="51">
        <v>-76.79604087</v>
      </c>
      <c r="I129" s="8">
        <v>1021.9</v>
      </c>
      <c r="J129" s="9">
        <f t="shared" si="5"/>
        <v>970.5</v>
      </c>
      <c r="K129" s="25">
        <f t="shared" si="8"/>
        <v>357.95729331569817</v>
      </c>
      <c r="L129" s="25">
        <f t="shared" si="9"/>
        <v>448.03729331569815</v>
      </c>
      <c r="M129" s="25">
        <f t="shared" si="6"/>
        <v>461.73729331569814</v>
      </c>
      <c r="N129" s="26">
        <f t="shared" si="7"/>
        <v>454.8872933156981</v>
      </c>
      <c r="O129" s="9">
        <v>4.7</v>
      </c>
      <c r="P129" s="9">
        <v>68.1</v>
      </c>
      <c r="Q129" s="9">
        <v>28.4</v>
      </c>
      <c r="S129" s="11">
        <v>0.734</v>
      </c>
      <c r="V129" s="11">
        <v>0.576</v>
      </c>
      <c r="Y129" s="10">
        <v>12.519</v>
      </c>
      <c r="Z129" s="26">
        <v>454.8872933156981</v>
      </c>
    </row>
    <row r="130" spans="1:26" ht="12.75">
      <c r="A130" s="1">
        <v>36945</v>
      </c>
      <c r="B130" s="3">
        <v>54</v>
      </c>
      <c r="C130" s="4">
        <v>0.838310182</v>
      </c>
      <c r="D130" s="6">
        <v>0.838310182</v>
      </c>
      <c r="E130" s="2">
        <v>1206</v>
      </c>
      <c r="F130" s="43">
        <v>0</v>
      </c>
      <c r="G130" s="51">
        <v>39.01134442</v>
      </c>
      <c r="H130" s="51">
        <v>-76.79071341</v>
      </c>
      <c r="I130" s="8">
        <v>1026.9</v>
      </c>
      <c r="J130" s="9">
        <f t="shared" si="5"/>
        <v>975.5000000000001</v>
      </c>
      <c r="K130" s="25">
        <f t="shared" si="8"/>
        <v>315.2853013043408</v>
      </c>
      <c r="L130" s="25">
        <f t="shared" si="9"/>
        <v>405.3653013043408</v>
      </c>
      <c r="M130" s="25">
        <f t="shared" si="6"/>
        <v>419.0653013043408</v>
      </c>
      <c r="N130" s="26">
        <f t="shared" si="7"/>
        <v>412.21530130434076</v>
      </c>
      <c r="O130" s="9">
        <v>5</v>
      </c>
      <c r="P130" s="9">
        <v>68.2</v>
      </c>
      <c r="Q130" s="9">
        <v>26.3</v>
      </c>
      <c r="S130" s="11">
        <v>0.814</v>
      </c>
      <c r="T130" s="3">
        <v>261.572</v>
      </c>
      <c r="U130" s="3">
        <f>AVERAGE(T125:T130)</f>
        <v>261.572</v>
      </c>
      <c r="V130" s="11">
        <v>0.556</v>
      </c>
      <c r="W130" s="60">
        <v>5.479</v>
      </c>
      <c r="X130" s="60">
        <f aca="true" t="shared" si="10" ref="X130:X193">AVERAGE(W125:W130)</f>
        <v>5.479</v>
      </c>
      <c r="Y130" s="10">
        <v>12.496</v>
      </c>
      <c r="Z130" s="26">
        <v>412.21530130434076</v>
      </c>
    </row>
    <row r="131" spans="1:26" ht="12.75">
      <c r="A131" s="1">
        <v>36945</v>
      </c>
      <c r="B131" s="3">
        <v>54</v>
      </c>
      <c r="C131" s="4">
        <v>0.838425934</v>
      </c>
      <c r="D131" s="6">
        <v>0.838425934</v>
      </c>
      <c r="E131" s="2">
        <v>1216</v>
      </c>
      <c r="F131" s="43">
        <v>0</v>
      </c>
      <c r="G131" s="51">
        <v>39.01789346</v>
      </c>
      <c r="H131" s="51">
        <v>-76.78785532</v>
      </c>
      <c r="I131" s="8">
        <v>1023.3</v>
      </c>
      <c r="J131" s="9">
        <f t="shared" si="5"/>
        <v>971.9</v>
      </c>
      <c r="K131" s="25">
        <f t="shared" si="8"/>
        <v>345.9870153771445</v>
      </c>
      <c r="L131" s="25">
        <f t="shared" si="9"/>
        <v>436.06701537714446</v>
      </c>
      <c r="M131" s="25">
        <f t="shared" si="6"/>
        <v>449.7670153771445</v>
      </c>
      <c r="N131" s="26">
        <f t="shared" si="7"/>
        <v>442.9170153771445</v>
      </c>
      <c r="O131" s="9">
        <v>4.8</v>
      </c>
      <c r="P131" s="9">
        <v>67.4</v>
      </c>
      <c r="Q131" s="9">
        <v>28.1</v>
      </c>
      <c r="S131" s="11">
        <v>-0.22</v>
      </c>
      <c r="U131" s="3">
        <f aca="true" t="shared" si="11" ref="U131:U194">AVERAGE(T126:T131)</f>
        <v>261.572</v>
      </c>
      <c r="V131" s="11">
        <v>0.614</v>
      </c>
      <c r="W131" s="60">
        <v>5.48</v>
      </c>
      <c r="X131" s="60">
        <f t="shared" si="10"/>
        <v>5.4795</v>
      </c>
      <c r="Y131" s="10">
        <v>12.495</v>
      </c>
      <c r="Z131" s="26">
        <v>442.9170153771445</v>
      </c>
    </row>
    <row r="132" spans="1:26" ht="12.75">
      <c r="A132" s="1">
        <v>36945</v>
      </c>
      <c r="B132" s="3">
        <v>54</v>
      </c>
      <c r="C132" s="4">
        <v>0.838541687</v>
      </c>
      <c r="D132" s="6">
        <v>0.838541687</v>
      </c>
      <c r="E132" s="2">
        <v>1226</v>
      </c>
      <c r="F132" s="43">
        <v>0</v>
      </c>
      <c r="G132" s="51">
        <v>39.02462534</v>
      </c>
      <c r="H132" s="51">
        <v>-76.78580435</v>
      </c>
      <c r="I132" s="8">
        <v>1024.8</v>
      </c>
      <c r="J132" s="9">
        <f t="shared" si="5"/>
        <v>973.4</v>
      </c>
      <c r="K132" s="25">
        <f t="shared" si="8"/>
        <v>333.180836868249</v>
      </c>
      <c r="L132" s="25">
        <f t="shared" si="9"/>
        <v>423.260836868249</v>
      </c>
      <c r="M132" s="25">
        <f t="shared" si="6"/>
        <v>436.960836868249</v>
      </c>
      <c r="N132" s="26">
        <f t="shared" si="7"/>
        <v>430.11083686824895</v>
      </c>
      <c r="O132" s="9">
        <v>4.4</v>
      </c>
      <c r="P132" s="9">
        <v>67.2</v>
      </c>
      <c r="Q132" s="9">
        <v>26.5</v>
      </c>
      <c r="S132" s="11">
        <v>0.851</v>
      </c>
      <c r="T132" s="3">
        <v>314.425</v>
      </c>
      <c r="U132" s="3">
        <f t="shared" si="11"/>
        <v>287.99850000000004</v>
      </c>
      <c r="V132" s="11">
        <v>0.639</v>
      </c>
      <c r="W132" s="60">
        <v>5.48</v>
      </c>
      <c r="X132" s="60">
        <f t="shared" si="10"/>
        <v>5.479666666666667</v>
      </c>
      <c r="Y132" s="10">
        <v>12.492</v>
      </c>
      <c r="Z132" s="26">
        <v>430.11083686824895</v>
      </c>
    </row>
    <row r="133" spans="1:26" ht="12.75">
      <c r="A133" s="1">
        <v>36945</v>
      </c>
      <c r="B133" s="3">
        <v>54</v>
      </c>
      <c r="C133" s="4">
        <v>0.838657379</v>
      </c>
      <c r="D133" s="6">
        <v>0.838657379</v>
      </c>
      <c r="E133" s="2">
        <v>1236</v>
      </c>
      <c r="F133" s="43">
        <v>0</v>
      </c>
      <c r="G133" s="51">
        <v>39.03102509</v>
      </c>
      <c r="H133" s="51">
        <v>-76.78336315</v>
      </c>
      <c r="I133" s="8">
        <v>1025.4</v>
      </c>
      <c r="J133" s="9">
        <f t="shared" si="5"/>
        <v>974.0000000000001</v>
      </c>
      <c r="K133" s="25">
        <f t="shared" si="8"/>
        <v>328.06389018974835</v>
      </c>
      <c r="L133" s="25">
        <f t="shared" si="9"/>
        <v>418.14389018974833</v>
      </c>
      <c r="M133" s="25">
        <f t="shared" si="6"/>
        <v>431.8438901897483</v>
      </c>
      <c r="N133" s="26">
        <f t="shared" si="7"/>
        <v>424.9938901897483</v>
      </c>
      <c r="O133" s="9">
        <v>4.9</v>
      </c>
      <c r="P133" s="9">
        <v>67.1</v>
      </c>
      <c r="Q133" s="9">
        <v>28.3</v>
      </c>
      <c r="S133" s="11">
        <v>1.005</v>
      </c>
      <c r="T133" s="3">
        <v>367.077</v>
      </c>
      <c r="U133" s="3">
        <f t="shared" si="11"/>
        <v>314.358</v>
      </c>
      <c r="V133" s="11">
        <v>0.677</v>
      </c>
      <c r="W133" s="60">
        <v>6.59</v>
      </c>
      <c r="X133" s="60">
        <f t="shared" si="10"/>
        <v>5.75725</v>
      </c>
      <c r="Y133" s="10">
        <v>12.557</v>
      </c>
      <c r="Z133" s="26">
        <v>424.9938901897483</v>
      </c>
    </row>
    <row r="134" spans="1:26" ht="12.75">
      <c r="A134" s="1">
        <v>36945</v>
      </c>
      <c r="B134" s="3">
        <v>54</v>
      </c>
      <c r="C134" s="4">
        <v>0.838773131</v>
      </c>
      <c r="D134" s="6">
        <v>0.838773131</v>
      </c>
      <c r="E134" s="2">
        <v>1246</v>
      </c>
      <c r="F134" s="43">
        <v>0</v>
      </c>
      <c r="G134" s="51">
        <v>39.03733763</v>
      </c>
      <c r="H134" s="51">
        <v>-76.78045432</v>
      </c>
      <c r="I134" s="8">
        <v>1027.6</v>
      </c>
      <c r="J134" s="9">
        <f t="shared" si="5"/>
        <v>976.1999999999999</v>
      </c>
      <c r="K134" s="25">
        <f t="shared" si="8"/>
        <v>309.32868275677</v>
      </c>
      <c r="L134" s="25">
        <f t="shared" si="9"/>
        <v>399.40868275676996</v>
      </c>
      <c r="M134" s="25">
        <f t="shared" si="6"/>
        <v>413.10868275677</v>
      </c>
      <c r="N134" s="26">
        <f t="shared" si="7"/>
        <v>406.25868275677</v>
      </c>
      <c r="O134" s="9">
        <v>5.1</v>
      </c>
      <c r="P134" s="9">
        <v>67.2</v>
      </c>
      <c r="Q134" s="9">
        <v>28.4</v>
      </c>
      <c r="S134" s="11">
        <v>0.856</v>
      </c>
      <c r="T134" s="3">
        <v>314.745</v>
      </c>
      <c r="U134" s="3">
        <f t="shared" si="11"/>
        <v>314.45475</v>
      </c>
      <c r="V134" s="11">
        <v>0.639</v>
      </c>
      <c r="W134" s="60">
        <v>5.481</v>
      </c>
      <c r="X134" s="60">
        <f t="shared" si="10"/>
        <v>5.702</v>
      </c>
      <c r="Y134" s="10">
        <v>12.493</v>
      </c>
      <c r="Z134" s="26">
        <v>406.25868275677</v>
      </c>
    </row>
    <row r="135" spans="1:26" ht="12.75">
      <c r="A135" s="1">
        <v>36945</v>
      </c>
      <c r="B135" s="3">
        <v>54</v>
      </c>
      <c r="C135" s="4">
        <v>0.838888884</v>
      </c>
      <c r="D135" s="6">
        <v>0.838888884</v>
      </c>
      <c r="E135" s="2">
        <v>1256</v>
      </c>
      <c r="F135" s="43">
        <v>0</v>
      </c>
      <c r="G135" s="51">
        <v>39.04357421</v>
      </c>
      <c r="H135" s="51">
        <v>-76.77715939</v>
      </c>
      <c r="I135" s="8">
        <v>1027.6</v>
      </c>
      <c r="J135" s="9">
        <f t="shared" si="5"/>
        <v>976.1999999999999</v>
      </c>
      <c r="K135" s="25">
        <f t="shared" si="8"/>
        <v>309.32868275677</v>
      </c>
      <c r="L135" s="25">
        <f t="shared" si="9"/>
        <v>399.40868275676996</v>
      </c>
      <c r="M135" s="25">
        <f t="shared" si="6"/>
        <v>413.10868275677</v>
      </c>
      <c r="N135" s="26">
        <f t="shared" si="7"/>
        <v>406.25868275677</v>
      </c>
      <c r="O135" s="9">
        <v>5.2</v>
      </c>
      <c r="P135" s="9">
        <v>66.8</v>
      </c>
      <c r="Q135" s="9">
        <v>30</v>
      </c>
      <c r="S135" s="11">
        <v>0.938</v>
      </c>
      <c r="T135" s="3">
        <v>314.93</v>
      </c>
      <c r="U135" s="3">
        <f t="shared" si="11"/>
        <v>314.5498</v>
      </c>
      <c r="V135" s="11">
        <v>0.64</v>
      </c>
      <c r="W135" s="60">
        <v>5.481</v>
      </c>
      <c r="X135" s="60">
        <f t="shared" si="10"/>
        <v>5.665166666666667</v>
      </c>
      <c r="Y135" s="10">
        <v>12.503</v>
      </c>
      <c r="Z135" s="26">
        <v>406.25868275677</v>
      </c>
    </row>
    <row r="136" spans="1:26" ht="12.75">
      <c r="A136" s="1">
        <v>36945</v>
      </c>
      <c r="B136" s="3">
        <v>54</v>
      </c>
      <c r="C136" s="4">
        <v>0.839004636</v>
      </c>
      <c r="D136" s="6">
        <v>0.839004636</v>
      </c>
      <c r="E136" s="2">
        <v>1266</v>
      </c>
      <c r="F136" s="43">
        <v>0</v>
      </c>
      <c r="G136" s="51">
        <v>39.04973203</v>
      </c>
      <c r="H136" s="51">
        <v>-76.77342475</v>
      </c>
      <c r="I136" s="8">
        <v>1029</v>
      </c>
      <c r="J136" s="9">
        <f t="shared" si="5"/>
        <v>977.6</v>
      </c>
      <c r="K136" s="25">
        <f t="shared" si="8"/>
        <v>297.42824882238443</v>
      </c>
      <c r="L136" s="25">
        <f t="shared" si="9"/>
        <v>387.5082488223844</v>
      </c>
      <c r="M136" s="25">
        <f t="shared" si="6"/>
        <v>401.20824882238446</v>
      </c>
      <c r="N136" s="26">
        <f t="shared" si="7"/>
        <v>394.35824882238444</v>
      </c>
      <c r="O136" s="9">
        <v>5.1</v>
      </c>
      <c r="P136" s="9">
        <v>66.1</v>
      </c>
      <c r="Q136" s="9">
        <v>28.4</v>
      </c>
      <c r="S136" s="11">
        <v>0.723</v>
      </c>
      <c r="T136" s="3">
        <v>210.098</v>
      </c>
      <c r="U136" s="3">
        <f t="shared" si="11"/>
        <v>304.255</v>
      </c>
      <c r="V136" s="11">
        <v>0.628</v>
      </c>
      <c r="W136" s="60">
        <v>5.482</v>
      </c>
      <c r="X136" s="60">
        <f t="shared" si="10"/>
        <v>5.665666666666667</v>
      </c>
      <c r="Y136" s="10">
        <v>12.528</v>
      </c>
      <c r="Z136" s="26">
        <v>394.35824882238444</v>
      </c>
    </row>
    <row r="137" spans="1:26" ht="12.75">
      <c r="A137" s="1">
        <v>36945</v>
      </c>
      <c r="B137" s="3">
        <v>54</v>
      </c>
      <c r="C137" s="4">
        <v>0.839120388</v>
      </c>
      <c r="D137" s="6">
        <v>0.839120388</v>
      </c>
      <c r="E137" s="2">
        <v>1276</v>
      </c>
      <c r="F137" s="43">
        <v>0</v>
      </c>
      <c r="G137" s="51">
        <v>39.05565108</v>
      </c>
      <c r="H137" s="51">
        <v>-76.76912875</v>
      </c>
      <c r="I137" s="8">
        <v>1028.8</v>
      </c>
      <c r="J137" s="9">
        <f aca="true" t="shared" si="12" ref="J137:J200">(I137-51.4)</f>
        <v>977.4</v>
      </c>
      <c r="K137" s="25">
        <f t="shared" si="8"/>
        <v>299.1272670118422</v>
      </c>
      <c r="L137" s="25">
        <f t="shared" si="9"/>
        <v>389.2072670118422</v>
      </c>
      <c r="M137" s="25">
        <f aca="true" t="shared" si="13" ref="M137:M200">(K137+103.78)</f>
        <v>402.90726701184224</v>
      </c>
      <c r="N137" s="26">
        <f aca="true" t="shared" si="14" ref="N137:N200">AVERAGE(L137:M137)</f>
        <v>396.0572670118422</v>
      </c>
      <c r="O137" s="9">
        <v>4.9</v>
      </c>
      <c r="P137" s="9">
        <v>65.9</v>
      </c>
      <c r="Q137" s="9">
        <v>29.4</v>
      </c>
      <c r="S137" s="11">
        <v>0.904</v>
      </c>
      <c r="T137" s="3">
        <v>315.249</v>
      </c>
      <c r="U137" s="3">
        <f t="shared" si="11"/>
        <v>306.08733333333333</v>
      </c>
      <c r="V137" s="11">
        <v>0.638</v>
      </c>
      <c r="W137" s="60">
        <v>5.482</v>
      </c>
      <c r="X137" s="60">
        <f t="shared" si="10"/>
        <v>5.666</v>
      </c>
      <c r="Y137" s="10">
        <v>12.503</v>
      </c>
      <c r="Z137" s="26">
        <v>396.0572670118422</v>
      </c>
    </row>
    <row r="138" spans="1:26" ht="12.75">
      <c r="A138" s="1">
        <v>36945</v>
      </c>
      <c r="B138" s="3">
        <v>54</v>
      </c>
      <c r="C138" s="4">
        <v>0.83923614</v>
      </c>
      <c r="D138" s="6">
        <v>0.83923614</v>
      </c>
      <c r="E138" s="2">
        <v>1286</v>
      </c>
      <c r="F138" s="43">
        <v>0</v>
      </c>
      <c r="G138" s="51">
        <v>39.06078308</v>
      </c>
      <c r="H138" s="51">
        <v>-76.76357307</v>
      </c>
      <c r="I138" s="8">
        <v>1032.2</v>
      </c>
      <c r="J138" s="9">
        <f t="shared" si="12"/>
        <v>980.8000000000001</v>
      </c>
      <c r="K138" s="25">
        <f aca="true" t="shared" si="15" ref="K138:K201">(8303.951372*(LN(1013.25/J138)))</f>
        <v>270.2911286841864</v>
      </c>
      <c r="L138" s="25">
        <f aca="true" t="shared" si="16" ref="L138:L201">(K138+90.08)</f>
        <v>360.3711286841864</v>
      </c>
      <c r="M138" s="25">
        <f t="shared" si="13"/>
        <v>374.0711286841864</v>
      </c>
      <c r="N138" s="26">
        <f t="shared" si="14"/>
        <v>367.2211286841864</v>
      </c>
      <c r="O138" s="9">
        <v>5.1</v>
      </c>
      <c r="P138" s="9">
        <v>65.7</v>
      </c>
      <c r="Q138" s="9">
        <v>29.1</v>
      </c>
      <c r="S138" s="11">
        <v>1.076</v>
      </c>
      <c r="T138" s="3">
        <v>420.417</v>
      </c>
      <c r="U138" s="3">
        <f t="shared" si="11"/>
        <v>323.75266666666664</v>
      </c>
      <c r="V138" s="11">
        <v>0.616</v>
      </c>
      <c r="W138" s="60">
        <v>5.483</v>
      </c>
      <c r="X138" s="60">
        <f t="shared" si="10"/>
        <v>5.666499999999999</v>
      </c>
      <c r="Y138" s="10">
        <v>12.501</v>
      </c>
      <c r="Z138" s="26">
        <v>367.2211286841864</v>
      </c>
    </row>
    <row r="139" spans="1:26" ht="12.75">
      <c r="A139" s="1">
        <v>36945</v>
      </c>
      <c r="B139" s="3">
        <v>54</v>
      </c>
      <c r="C139" s="4">
        <v>0.839351833</v>
      </c>
      <c r="D139" s="6">
        <v>0.839351833</v>
      </c>
      <c r="E139" s="2">
        <v>1296</v>
      </c>
      <c r="F139" s="43">
        <v>0</v>
      </c>
      <c r="G139" s="51">
        <v>39.06426643</v>
      </c>
      <c r="H139" s="51">
        <v>-76.75614006</v>
      </c>
      <c r="I139" s="8">
        <v>1034.6</v>
      </c>
      <c r="J139" s="9">
        <f t="shared" si="12"/>
        <v>983.1999999999999</v>
      </c>
      <c r="K139" s="25">
        <f t="shared" si="15"/>
        <v>249.99632907841587</v>
      </c>
      <c r="L139" s="25">
        <f t="shared" si="16"/>
        <v>340.0763290784159</v>
      </c>
      <c r="M139" s="25">
        <f t="shared" si="13"/>
        <v>353.77632907841587</v>
      </c>
      <c r="N139" s="26">
        <f t="shared" si="14"/>
        <v>346.92632907841585</v>
      </c>
      <c r="O139" s="9">
        <v>5.5</v>
      </c>
      <c r="P139" s="9">
        <v>65.3</v>
      </c>
      <c r="Q139" s="9">
        <v>31.1</v>
      </c>
      <c r="S139" s="11">
        <v>0.68</v>
      </c>
      <c r="T139" s="3">
        <v>210.602</v>
      </c>
      <c r="U139" s="3">
        <f t="shared" si="11"/>
        <v>297.6735</v>
      </c>
      <c r="V139" s="11">
        <v>0.579</v>
      </c>
      <c r="W139" s="60">
        <v>5.483</v>
      </c>
      <c r="X139" s="60">
        <f t="shared" si="10"/>
        <v>5.481999999999999</v>
      </c>
      <c r="Y139" s="10">
        <v>12.5</v>
      </c>
      <c r="Z139" s="26">
        <v>346.92632907841585</v>
      </c>
    </row>
    <row r="140" spans="1:26" ht="12.75">
      <c r="A140" s="1">
        <v>36945</v>
      </c>
      <c r="B140" s="3">
        <v>54</v>
      </c>
      <c r="C140" s="4">
        <v>0.839467585</v>
      </c>
      <c r="D140" s="6">
        <v>0.839467585</v>
      </c>
      <c r="E140" s="2">
        <v>1306</v>
      </c>
      <c r="F140" s="43">
        <v>0</v>
      </c>
      <c r="G140" s="51">
        <v>39.06626691</v>
      </c>
      <c r="H140" s="51">
        <v>-76.74742655</v>
      </c>
      <c r="I140" s="8">
        <v>1033.6</v>
      </c>
      <c r="J140" s="9">
        <f t="shared" si="12"/>
        <v>982.1999999999999</v>
      </c>
      <c r="K140" s="25">
        <f t="shared" si="15"/>
        <v>258.44646858037333</v>
      </c>
      <c r="L140" s="25">
        <f t="shared" si="16"/>
        <v>348.5264685803733</v>
      </c>
      <c r="M140" s="25">
        <f t="shared" si="13"/>
        <v>362.2264685803733</v>
      </c>
      <c r="N140" s="26">
        <f t="shared" si="14"/>
        <v>355.3764685803733</v>
      </c>
      <c r="O140" s="9">
        <v>5.4</v>
      </c>
      <c r="P140" s="9">
        <v>64.4</v>
      </c>
      <c r="Q140" s="9">
        <v>31.1</v>
      </c>
      <c r="S140" s="11">
        <v>0.935</v>
      </c>
      <c r="T140" s="3">
        <v>315.771</v>
      </c>
      <c r="U140" s="3">
        <f t="shared" si="11"/>
        <v>297.8445</v>
      </c>
      <c r="V140" s="11">
        <v>0.556</v>
      </c>
      <c r="W140" s="60">
        <v>5.484</v>
      </c>
      <c r="X140" s="60">
        <f t="shared" si="10"/>
        <v>5.482500000000001</v>
      </c>
      <c r="Y140" s="10">
        <v>12.559</v>
      </c>
      <c r="Z140" s="26">
        <v>355.3764685803733</v>
      </c>
    </row>
    <row r="141" spans="1:26" ht="12.75">
      <c r="A141" s="1">
        <v>36945</v>
      </c>
      <c r="B141" s="3">
        <v>54</v>
      </c>
      <c r="C141" s="4">
        <v>0.839583337</v>
      </c>
      <c r="D141" s="6">
        <v>0.839583337</v>
      </c>
      <c r="E141" s="2">
        <v>1316</v>
      </c>
      <c r="F141" s="43">
        <v>0</v>
      </c>
      <c r="G141" s="51">
        <v>39.06699138</v>
      </c>
      <c r="H141" s="51">
        <v>-76.73842561</v>
      </c>
      <c r="I141" s="8">
        <v>1028.1</v>
      </c>
      <c r="J141" s="9">
        <f t="shared" si="12"/>
        <v>976.6999999999999</v>
      </c>
      <c r="K141" s="25">
        <f t="shared" si="15"/>
        <v>305.07656971798485</v>
      </c>
      <c r="L141" s="25">
        <f t="shared" si="16"/>
        <v>395.15656971798484</v>
      </c>
      <c r="M141" s="25">
        <f t="shared" si="13"/>
        <v>408.8565697179848</v>
      </c>
      <c r="N141" s="26">
        <f t="shared" si="14"/>
        <v>402.0065697179848</v>
      </c>
      <c r="O141" s="9">
        <v>5.1</v>
      </c>
      <c r="P141" s="9">
        <v>64.9</v>
      </c>
      <c r="Q141" s="9">
        <v>31.9</v>
      </c>
      <c r="S141" s="11">
        <v>-0.223</v>
      </c>
      <c r="U141" s="3">
        <f t="shared" si="11"/>
        <v>294.4274</v>
      </c>
      <c r="V141" s="11">
        <v>0.519</v>
      </c>
      <c r="W141" s="60">
        <v>4.374</v>
      </c>
      <c r="X141" s="60">
        <f t="shared" si="10"/>
        <v>5.298</v>
      </c>
      <c r="Y141" s="10">
        <v>12.496</v>
      </c>
      <c r="Z141" s="26">
        <v>402.0065697179848</v>
      </c>
    </row>
    <row r="142" spans="1:26" ht="12.75">
      <c r="A142" s="1">
        <v>36945</v>
      </c>
      <c r="B142" s="3">
        <v>54</v>
      </c>
      <c r="C142" s="4">
        <v>0.83969909</v>
      </c>
      <c r="D142" s="6">
        <v>0.83969909</v>
      </c>
      <c r="E142" s="2">
        <v>1326</v>
      </c>
      <c r="F142" s="43">
        <v>0</v>
      </c>
      <c r="G142" s="51">
        <v>39.06561595</v>
      </c>
      <c r="H142" s="51">
        <v>-76.73005299</v>
      </c>
      <c r="I142" s="8">
        <v>1026</v>
      </c>
      <c r="J142" s="9">
        <f t="shared" si="12"/>
        <v>974.6</v>
      </c>
      <c r="K142" s="25">
        <f t="shared" si="15"/>
        <v>322.95009466407953</v>
      </c>
      <c r="L142" s="25">
        <f t="shared" si="16"/>
        <v>413.0300946640795</v>
      </c>
      <c r="M142" s="25">
        <f t="shared" si="13"/>
        <v>426.7300946640795</v>
      </c>
      <c r="N142" s="26">
        <f t="shared" si="14"/>
        <v>419.8800946640795</v>
      </c>
      <c r="O142" s="9">
        <v>4.8</v>
      </c>
      <c r="P142" s="9">
        <v>66.1</v>
      </c>
      <c r="Q142" s="9">
        <v>30.7</v>
      </c>
      <c r="S142" s="11">
        <v>1.086</v>
      </c>
      <c r="T142" s="3">
        <v>421.09</v>
      </c>
      <c r="U142" s="3">
        <f t="shared" si="11"/>
        <v>336.62579999999997</v>
      </c>
      <c r="V142" s="11">
        <v>0.504</v>
      </c>
      <c r="W142" s="60">
        <v>4.374</v>
      </c>
      <c r="X142" s="60">
        <f t="shared" si="10"/>
        <v>5.113333333333333</v>
      </c>
      <c r="Y142" s="10">
        <v>12.501</v>
      </c>
      <c r="Z142" s="26">
        <v>419.8800946640795</v>
      </c>
    </row>
    <row r="143" spans="1:26" ht="12.75">
      <c r="A143" s="1">
        <v>36945</v>
      </c>
      <c r="B143" s="3">
        <v>54</v>
      </c>
      <c r="C143" s="4">
        <v>0.839814842</v>
      </c>
      <c r="D143" s="6">
        <v>0.839814842</v>
      </c>
      <c r="E143" s="2">
        <v>1336</v>
      </c>
      <c r="F143" s="43">
        <v>0</v>
      </c>
      <c r="G143" s="51">
        <v>39.06152326</v>
      </c>
      <c r="H143" s="51">
        <v>-76.72408214</v>
      </c>
      <c r="I143" s="8">
        <v>1025.5</v>
      </c>
      <c r="J143" s="9">
        <f t="shared" si="12"/>
        <v>974.1</v>
      </c>
      <c r="K143" s="25">
        <f t="shared" si="15"/>
        <v>327.21137221025157</v>
      </c>
      <c r="L143" s="25">
        <f t="shared" si="16"/>
        <v>417.29137221025155</v>
      </c>
      <c r="M143" s="25">
        <f t="shared" si="13"/>
        <v>430.9913722102516</v>
      </c>
      <c r="N143" s="26">
        <f t="shared" si="14"/>
        <v>424.1413722102516</v>
      </c>
      <c r="O143" s="9">
        <v>4.3</v>
      </c>
      <c r="P143" s="9">
        <v>66.9</v>
      </c>
      <c r="Q143" s="9">
        <v>31.9</v>
      </c>
      <c r="S143" s="11">
        <v>0.804</v>
      </c>
      <c r="T143" s="3">
        <v>263.775</v>
      </c>
      <c r="U143" s="3">
        <f t="shared" si="11"/>
        <v>326.33099999999996</v>
      </c>
      <c r="V143" s="11">
        <v>0.464</v>
      </c>
      <c r="W143" s="60">
        <v>4.375</v>
      </c>
      <c r="X143" s="60">
        <f t="shared" si="10"/>
        <v>4.9288333333333325</v>
      </c>
      <c r="Y143" s="10">
        <v>12.506</v>
      </c>
      <c r="Z143" s="26">
        <v>424.1413722102516</v>
      </c>
    </row>
    <row r="144" spans="1:26" ht="12.75">
      <c r="A144" s="1">
        <v>36945</v>
      </c>
      <c r="B144" s="3">
        <v>54</v>
      </c>
      <c r="C144" s="4">
        <v>0.839930534</v>
      </c>
      <c r="D144" s="6">
        <v>0.839930534</v>
      </c>
      <c r="E144" s="2">
        <v>1346</v>
      </c>
      <c r="F144" s="43">
        <v>0</v>
      </c>
      <c r="G144" s="51">
        <v>39.05578059</v>
      </c>
      <c r="H144" s="51">
        <v>-76.72267385</v>
      </c>
      <c r="I144" s="8">
        <v>1028.1</v>
      </c>
      <c r="J144" s="9">
        <f t="shared" si="12"/>
        <v>976.6999999999999</v>
      </c>
      <c r="K144" s="25">
        <f t="shared" si="15"/>
        <v>305.07656971798485</v>
      </c>
      <c r="L144" s="25">
        <f t="shared" si="16"/>
        <v>395.15656971798484</v>
      </c>
      <c r="M144" s="25">
        <f t="shared" si="13"/>
        <v>408.8565697179848</v>
      </c>
      <c r="N144" s="26">
        <f t="shared" si="14"/>
        <v>402.0065697179848</v>
      </c>
      <c r="O144" s="9">
        <v>4.6</v>
      </c>
      <c r="P144" s="9">
        <v>67.3</v>
      </c>
      <c r="Q144" s="9">
        <v>30.7</v>
      </c>
      <c r="S144" s="11">
        <v>0.839</v>
      </c>
      <c r="T144" s="3">
        <v>263.943</v>
      </c>
      <c r="U144" s="3">
        <f t="shared" si="11"/>
        <v>295.03619999999995</v>
      </c>
      <c r="V144" s="11">
        <v>0.517</v>
      </c>
      <c r="W144" s="60">
        <v>4.375</v>
      </c>
      <c r="X144" s="60">
        <f t="shared" si="10"/>
        <v>4.744166666666666</v>
      </c>
      <c r="Y144" s="10">
        <v>12.5</v>
      </c>
      <c r="Z144" s="26">
        <v>402.0065697179848</v>
      </c>
    </row>
    <row r="145" spans="1:26" ht="12.75">
      <c r="A145" s="1">
        <v>36945</v>
      </c>
      <c r="B145" s="3">
        <v>54</v>
      </c>
      <c r="C145" s="4">
        <v>0.840046287</v>
      </c>
      <c r="D145" s="6">
        <v>0.840046287</v>
      </c>
      <c r="E145" s="2">
        <v>1356</v>
      </c>
      <c r="F145" s="43">
        <v>0</v>
      </c>
      <c r="G145" s="51">
        <v>39.05054835</v>
      </c>
      <c r="H145" s="51">
        <v>-76.72549898</v>
      </c>
      <c r="I145" s="8">
        <v>1028.1</v>
      </c>
      <c r="J145" s="9">
        <f t="shared" si="12"/>
        <v>976.6999999999999</v>
      </c>
      <c r="K145" s="25">
        <f t="shared" si="15"/>
        <v>305.07656971798485</v>
      </c>
      <c r="L145" s="25">
        <f t="shared" si="16"/>
        <v>395.15656971798484</v>
      </c>
      <c r="M145" s="25">
        <f t="shared" si="13"/>
        <v>408.8565697179848</v>
      </c>
      <c r="N145" s="26">
        <f t="shared" si="14"/>
        <v>402.0065697179848</v>
      </c>
      <c r="O145" s="9">
        <v>4.6</v>
      </c>
      <c r="P145" s="9">
        <v>67.1</v>
      </c>
      <c r="Q145" s="9">
        <v>30</v>
      </c>
      <c r="S145" s="11">
        <v>0.899</v>
      </c>
      <c r="T145" s="3">
        <v>316.595</v>
      </c>
      <c r="U145" s="3">
        <f t="shared" si="11"/>
        <v>316.2348</v>
      </c>
      <c r="V145" s="11">
        <v>0.536</v>
      </c>
      <c r="W145" s="60">
        <v>4.376</v>
      </c>
      <c r="X145" s="60">
        <f t="shared" si="10"/>
        <v>4.559666666666667</v>
      </c>
      <c r="Y145" s="10">
        <v>12.496</v>
      </c>
      <c r="Z145" s="26">
        <v>402.0065697179848</v>
      </c>
    </row>
    <row r="146" spans="1:26" ht="12.75">
      <c r="A146" s="1">
        <v>36945</v>
      </c>
      <c r="B146" s="3">
        <v>54</v>
      </c>
      <c r="C146" s="4">
        <v>0.840162039</v>
      </c>
      <c r="D146" s="6">
        <v>0.840162039</v>
      </c>
      <c r="E146" s="2">
        <v>1366</v>
      </c>
      <c r="F146" s="43">
        <v>0</v>
      </c>
      <c r="G146" s="51">
        <v>39.04729135</v>
      </c>
      <c r="H146" s="51">
        <v>-76.73126111</v>
      </c>
      <c r="I146" s="8">
        <v>1034.5</v>
      </c>
      <c r="J146" s="9">
        <f t="shared" si="12"/>
        <v>983.1</v>
      </c>
      <c r="K146" s="25">
        <f t="shared" si="15"/>
        <v>250.84095618304252</v>
      </c>
      <c r="L146" s="25">
        <f t="shared" si="16"/>
        <v>340.9209561830425</v>
      </c>
      <c r="M146" s="25">
        <f t="shared" si="13"/>
        <v>354.6209561830425</v>
      </c>
      <c r="N146" s="26">
        <f t="shared" si="14"/>
        <v>347.7709561830425</v>
      </c>
      <c r="O146" s="9">
        <v>5</v>
      </c>
      <c r="P146" s="9">
        <v>67.2</v>
      </c>
      <c r="Q146" s="9">
        <v>28.4</v>
      </c>
      <c r="S146" s="11">
        <v>0.814</v>
      </c>
      <c r="T146" s="3">
        <v>264.263</v>
      </c>
      <c r="U146" s="3">
        <f t="shared" si="11"/>
        <v>305.9332</v>
      </c>
      <c r="V146" s="11">
        <v>0.582</v>
      </c>
      <c r="W146" s="60">
        <v>5.486</v>
      </c>
      <c r="X146" s="60">
        <f t="shared" si="10"/>
        <v>4.56</v>
      </c>
      <c r="Y146" s="10">
        <v>12.502</v>
      </c>
      <c r="Z146" s="26">
        <v>347.7709561830425</v>
      </c>
    </row>
    <row r="147" spans="1:26" ht="12.75">
      <c r="A147" s="1">
        <v>36945</v>
      </c>
      <c r="B147" s="3">
        <v>54</v>
      </c>
      <c r="C147" s="4">
        <v>0.840277791</v>
      </c>
      <c r="D147" s="6">
        <v>0.840277791</v>
      </c>
      <c r="E147" s="2">
        <v>1376</v>
      </c>
      <c r="F147" s="43">
        <v>0</v>
      </c>
      <c r="G147" s="51">
        <v>39.04675139</v>
      </c>
      <c r="H147" s="51">
        <v>-76.73839527</v>
      </c>
      <c r="I147" s="8">
        <v>1030.9</v>
      </c>
      <c r="J147" s="9">
        <f t="shared" si="12"/>
        <v>979.5000000000001</v>
      </c>
      <c r="K147" s="25">
        <f t="shared" si="15"/>
        <v>281.3048902167255</v>
      </c>
      <c r="L147" s="25">
        <f t="shared" si="16"/>
        <v>371.38489021672547</v>
      </c>
      <c r="M147" s="25">
        <f t="shared" si="13"/>
        <v>385.0848902167255</v>
      </c>
      <c r="N147" s="26">
        <f t="shared" si="14"/>
        <v>378.2348902167255</v>
      </c>
      <c r="O147" s="9">
        <v>4.6</v>
      </c>
      <c r="P147" s="9">
        <v>67.3</v>
      </c>
      <c r="Q147" s="9">
        <v>30.1</v>
      </c>
      <c r="S147" s="11">
        <v>0.872</v>
      </c>
      <c r="T147" s="3">
        <v>316.948</v>
      </c>
      <c r="U147" s="3">
        <f t="shared" si="11"/>
        <v>307.769</v>
      </c>
      <c r="V147" s="11">
        <v>0.632</v>
      </c>
      <c r="W147" s="60">
        <v>5.487</v>
      </c>
      <c r="X147" s="60">
        <f t="shared" si="10"/>
        <v>4.7455</v>
      </c>
      <c r="Y147" s="10">
        <v>12.518</v>
      </c>
      <c r="Z147" s="26">
        <v>378.2348902167255</v>
      </c>
    </row>
    <row r="148" spans="1:26" ht="12.75">
      <c r="A148" s="1">
        <v>36945</v>
      </c>
      <c r="B148" s="3">
        <v>54</v>
      </c>
      <c r="C148" s="4">
        <v>0.840393543</v>
      </c>
      <c r="D148" s="6">
        <v>0.840393543</v>
      </c>
      <c r="E148" s="2">
        <v>1386</v>
      </c>
      <c r="F148" s="43">
        <v>0</v>
      </c>
      <c r="G148" s="51">
        <v>39.04821346</v>
      </c>
      <c r="H148" s="51">
        <v>-76.74521445</v>
      </c>
      <c r="I148" s="8">
        <v>1035.2</v>
      </c>
      <c r="J148" s="9">
        <f t="shared" si="12"/>
        <v>983.8000000000001</v>
      </c>
      <c r="K148" s="25">
        <f t="shared" si="15"/>
        <v>244.9303697721318</v>
      </c>
      <c r="L148" s="25">
        <f t="shared" si="16"/>
        <v>335.0103697721318</v>
      </c>
      <c r="M148" s="25">
        <f t="shared" si="13"/>
        <v>348.7103697721318</v>
      </c>
      <c r="N148" s="26">
        <f t="shared" si="14"/>
        <v>341.8603697721318</v>
      </c>
      <c r="O148" s="9">
        <v>4.7</v>
      </c>
      <c r="P148" s="9">
        <v>67.7</v>
      </c>
      <c r="Q148" s="9">
        <v>28.6</v>
      </c>
      <c r="S148" s="11">
        <v>0.9</v>
      </c>
      <c r="T148" s="3">
        <v>317.116</v>
      </c>
      <c r="U148" s="3">
        <f t="shared" si="11"/>
        <v>290.44</v>
      </c>
      <c r="V148" s="11">
        <v>0.647</v>
      </c>
      <c r="W148" s="60">
        <v>5.487</v>
      </c>
      <c r="X148" s="60">
        <f t="shared" si="10"/>
        <v>4.931000000000001</v>
      </c>
      <c r="Y148" s="10">
        <v>12.488</v>
      </c>
      <c r="Z148" s="26">
        <v>341.8603697721318</v>
      </c>
    </row>
    <row r="149" spans="1:26" ht="12.75">
      <c r="A149" s="1">
        <v>36945</v>
      </c>
      <c r="B149" s="3">
        <v>54</v>
      </c>
      <c r="C149" s="4">
        <v>0.840509236</v>
      </c>
      <c r="D149" s="6">
        <v>0.840509236</v>
      </c>
      <c r="E149" s="2">
        <v>1396</v>
      </c>
      <c r="F149" s="43">
        <v>0</v>
      </c>
      <c r="G149" s="51">
        <v>39.05113739</v>
      </c>
      <c r="H149" s="51">
        <v>-76.75082303</v>
      </c>
      <c r="I149" s="8">
        <v>1034.7</v>
      </c>
      <c r="J149" s="9">
        <f t="shared" si="12"/>
        <v>983.3000000000001</v>
      </c>
      <c r="K149" s="25">
        <f t="shared" si="15"/>
        <v>249.15178787534623</v>
      </c>
      <c r="L149" s="25">
        <f t="shared" si="16"/>
        <v>339.23178787534624</v>
      </c>
      <c r="M149" s="25">
        <f t="shared" si="13"/>
        <v>352.93178787534623</v>
      </c>
      <c r="N149" s="26">
        <f t="shared" si="14"/>
        <v>346.0817878753462</v>
      </c>
      <c r="O149" s="9">
        <v>4.7</v>
      </c>
      <c r="P149" s="9">
        <v>68.2</v>
      </c>
      <c r="Q149" s="9">
        <v>28.4</v>
      </c>
      <c r="S149" s="11">
        <v>0.744</v>
      </c>
      <c r="T149" s="3">
        <v>212.267</v>
      </c>
      <c r="U149" s="3">
        <f t="shared" si="11"/>
        <v>281.8553333333333</v>
      </c>
      <c r="V149" s="11">
        <v>0.624</v>
      </c>
      <c r="W149" s="60">
        <v>5.487</v>
      </c>
      <c r="X149" s="60">
        <f t="shared" si="10"/>
        <v>5.116333333333334</v>
      </c>
      <c r="Y149" s="10">
        <v>12.493</v>
      </c>
      <c r="Z149" s="26">
        <v>346.0817878753462</v>
      </c>
    </row>
    <row r="150" spans="1:26" ht="12.75">
      <c r="A150" s="1">
        <v>36945</v>
      </c>
      <c r="B150" s="3">
        <v>54</v>
      </c>
      <c r="C150" s="4">
        <v>0.840624988</v>
      </c>
      <c r="D150" s="6">
        <v>0.840624988</v>
      </c>
      <c r="E150" s="2">
        <v>1406</v>
      </c>
      <c r="F150" s="43">
        <v>0</v>
      </c>
      <c r="G150" s="51">
        <v>39.05529683</v>
      </c>
      <c r="H150" s="51">
        <v>-76.75540767</v>
      </c>
      <c r="I150" s="8">
        <v>1038.3</v>
      </c>
      <c r="J150" s="9">
        <f t="shared" si="12"/>
        <v>986.9</v>
      </c>
      <c r="K150" s="25">
        <f t="shared" si="15"/>
        <v>218.80536801027347</v>
      </c>
      <c r="L150" s="25">
        <f t="shared" si="16"/>
        <v>308.88536801027345</v>
      </c>
      <c r="M150" s="25">
        <f t="shared" si="13"/>
        <v>322.58536801027344</v>
      </c>
      <c r="N150" s="26">
        <f t="shared" si="14"/>
        <v>315.7353680102734</v>
      </c>
      <c r="O150" s="9">
        <v>4.5</v>
      </c>
      <c r="P150" s="9">
        <v>67.4</v>
      </c>
      <c r="Q150" s="9">
        <v>26.4</v>
      </c>
      <c r="S150" s="11">
        <v>0.955</v>
      </c>
      <c r="T150" s="3">
        <v>369.936</v>
      </c>
      <c r="U150" s="3">
        <f t="shared" si="11"/>
        <v>299.5208333333333</v>
      </c>
      <c r="V150" s="11">
        <v>0.66</v>
      </c>
      <c r="W150" s="60">
        <v>6.598</v>
      </c>
      <c r="X150" s="60">
        <f t="shared" si="10"/>
        <v>5.486833333333333</v>
      </c>
      <c r="Y150" s="10">
        <v>12.498</v>
      </c>
      <c r="Z150" s="26">
        <v>315.7353680102734</v>
      </c>
    </row>
    <row r="151" spans="1:26" ht="12.75">
      <c r="A151" s="1">
        <v>36945</v>
      </c>
      <c r="B151" s="3">
        <v>54</v>
      </c>
      <c r="C151" s="4">
        <v>0.84074074</v>
      </c>
      <c r="D151" s="6">
        <v>0.84074074</v>
      </c>
      <c r="E151" s="2">
        <v>1416</v>
      </c>
      <c r="F151" s="43">
        <v>0</v>
      </c>
      <c r="G151" s="51">
        <v>39.06017323</v>
      </c>
      <c r="H151" s="51">
        <v>-76.75870337</v>
      </c>
      <c r="I151" s="8">
        <v>1037.8</v>
      </c>
      <c r="J151" s="9">
        <f t="shared" si="12"/>
        <v>986.4</v>
      </c>
      <c r="K151" s="25">
        <f t="shared" si="15"/>
        <v>223.01352264956455</v>
      </c>
      <c r="L151" s="25">
        <f t="shared" si="16"/>
        <v>313.09352264956453</v>
      </c>
      <c r="M151" s="25">
        <f t="shared" si="13"/>
        <v>326.7935226495646</v>
      </c>
      <c r="N151" s="26">
        <f t="shared" si="14"/>
        <v>319.94352264956456</v>
      </c>
      <c r="O151" s="9">
        <v>4.6</v>
      </c>
      <c r="P151" s="9">
        <v>66.7</v>
      </c>
      <c r="Q151" s="9">
        <v>26.1</v>
      </c>
      <c r="S151" s="11">
        <v>0.968</v>
      </c>
      <c r="T151" s="3">
        <v>370.121</v>
      </c>
      <c r="U151" s="3">
        <f t="shared" si="11"/>
        <v>308.4418333333333</v>
      </c>
      <c r="V151" s="11">
        <v>0.631</v>
      </c>
      <c r="W151" s="60">
        <v>5.488</v>
      </c>
      <c r="X151" s="60">
        <f t="shared" si="10"/>
        <v>5.672166666666667</v>
      </c>
      <c r="Y151" s="10">
        <v>12.489</v>
      </c>
      <c r="Z151" s="26">
        <v>319.94352264956456</v>
      </c>
    </row>
    <row r="152" spans="1:26" ht="12.75">
      <c r="A152" s="1">
        <v>36945</v>
      </c>
      <c r="B152" s="3">
        <v>54</v>
      </c>
      <c r="C152" s="4">
        <v>0.840856493</v>
      </c>
      <c r="D152" s="6">
        <v>0.840856493</v>
      </c>
      <c r="E152" s="2">
        <v>1426</v>
      </c>
      <c r="F152" s="43">
        <v>0</v>
      </c>
      <c r="G152" s="51">
        <v>39.06536364</v>
      </c>
      <c r="H152" s="51">
        <v>-76.75996841</v>
      </c>
      <c r="I152" s="8">
        <v>1038.6</v>
      </c>
      <c r="J152" s="9">
        <f t="shared" si="12"/>
        <v>987.1999999999999</v>
      </c>
      <c r="K152" s="25">
        <f t="shared" si="15"/>
        <v>216.28149846893766</v>
      </c>
      <c r="L152" s="25">
        <f t="shared" si="16"/>
        <v>306.36149846893767</v>
      </c>
      <c r="M152" s="25">
        <f t="shared" si="13"/>
        <v>320.06149846893766</v>
      </c>
      <c r="N152" s="26">
        <f t="shared" si="14"/>
        <v>313.21149846893763</v>
      </c>
      <c r="O152" s="9">
        <v>4.2</v>
      </c>
      <c r="P152" s="9">
        <v>67.1</v>
      </c>
      <c r="Q152" s="9">
        <v>25.4</v>
      </c>
      <c r="S152" s="11">
        <v>0.816</v>
      </c>
      <c r="T152" s="3">
        <v>265.272</v>
      </c>
      <c r="U152" s="3">
        <f t="shared" si="11"/>
        <v>308.60999999999996</v>
      </c>
      <c r="V152" s="11">
        <v>0.608</v>
      </c>
      <c r="W152" s="60">
        <v>5.489</v>
      </c>
      <c r="X152" s="60">
        <f t="shared" si="10"/>
        <v>5.672666666666665</v>
      </c>
      <c r="Y152" s="10">
        <v>12.492</v>
      </c>
      <c r="Z152" s="26">
        <v>313.21149846893763</v>
      </c>
    </row>
    <row r="153" spans="1:26" ht="12.75">
      <c r="A153" s="1">
        <v>36945</v>
      </c>
      <c r="B153" s="3">
        <v>54</v>
      </c>
      <c r="C153" s="4">
        <v>0.840972245</v>
      </c>
      <c r="D153" s="6">
        <v>0.840972245</v>
      </c>
      <c r="E153" s="2">
        <v>1436</v>
      </c>
      <c r="F153" s="43">
        <v>0</v>
      </c>
      <c r="G153" s="51">
        <v>39.07005081</v>
      </c>
      <c r="H153" s="51">
        <v>-76.75697006</v>
      </c>
      <c r="I153" s="8">
        <v>1037.8</v>
      </c>
      <c r="J153" s="9">
        <f t="shared" si="12"/>
        <v>986.4</v>
      </c>
      <c r="K153" s="25">
        <f t="shared" si="15"/>
        <v>223.01352264956455</v>
      </c>
      <c r="L153" s="25">
        <f t="shared" si="16"/>
        <v>313.09352264956453</v>
      </c>
      <c r="M153" s="25">
        <f t="shared" si="13"/>
        <v>326.7935226495646</v>
      </c>
      <c r="N153" s="26">
        <f t="shared" si="14"/>
        <v>319.94352264956456</v>
      </c>
      <c r="O153" s="9">
        <v>4.2</v>
      </c>
      <c r="P153" s="9">
        <v>67.3</v>
      </c>
      <c r="Q153" s="9">
        <v>25.9</v>
      </c>
      <c r="S153" s="11">
        <v>0.895</v>
      </c>
      <c r="T153" s="3">
        <v>317.94</v>
      </c>
      <c r="U153" s="3">
        <f t="shared" si="11"/>
        <v>308.7753333333333</v>
      </c>
      <c r="V153" s="11">
        <v>0.577</v>
      </c>
      <c r="W153" s="60">
        <v>5.489</v>
      </c>
      <c r="X153" s="60">
        <f t="shared" si="10"/>
        <v>5.672999999999999</v>
      </c>
      <c r="Y153" s="10">
        <v>12.493</v>
      </c>
      <c r="Z153" s="26">
        <v>319.94352264956456</v>
      </c>
    </row>
    <row r="154" spans="1:26" ht="12.75">
      <c r="A154" s="1">
        <v>36945</v>
      </c>
      <c r="B154" s="3">
        <v>54</v>
      </c>
      <c r="C154" s="4">
        <v>0.841087937</v>
      </c>
      <c r="D154" s="6">
        <v>0.841087937</v>
      </c>
      <c r="E154" s="2">
        <v>1446</v>
      </c>
      <c r="F154" s="43">
        <v>0</v>
      </c>
      <c r="G154" s="51">
        <v>39.07120485</v>
      </c>
      <c r="H154" s="51">
        <v>-76.75087209</v>
      </c>
      <c r="I154" s="8">
        <v>1042</v>
      </c>
      <c r="J154" s="9">
        <f t="shared" si="12"/>
        <v>990.6</v>
      </c>
      <c r="K154" s="25">
        <f t="shared" si="15"/>
        <v>187.73112686709325</v>
      </c>
      <c r="L154" s="25">
        <f t="shared" si="16"/>
        <v>277.81112686709326</v>
      </c>
      <c r="M154" s="25">
        <f t="shared" si="13"/>
        <v>291.51112686709325</v>
      </c>
      <c r="N154" s="26">
        <f t="shared" si="14"/>
        <v>284.66112686709323</v>
      </c>
      <c r="O154" s="9">
        <v>4.6</v>
      </c>
      <c r="P154" s="9">
        <v>66.9</v>
      </c>
      <c r="Q154" s="9">
        <v>24.2</v>
      </c>
      <c r="S154" s="11">
        <v>1.121</v>
      </c>
      <c r="T154" s="3">
        <v>423.125</v>
      </c>
      <c r="U154" s="3">
        <f t="shared" si="11"/>
        <v>326.44350000000003</v>
      </c>
      <c r="V154" s="11">
        <v>0.582</v>
      </c>
      <c r="W154" s="60">
        <v>5.49</v>
      </c>
      <c r="X154" s="60">
        <f t="shared" si="10"/>
        <v>5.673500000000001</v>
      </c>
      <c r="Y154" s="10">
        <v>12.499</v>
      </c>
      <c r="Z154" s="26">
        <v>284.66112686709323</v>
      </c>
    </row>
    <row r="155" spans="1:26" ht="12.75">
      <c r="A155" s="1">
        <v>36945</v>
      </c>
      <c r="B155" s="3">
        <v>54</v>
      </c>
      <c r="C155" s="4">
        <v>0.84120369</v>
      </c>
      <c r="D155" s="6">
        <v>0.84120369</v>
      </c>
      <c r="E155" s="2">
        <v>1456</v>
      </c>
      <c r="F155" s="43">
        <v>0</v>
      </c>
      <c r="G155" s="51">
        <v>39.07031582</v>
      </c>
      <c r="H155" s="51">
        <v>-76.74446157</v>
      </c>
      <c r="I155" s="8">
        <v>1044.7</v>
      </c>
      <c r="J155" s="9">
        <f t="shared" si="12"/>
        <v>993.3000000000001</v>
      </c>
      <c r="K155" s="25">
        <f t="shared" si="15"/>
        <v>165.128493118477</v>
      </c>
      <c r="L155" s="25">
        <f t="shared" si="16"/>
        <v>255.208493118477</v>
      </c>
      <c r="M155" s="25">
        <f t="shared" si="13"/>
        <v>268.908493118477</v>
      </c>
      <c r="N155" s="26">
        <f t="shared" si="14"/>
        <v>262.05849311847703</v>
      </c>
      <c r="O155" s="9">
        <v>4.7</v>
      </c>
      <c r="P155" s="9">
        <v>67.1</v>
      </c>
      <c r="Q155" s="9">
        <v>26.7</v>
      </c>
      <c r="S155" s="11">
        <v>1.093</v>
      </c>
      <c r="T155" s="3">
        <v>423.293</v>
      </c>
      <c r="U155" s="3">
        <f t="shared" si="11"/>
        <v>361.61449999999996</v>
      </c>
      <c r="V155" s="11">
        <v>0.551</v>
      </c>
      <c r="W155" s="60">
        <v>5.49</v>
      </c>
      <c r="X155" s="60">
        <f t="shared" si="10"/>
        <v>5.674</v>
      </c>
      <c r="Y155" s="10">
        <v>12.486</v>
      </c>
      <c r="Z155" s="26">
        <v>262.05849311847703</v>
      </c>
    </row>
    <row r="156" spans="1:26" ht="12.75">
      <c r="A156" s="1">
        <v>36945</v>
      </c>
      <c r="B156" s="3">
        <v>54</v>
      </c>
      <c r="C156" s="4">
        <v>0.841319442</v>
      </c>
      <c r="D156" s="6">
        <v>0.841319442</v>
      </c>
      <c r="E156" s="2">
        <v>1466</v>
      </c>
      <c r="F156" s="43">
        <v>0</v>
      </c>
      <c r="G156" s="51">
        <v>39.06980334</v>
      </c>
      <c r="H156" s="51">
        <v>-76.73800186</v>
      </c>
      <c r="I156" s="8">
        <v>1047.5</v>
      </c>
      <c r="J156" s="9">
        <f t="shared" si="12"/>
        <v>996.1</v>
      </c>
      <c r="K156" s="25">
        <f t="shared" si="15"/>
        <v>141.75352660131318</v>
      </c>
      <c r="L156" s="25">
        <f t="shared" si="16"/>
        <v>231.83352660131317</v>
      </c>
      <c r="M156" s="25">
        <f t="shared" si="13"/>
        <v>245.53352660131318</v>
      </c>
      <c r="N156" s="26">
        <f t="shared" si="14"/>
        <v>238.6835266013132</v>
      </c>
      <c r="O156" s="9">
        <v>4.6</v>
      </c>
      <c r="P156" s="9">
        <v>66.8</v>
      </c>
      <c r="Q156" s="9">
        <v>26.1</v>
      </c>
      <c r="S156" s="11">
        <v>1.186</v>
      </c>
      <c r="T156" s="3">
        <v>475.945</v>
      </c>
      <c r="U156" s="3">
        <f t="shared" si="11"/>
        <v>379.2826666666667</v>
      </c>
      <c r="V156" s="11">
        <v>0.484</v>
      </c>
      <c r="W156" s="60">
        <v>4.381</v>
      </c>
      <c r="X156" s="60">
        <f t="shared" si="10"/>
        <v>5.304500000000001</v>
      </c>
      <c r="Y156" s="10">
        <v>12.492</v>
      </c>
      <c r="Z156" s="26">
        <v>238.6835266013132</v>
      </c>
    </row>
    <row r="157" spans="1:26" ht="12.75">
      <c r="A157" s="1">
        <v>36945</v>
      </c>
      <c r="B157" s="3">
        <v>54</v>
      </c>
      <c r="C157" s="4">
        <v>0.841435194</v>
      </c>
      <c r="D157" s="6">
        <v>0.841435194</v>
      </c>
      <c r="E157" s="2">
        <v>1476</v>
      </c>
      <c r="F157" s="43">
        <v>0</v>
      </c>
      <c r="G157" s="51">
        <v>39.07186105</v>
      </c>
      <c r="H157" s="51">
        <v>-76.73241209</v>
      </c>
      <c r="I157" s="8">
        <v>1047.8</v>
      </c>
      <c r="J157" s="9">
        <f t="shared" si="12"/>
        <v>996.4</v>
      </c>
      <c r="K157" s="25">
        <f t="shared" si="15"/>
        <v>139.25296406136272</v>
      </c>
      <c r="L157" s="25">
        <f t="shared" si="16"/>
        <v>229.3329640613627</v>
      </c>
      <c r="M157" s="25">
        <f t="shared" si="13"/>
        <v>243.03296406136272</v>
      </c>
      <c r="N157" s="26">
        <f t="shared" si="14"/>
        <v>236.18296406136272</v>
      </c>
      <c r="O157" s="9">
        <v>4.8</v>
      </c>
      <c r="P157" s="9">
        <v>66.8</v>
      </c>
      <c r="Q157" s="9">
        <v>25.9</v>
      </c>
      <c r="S157" s="11">
        <v>1.108</v>
      </c>
      <c r="T157" s="3">
        <v>423.613</v>
      </c>
      <c r="U157" s="3">
        <f t="shared" si="11"/>
        <v>388.19800000000004</v>
      </c>
      <c r="V157" s="11">
        <v>0.508</v>
      </c>
      <c r="W157" s="60">
        <v>4.381</v>
      </c>
      <c r="X157" s="60">
        <f t="shared" si="10"/>
        <v>5.12</v>
      </c>
      <c r="Y157" s="10">
        <v>12.508</v>
      </c>
      <c r="Z157" s="26">
        <v>236.18296406136272</v>
      </c>
    </row>
    <row r="158" spans="1:26" ht="12.75">
      <c r="A158" s="1">
        <v>36945</v>
      </c>
      <c r="B158" s="3">
        <v>54</v>
      </c>
      <c r="C158" s="4">
        <v>0.841550946</v>
      </c>
      <c r="D158" s="6">
        <v>0.841550946</v>
      </c>
      <c r="E158" s="2">
        <v>1486</v>
      </c>
      <c r="F158" s="43">
        <v>0</v>
      </c>
      <c r="G158" s="51">
        <v>39.07586573</v>
      </c>
      <c r="H158" s="51">
        <v>-76.73004231</v>
      </c>
      <c r="I158" s="8">
        <v>1049.9</v>
      </c>
      <c r="J158" s="9">
        <f t="shared" si="12"/>
        <v>998.5000000000001</v>
      </c>
      <c r="K158" s="25">
        <f t="shared" si="15"/>
        <v>121.77007838028756</v>
      </c>
      <c r="L158" s="25">
        <f t="shared" si="16"/>
        <v>211.85007838028756</v>
      </c>
      <c r="M158" s="25">
        <f t="shared" si="13"/>
        <v>225.55007838028757</v>
      </c>
      <c r="N158" s="26">
        <f t="shared" si="14"/>
        <v>218.70007838028755</v>
      </c>
      <c r="O158" s="9">
        <v>5</v>
      </c>
      <c r="P158" s="9">
        <v>67.1</v>
      </c>
      <c r="Q158" s="9">
        <v>23.4</v>
      </c>
      <c r="S158" s="11">
        <v>1.287</v>
      </c>
      <c r="T158" s="3">
        <v>528.798</v>
      </c>
      <c r="U158" s="3">
        <f t="shared" si="11"/>
        <v>432.11899999999997</v>
      </c>
      <c r="V158" s="11">
        <v>0.447</v>
      </c>
      <c r="W158" s="60">
        <v>3.271</v>
      </c>
      <c r="X158" s="60">
        <f t="shared" si="10"/>
        <v>4.750333333333334</v>
      </c>
      <c r="Y158" s="10">
        <v>12.493</v>
      </c>
      <c r="Z158" s="26">
        <v>218.70007838028755</v>
      </c>
    </row>
    <row r="159" spans="1:26" ht="12.75">
      <c r="A159" s="1">
        <v>36945</v>
      </c>
      <c r="B159" s="3">
        <v>54</v>
      </c>
      <c r="C159" s="4">
        <v>0.841666639</v>
      </c>
      <c r="D159" s="6">
        <v>0.841666639</v>
      </c>
      <c r="E159" s="2">
        <v>1496</v>
      </c>
      <c r="F159" s="43">
        <v>0</v>
      </c>
      <c r="G159" s="51">
        <v>39.07962731</v>
      </c>
      <c r="H159" s="51">
        <v>-76.73113596</v>
      </c>
      <c r="I159" s="8">
        <v>1054.2</v>
      </c>
      <c r="J159" s="9">
        <f t="shared" si="12"/>
        <v>1002.8000000000001</v>
      </c>
      <c r="K159" s="25">
        <f t="shared" si="15"/>
        <v>86.08622703684198</v>
      </c>
      <c r="L159" s="25">
        <f t="shared" si="16"/>
        <v>176.16622703684197</v>
      </c>
      <c r="M159" s="25">
        <f t="shared" si="13"/>
        <v>189.86622703684196</v>
      </c>
      <c r="N159" s="26">
        <f t="shared" si="14"/>
        <v>183.01622703684197</v>
      </c>
      <c r="O159" s="9">
        <v>5.2</v>
      </c>
      <c r="P159" s="9">
        <v>66.6</v>
      </c>
      <c r="Q159" s="9">
        <v>24.5</v>
      </c>
      <c r="S159" s="11">
        <v>1.337</v>
      </c>
      <c r="T159" s="3">
        <v>528.966</v>
      </c>
      <c r="U159" s="3">
        <f t="shared" si="11"/>
        <v>467.29</v>
      </c>
      <c r="V159" s="11">
        <v>0.439</v>
      </c>
      <c r="W159" s="60">
        <v>3.272</v>
      </c>
      <c r="X159" s="60">
        <f t="shared" si="10"/>
        <v>4.380833333333333</v>
      </c>
      <c r="Y159" s="10">
        <v>12.494</v>
      </c>
      <c r="Z159" s="26">
        <v>183.01622703684197</v>
      </c>
    </row>
    <row r="160" spans="1:26" ht="12.75">
      <c r="A160" s="1">
        <v>36945</v>
      </c>
      <c r="B160" s="3">
        <v>54</v>
      </c>
      <c r="C160" s="4">
        <v>0.841782391</v>
      </c>
      <c r="D160" s="6">
        <v>0.841782391</v>
      </c>
      <c r="E160" s="2">
        <v>1506</v>
      </c>
      <c r="F160" s="43">
        <v>0</v>
      </c>
      <c r="G160" s="51">
        <v>39.08220164</v>
      </c>
      <c r="H160" s="51">
        <v>-76.73464719</v>
      </c>
      <c r="I160" s="8">
        <v>1057.1</v>
      </c>
      <c r="J160" s="9">
        <f t="shared" si="12"/>
        <v>1005.6999999999999</v>
      </c>
      <c r="K160" s="25">
        <f t="shared" si="15"/>
        <v>62.10666446441239</v>
      </c>
      <c r="L160" s="25">
        <f t="shared" si="16"/>
        <v>152.1866644644124</v>
      </c>
      <c r="M160" s="25">
        <f t="shared" si="13"/>
        <v>165.88666446441238</v>
      </c>
      <c r="N160" s="26">
        <f t="shared" si="14"/>
        <v>159.03666446441238</v>
      </c>
      <c r="O160" s="9">
        <v>5.8</v>
      </c>
      <c r="P160" s="9">
        <v>65.5</v>
      </c>
      <c r="Q160" s="9">
        <v>24.5</v>
      </c>
      <c r="S160" s="11">
        <v>1.287</v>
      </c>
      <c r="T160" s="3">
        <v>529.117</v>
      </c>
      <c r="U160" s="3">
        <f t="shared" si="11"/>
        <v>484.95533333333333</v>
      </c>
      <c r="V160" s="11">
        <v>0.43</v>
      </c>
      <c r="W160" s="60">
        <v>3.272</v>
      </c>
      <c r="X160" s="60">
        <f t="shared" si="10"/>
        <v>4.011166666666666</v>
      </c>
      <c r="Y160" s="10">
        <v>12.494</v>
      </c>
      <c r="Z160" s="26">
        <v>159.03666446441238</v>
      </c>
    </row>
    <row r="161" spans="1:26" ht="12.75">
      <c r="A161" s="1">
        <v>36945</v>
      </c>
      <c r="B161" s="3">
        <v>54</v>
      </c>
      <c r="C161" s="4">
        <v>0.841898143</v>
      </c>
      <c r="D161" s="6">
        <v>0.841898143</v>
      </c>
      <c r="E161" s="2">
        <v>1516</v>
      </c>
      <c r="F161" s="43">
        <v>0</v>
      </c>
      <c r="G161" s="51">
        <v>39.08359249</v>
      </c>
      <c r="H161" s="51">
        <v>-76.73992838</v>
      </c>
      <c r="I161" s="8">
        <v>1060.7</v>
      </c>
      <c r="J161" s="9">
        <f t="shared" si="12"/>
        <v>1009.3000000000001</v>
      </c>
      <c r="K161" s="25">
        <f t="shared" si="15"/>
        <v>32.434945609688825</v>
      </c>
      <c r="L161" s="25">
        <f t="shared" si="16"/>
        <v>122.51494560968882</v>
      </c>
      <c r="M161" s="25">
        <f t="shared" si="13"/>
        <v>136.2149456096888</v>
      </c>
      <c r="N161" s="26">
        <f t="shared" si="14"/>
        <v>129.36494560968882</v>
      </c>
      <c r="O161" s="9">
        <v>6.5</v>
      </c>
      <c r="P161" s="9">
        <v>64.7</v>
      </c>
      <c r="Q161" s="9">
        <v>25.4</v>
      </c>
      <c r="S161" s="11">
        <v>1.288</v>
      </c>
      <c r="T161" s="3">
        <v>529.286</v>
      </c>
      <c r="U161" s="3">
        <f t="shared" si="11"/>
        <v>502.6208333333334</v>
      </c>
      <c r="V161" s="11">
        <v>0.399</v>
      </c>
      <c r="W161" s="60">
        <v>3.273</v>
      </c>
      <c r="X161" s="60">
        <f t="shared" si="10"/>
        <v>3.641666666666667</v>
      </c>
      <c r="Y161" s="10">
        <v>12.498</v>
      </c>
      <c r="Z161" s="26">
        <v>129.36494560968882</v>
      </c>
    </row>
    <row r="162" spans="1:26" ht="12.75">
      <c r="A162" s="1">
        <v>36945</v>
      </c>
      <c r="B162" s="3">
        <v>54</v>
      </c>
      <c r="C162" s="4">
        <v>0.842013896</v>
      </c>
      <c r="D162" s="6">
        <v>0.842013896</v>
      </c>
      <c r="E162" s="2">
        <v>1526</v>
      </c>
      <c r="F162" s="43">
        <v>0</v>
      </c>
      <c r="G162" s="51">
        <v>39.08437654</v>
      </c>
      <c r="H162" s="51">
        <v>-76.74557862</v>
      </c>
      <c r="I162" s="8">
        <v>1065.6</v>
      </c>
      <c r="J162" s="9">
        <f t="shared" si="12"/>
        <v>1014.1999999999999</v>
      </c>
      <c r="K162" s="25">
        <f t="shared" si="15"/>
        <v>-7.78194715602608</v>
      </c>
      <c r="L162" s="25">
        <f t="shared" si="16"/>
        <v>82.29805284397392</v>
      </c>
      <c r="M162" s="25">
        <f t="shared" si="13"/>
        <v>95.99805284397392</v>
      </c>
      <c r="N162" s="26">
        <f t="shared" si="14"/>
        <v>89.14805284397391</v>
      </c>
      <c r="O162" s="9">
        <v>6.7</v>
      </c>
      <c r="P162" s="9">
        <v>63.6</v>
      </c>
      <c r="Q162" s="9">
        <v>27</v>
      </c>
      <c r="S162" s="11">
        <v>1.236</v>
      </c>
      <c r="T162" s="3">
        <v>476.971</v>
      </c>
      <c r="U162" s="3">
        <f t="shared" si="11"/>
        <v>502.7918333333333</v>
      </c>
      <c r="V162" s="11">
        <v>0.366</v>
      </c>
      <c r="W162" s="60">
        <v>3.273</v>
      </c>
      <c r="X162" s="60">
        <f t="shared" si="10"/>
        <v>3.4570000000000003</v>
      </c>
      <c r="Y162" s="10">
        <v>12.49</v>
      </c>
      <c r="Z162" s="26">
        <v>89.14805284397391</v>
      </c>
    </row>
    <row r="163" spans="1:26" ht="12.75">
      <c r="A163" s="1">
        <v>36945</v>
      </c>
      <c r="B163" s="3">
        <v>54</v>
      </c>
      <c r="C163" s="4">
        <v>0.842129648</v>
      </c>
      <c r="D163" s="6">
        <v>0.842129648</v>
      </c>
      <c r="E163" s="2">
        <v>1536</v>
      </c>
      <c r="F163" s="43">
        <v>0</v>
      </c>
      <c r="G163" s="51">
        <v>39.0848739</v>
      </c>
      <c r="H163" s="51">
        <v>-76.75113695</v>
      </c>
      <c r="I163" s="8">
        <v>1069.5</v>
      </c>
      <c r="J163" s="9">
        <f t="shared" si="12"/>
        <v>1018.1</v>
      </c>
      <c r="K163" s="25">
        <f t="shared" si="15"/>
        <v>-39.65268484728328</v>
      </c>
      <c r="L163" s="25">
        <f t="shared" si="16"/>
        <v>50.427315152716716</v>
      </c>
      <c r="M163" s="25">
        <f t="shared" si="13"/>
        <v>64.12731515271672</v>
      </c>
      <c r="N163" s="26">
        <f t="shared" si="14"/>
        <v>57.27731515271672</v>
      </c>
      <c r="O163" s="9">
        <v>6.6</v>
      </c>
      <c r="P163" s="9">
        <v>63.7</v>
      </c>
      <c r="Q163" s="9">
        <v>28.2</v>
      </c>
      <c r="S163" s="11">
        <v>1.296</v>
      </c>
      <c r="T163" s="3">
        <v>529.639</v>
      </c>
      <c r="U163" s="3">
        <f t="shared" si="11"/>
        <v>520.4628333333334</v>
      </c>
      <c r="V163" s="11">
        <v>0.388</v>
      </c>
      <c r="W163" s="60">
        <v>3.274</v>
      </c>
      <c r="X163" s="60">
        <f t="shared" si="10"/>
        <v>3.2725000000000004</v>
      </c>
      <c r="Y163" s="10">
        <v>12.494</v>
      </c>
      <c r="Z163" s="26">
        <v>57.27731515271672</v>
      </c>
    </row>
    <row r="164" spans="1:26" ht="12.75">
      <c r="A164" s="1">
        <v>36945</v>
      </c>
      <c r="B164" s="3">
        <v>54</v>
      </c>
      <c r="C164" s="4">
        <v>0.8422454</v>
      </c>
      <c r="D164" s="6">
        <v>0.8422454</v>
      </c>
      <c r="E164" s="2">
        <v>1546</v>
      </c>
      <c r="F164" s="43">
        <v>1</v>
      </c>
      <c r="G164" s="51">
        <v>39.08521307</v>
      </c>
      <c r="H164" s="51">
        <v>-76.75624405</v>
      </c>
      <c r="I164" s="8">
        <v>1070.4</v>
      </c>
      <c r="J164" s="9">
        <f t="shared" si="12"/>
        <v>1019.0000000000001</v>
      </c>
      <c r="K164" s="25">
        <f t="shared" si="15"/>
        <v>-46.990131925048814</v>
      </c>
      <c r="L164" s="25">
        <f t="shared" si="16"/>
        <v>43.089868074951184</v>
      </c>
      <c r="M164" s="25">
        <f t="shared" si="13"/>
        <v>56.78986807495119</v>
      </c>
      <c r="N164" s="26">
        <f t="shared" si="14"/>
        <v>49.939868074951185</v>
      </c>
      <c r="O164" s="9">
        <v>6.8</v>
      </c>
      <c r="P164" s="9">
        <v>63.8</v>
      </c>
      <c r="Q164" s="9">
        <v>27.6</v>
      </c>
      <c r="S164" s="11">
        <v>1.259</v>
      </c>
      <c r="T164" s="3">
        <v>529.79</v>
      </c>
      <c r="U164" s="3">
        <f t="shared" si="11"/>
        <v>520.6281666666667</v>
      </c>
      <c r="V164" s="11">
        <v>0.384</v>
      </c>
      <c r="W164" s="60">
        <v>3.274</v>
      </c>
      <c r="X164" s="60">
        <f t="shared" si="10"/>
        <v>3.273</v>
      </c>
      <c r="Y164" s="10">
        <v>12.573</v>
      </c>
      <c r="Z164" s="26">
        <v>49.939868074951185</v>
      </c>
    </row>
    <row r="165" spans="1:26" ht="12.75">
      <c r="A165" s="1">
        <v>36945</v>
      </c>
      <c r="B165" s="3">
        <v>54</v>
      </c>
      <c r="C165" s="4">
        <v>0.842361093</v>
      </c>
      <c r="D165" s="6">
        <v>0.842361093</v>
      </c>
      <c r="E165" s="2">
        <v>1556</v>
      </c>
      <c r="F165" s="43">
        <v>0</v>
      </c>
      <c r="G165" s="51">
        <v>39.0855163</v>
      </c>
      <c r="H165" s="51">
        <v>-76.76100594</v>
      </c>
      <c r="I165" s="8">
        <v>1069.1</v>
      </c>
      <c r="J165" s="9">
        <f t="shared" si="12"/>
        <v>1017.6999999999999</v>
      </c>
      <c r="K165" s="25">
        <f t="shared" si="15"/>
        <v>-36.389514996075064</v>
      </c>
      <c r="L165" s="25">
        <f t="shared" si="16"/>
        <v>53.690485003924934</v>
      </c>
      <c r="M165" s="25">
        <f t="shared" si="13"/>
        <v>67.39048500392494</v>
      </c>
      <c r="N165" s="26">
        <f t="shared" si="14"/>
        <v>60.540485003924935</v>
      </c>
      <c r="O165" s="9">
        <v>6.9</v>
      </c>
      <c r="P165" s="9">
        <v>63.3</v>
      </c>
      <c r="Q165" s="9">
        <v>27.9</v>
      </c>
      <c r="S165" s="11">
        <v>1.525</v>
      </c>
      <c r="T165" s="3">
        <v>634.958</v>
      </c>
      <c r="U165" s="3">
        <f t="shared" si="11"/>
        <v>538.2935</v>
      </c>
      <c r="V165" s="11">
        <v>0.478</v>
      </c>
      <c r="W165" s="60">
        <v>4.384</v>
      </c>
      <c r="X165" s="60">
        <f t="shared" si="10"/>
        <v>3.4583333333333335</v>
      </c>
      <c r="Y165" s="10">
        <v>12.495</v>
      </c>
      <c r="Z165" s="26">
        <v>60.540485003924935</v>
      </c>
    </row>
    <row r="166" spans="1:26" ht="12.75">
      <c r="A166" s="1">
        <v>36945</v>
      </c>
      <c r="B166" s="3">
        <v>54</v>
      </c>
      <c r="C166" s="4">
        <v>0.842476845</v>
      </c>
      <c r="D166" s="6">
        <v>0.842476845</v>
      </c>
      <c r="E166" s="2">
        <v>1566</v>
      </c>
      <c r="F166" s="43">
        <v>0</v>
      </c>
      <c r="G166" s="51">
        <v>39.08572695</v>
      </c>
      <c r="H166" s="51">
        <v>-76.76596869</v>
      </c>
      <c r="I166" s="8">
        <v>1062.8</v>
      </c>
      <c r="J166" s="9">
        <f t="shared" si="12"/>
        <v>1011.4</v>
      </c>
      <c r="K166" s="25">
        <f t="shared" si="15"/>
        <v>15.175278999948752</v>
      </c>
      <c r="L166" s="25">
        <f t="shared" si="16"/>
        <v>105.25527899994876</v>
      </c>
      <c r="M166" s="25">
        <f t="shared" si="13"/>
        <v>118.95527899994875</v>
      </c>
      <c r="N166" s="26">
        <f t="shared" si="14"/>
        <v>112.10527899994875</v>
      </c>
      <c r="O166" s="9">
        <v>6.7</v>
      </c>
      <c r="P166" s="9">
        <v>62.8</v>
      </c>
      <c r="Q166" s="9">
        <v>27.1</v>
      </c>
      <c r="S166" s="11">
        <v>2.278</v>
      </c>
      <c r="T166" s="3">
        <v>1055.143</v>
      </c>
      <c r="U166" s="3">
        <f t="shared" si="11"/>
        <v>625.9644999999999</v>
      </c>
      <c r="V166" s="11">
        <v>0.476</v>
      </c>
      <c r="W166" s="60">
        <v>4.385</v>
      </c>
      <c r="X166" s="60">
        <f t="shared" si="10"/>
        <v>3.6438333333333333</v>
      </c>
      <c r="Y166" s="10">
        <v>12.49</v>
      </c>
      <c r="Z166" s="26">
        <v>112.10527899994875</v>
      </c>
    </row>
    <row r="167" spans="1:26" ht="12.75">
      <c r="A167" s="1">
        <v>36945</v>
      </c>
      <c r="B167" s="3">
        <v>54</v>
      </c>
      <c r="C167" s="4">
        <v>0.842592597</v>
      </c>
      <c r="D167" s="6">
        <v>0.842592597</v>
      </c>
      <c r="E167" s="2">
        <v>1576</v>
      </c>
      <c r="F167" s="43">
        <v>0</v>
      </c>
      <c r="G167" s="51">
        <v>39.08588733</v>
      </c>
      <c r="H167" s="51">
        <v>-76.77150469</v>
      </c>
      <c r="I167" s="8">
        <v>1055</v>
      </c>
      <c r="J167" s="9">
        <f t="shared" si="12"/>
        <v>1003.6</v>
      </c>
      <c r="K167" s="25">
        <f t="shared" si="15"/>
        <v>79.46425589485116</v>
      </c>
      <c r="L167" s="25">
        <f t="shared" si="16"/>
        <v>169.54425589485118</v>
      </c>
      <c r="M167" s="25">
        <f t="shared" si="13"/>
        <v>183.24425589485116</v>
      </c>
      <c r="N167" s="26">
        <f t="shared" si="14"/>
        <v>176.39425589485117</v>
      </c>
      <c r="O167" s="9">
        <v>6</v>
      </c>
      <c r="P167" s="9">
        <v>62.8</v>
      </c>
      <c r="Q167" s="9">
        <v>27.6</v>
      </c>
      <c r="S167" s="11">
        <v>-0.226</v>
      </c>
      <c r="U167" s="3">
        <f t="shared" si="11"/>
        <v>645.3002</v>
      </c>
      <c r="V167" s="11">
        <v>0.438</v>
      </c>
      <c r="W167" s="60">
        <v>3.275</v>
      </c>
      <c r="X167" s="60">
        <f t="shared" si="10"/>
        <v>3.644166666666667</v>
      </c>
      <c r="Y167" s="10">
        <v>12.498</v>
      </c>
      <c r="Z167" s="26">
        <v>176.39425589485117</v>
      </c>
    </row>
    <row r="168" spans="1:26" ht="12.75">
      <c r="A168" s="1">
        <v>36945</v>
      </c>
      <c r="B168" s="3">
        <v>54</v>
      </c>
      <c r="C168" s="4">
        <v>0.842708349</v>
      </c>
      <c r="D168" s="6">
        <v>0.842708349</v>
      </c>
      <c r="E168" s="2">
        <v>1586</v>
      </c>
      <c r="F168" s="43">
        <v>0</v>
      </c>
      <c r="G168" s="51">
        <v>39.08576526</v>
      </c>
      <c r="H168" s="51">
        <v>-76.77733984</v>
      </c>
      <c r="I168" s="8">
        <v>1048.6</v>
      </c>
      <c r="J168" s="9">
        <f t="shared" si="12"/>
        <v>997.1999999999999</v>
      </c>
      <c r="K168" s="25">
        <f t="shared" si="15"/>
        <v>132.58847624617502</v>
      </c>
      <c r="L168" s="25">
        <f t="shared" si="16"/>
        <v>222.66847624617503</v>
      </c>
      <c r="M168" s="25">
        <f t="shared" si="13"/>
        <v>236.36847624617502</v>
      </c>
      <c r="N168" s="26">
        <f t="shared" si="14"/>
        <v>229.51847624617503</v>
      </c>
      <c r="O168" s="9">
        <v>5.7</v>
      </c>
      <c r="P168" s="9">
        <v>63.2</v>
      </c>
      <c r="Q168" s="9">
        <v>26.8</v>
      </c>
      <c r="S168" s="11">
        <v>2.308</v>
      </c>
      <c r="T168" s="3">
        <v>1055.463</v>
      </c>
      <c r="U168" s="3">
        <f t="shared" si="11"/>
        <v>760.9986000000001</v>
      </c>
      <c r="V168" s="11">
        <v>0.396</v>
      </c>
      <c r="W168" s="60">
        <v>3.276</v>
      </c>
      <c r="X168" s="60">
        <f t="shared" si="10"/>
        <v>3.6446666666666663</v>
      </c>
      <c r="Y168" s="10">
        <v>12.491</v>
      </c>
      <c r="Z168" s="26">
        <v>229.51847624617503</v>
      </c>
    </row>
    <row r="169" spans="1:26" ht="12.75">
      <c r="A169" s="1">
        <v>36945</v>
      </c>
      <c r="B169" s="3">
        <v>54</v>
      </c>
      <c r="C169" s="4">
        <v>0.842824101</v>
      </c>
      <c r="D169" s="6">
        <v>0.842824101</v>
      </c>
      <c r="E169" s="2">
        <v>1596</v>
      </c>
      <c r="F169" s="43">
        <v>0</v>
      </c>
      <c r="G169" s="51">
        <v>39.08448087</v>
      </c>
      <c r="H169" s="51">
        <v>-76.78306619</v>
      </c>
      <c r="I169" s="8">
        <v>1044.3</v>
      </c>
      <c r="J169" s="9">
        <f t="shared" si="12"/>
        <v>992.9</v>
      </c>
      <c r="K169" s="25">
        <f t="shared" si="15"/>
        <v>168.4731518574819</v>
      </c>
      <c r="L169" s="25">
        <f t="shared" si="16"/>
        <v>258.5531518574819</v>
      </c>
      <c r="M169" s="25">
        <f t="shared" si="13"/>
        <v>272.2531518574819</v>
      </c>
      <c r="N169" s="26">
        <f t="shared" si="14"/>
        <v>265.40315185748193</v>
      </c>
      <c r="O169" s="9">
        <v>5.2</v>
      </c>
      <c r="P169" s="9">
        <v>63.6</v>
      </c>
      <c r="Q169" s="9">
        <v>29</v>
      </c>
      <c r="S169" s="11">
        <v>2.365</v>
      </c>
      <c r="T169" s="3">
        <v>1108.131</v>
      </c>
      <c r="U169" s="3">
        <f t="shared" si="11"/>
        <v>876.6970000000001</v>
      </c>
      <c r="V169" s="11">
        <v>0.379</v>
      </c>
      <c r="W169" s="60">
        <v>3.276</v>
      </c>
      <c r="X169" s="60">
        <f t="shared" si="10"/>
        <v>3.645</v>
      </c>
      <c r="Y169" s="10">
        <v>12.491</v>
      </c>
      <c r="Z169" s="26">
        <v>265.40315185748193</v>
      </c>
    </row>
    <row r="170" spans="1:26" ht="12.75">
      <c r="A170" s="1">
        <v>36945</v>
      </c>
      <c r="B170" s="3">
        <v>54</v>
      </c>
      <c r="C170" s="4">
        <v>0.842939794</v>
      </c>
      <c r="D170" s="6">
        <v>0.842939794</v>
      </c>
      <c r="E170" s="2">
        <v>1606</v>
      </c>
      <c r="F170" s="43">
        <v>0</v>
      </c>
      <c r="G170" s="51">
        <v>39.08064833</v>
      </c>
      <c r="H170" s="51">
        <v>-76.78617282</v>
      </c>
      <c r="I170" s="8">
        <v>1040.3</v>
      </c>
      <c r="J170" s="9">
        <f t="shared" si="12"/>
        <v>988.9</v>
      </c>
      <c r="K170" s="25">
        <f t="shared" si="15"/>
        <v>201.9940425558637</v>
      </c>
      <c r="L170" s="25">
        <f t="shared" si="16"/>
        <v>292.0740425558637</v>
      </c>
      <c r="M170" s="25">
        <f t="shared" si="13"/>
        <v>305.77404255586373</v>
      </c>
      <c r="N170" s="26">
        <f t="shared" si="14"/>
        <v>298.9240425558637</v>
      </c>
      <c r="O170" s="9">
        <v>5.1</v>
      </c>
      <c r="P170" s="9">
        <v>64.2</v>
      </c>
      <c r="Q170" s="9">
        <v>29.4</v>
      </c>
      <c r="S170" s="11">
        <v>2.19</v>
      </c>
      <c r="T170" s="3">
        <v>1003.316</v>
      </c>
      <c r="U170" s="3">
        <f t="shared" si="11"/>
        <v>971.4022000000001</v>
      </c>
      <c r="V170" s="11">
        <v>0.381</v>
      </c>
      <c r="W170" s="60">
        <v>3.277</v>
      </c>
      <c r="X170" s="60">
        <f t="shared" si="10"/>
        <v>3.6455</v>
      </c>
      <c r="Y170" s="10">
        <v>12.493</v>
      </c>
      <c r="Z170" s="26">
        <v>298.9240425558637</v>
      </c>
    </row>
    <row r="171" spans="1:26" ht="12.75">
      <c r="A171" s="1">
        <v>36945</v>
      </c>
      <c r="B171" s="3">
        <v>54</v>
      </c>
      <c r="C171" s="4">
        <v>0.843055546</v>
      </c>
      <c r="D171" s="6">
        <v>0.843055546</v>
      </c>
      <c r="E171" s="2">
        <v>1616</v>
      </c>
      <c r="F171" s="43">
        <v>0</v>
      </c>
      <c r="G171" s="51">
        <v>39.07618011</v>
      </c>
      <c r="H171" s="51">
        <v>-76.78489822</v>
      </c>
      <c r="I171" s="8">
        <v>1040.3</v>
      </c>
      <c r="J171" s="9">
        <f t="shared" si="12"/>
        <v>988.9</v>
      </c>
      <c r="K171" s="25">
        <f t="shared" si="15"/>
        <v>201.9940425558637</v>
      </c>
      <c r="L171" s="25">
        <f t="shared" si="16"/>
        <v>292.0740425558637</v>
      </c>
      <c r="M171" s="25">
        <f t="shared" si="13"/>
        <v>305.77404255586373</v>
      </c>
      <c r="N171" s="26">
        <f t="shared" si="14"/>
        <v>298.9240425558637</v>
      </c>
      <c r="O171" s="9">
        <v>5.1</v>
      </c>
      <c r="P171" s="9">
        <v>64.8</v>
      </c>
      <c r="Q171" s="9">
        <v>30.9</v>
      </c>
      <c r="S171" s="11">
        <v>2.138</v>
      </c>
      <c r="T171" s="3">
        <v>950.984</v>
      </c>
      <c r="U171" s="3">
        <f t="shared" si="11"/>
        <v>1034.6074</v>
      </c>
      <c r="V171" s="11">
        <v>0.379</v>
      </c>
      <c r="W171" s="60">
        <v>3.277</v>
      </c>
      <c r="X171" s="60">
        <f t="shared" si="10"/>
        <v>3.4610000000000003</v>
      </c>
      <c r="Y171" s="10">
        <v>12.498</v>
      </c>
      <c r="Z171" s="26">
        <v>298.9240425558637</v>
      </c>
    </row>
    <row r="172" spans="1:26" ht="12.75">
      <c r="A172" s="1">
        <v>36945</v>
      </c>
      <c r="B172" s="3">
        <v>54</v>
      </c>
      <c r="C172" s="4">
        <v>0.843171299</v>
      </c>
      <c r="D172" s="6">
        <v>0.843171299</v>
      </c>
      <c r="E172" s="2">
        <v>1626</v>
      </c>
      <c r="F172" s="43">
        <v>0</v>
      </c>
      <c r="G172" s="51">
        <v>39.07330611</v>
      </c>
      <c r="H172" s="51">
        <v>-76.77932308</v>
      </c>
      <c r="I172" s="8">
        <v>1038.4</v>
      </c>
      <c r="J172" s="9">
        <f t="shared" si="12"/>
        <v>987.0000000000001</v>
      </c>
      <c r="K172" s="25">
        <f t="shared" si="15"/>
        <v>217.9639929275326</v>
      </c>
      <c r="L172" s="25">
        <f t="shared" si="16"/>
        <v>308.0439929275326</v>
      </c>
      <c r="M172" s="25">
        <f t="shared" si="13"/>
        <v>321.7439929275326</v>
      </c>
      <c r="N172" s="26">
        <f t="shared" si="14"/>
        <v>314.8939929275326</v>
      </c>
      <c r="O172" s="9">
        <v>4.9</v>
      </c>
      <c r="P172" s="9">
        <v>64.8</v>
      </c>
      <c r="Q172" s="9">
        <v>29.9</v>
      </c>
      <c r="S172" s="11">
        <v>1.631</v>
      </c>
      <c r="T172" s="3">
        <v>688.636</v>
      </c>
      <c r="U172" s="3">
        <f t="shared" si="11"/>
        <v>961.3060000000002</v>
      </c>
      <c r="V172" s="11">
        <v>0.378</v>
      </c>
      <c r="W172" s="60">
        <v>3.278</v>
      </c>
      <c r="X172" s="60">
        <f t="shared" si="10"/>
        <v>3.2765</v>
      </c>
      <c r="Y172" s="10">
        <v>12.492</v>
      </c>
      <c r="Z172" s="26">
        <v>314.8939929275326</v>
      </c>
    </row>
    <row r="173" spans="1:26" ht="12.75">
      <c r="A173" s="1">
        <v>36945</v>
      </c>
      <c r="B173" s="3">
        <v>54</v>
      </c>
      <c r="C173" s="4">
        <v>0.843287051</v>
      </c>
      <c r="D173" s="6">
        <v>0.843287051</v>
      </c>
      <c r="E173" s="2">
        <v>1636</v>
      </c>
      <c r="F173" s="43">
        <v>0</v>
      </c>
      <c r="G173" s="51">
        <v>39.07239231</v>
      </c>
      <c r="H173" s="51">
        <v>-76.77180303</v>
      </c>
      <c r="I173" s="8">
        <v>1039</v>
      </c>
      <c r="J173" s="9">
        <f t="shared" si="12"/>
        <v>987.6</v>
      </c>
      <c r="K173" s="25">
        <f t="shared" si="15"/>
        <v>212.91753189589022</v>
      </c>
      <c r="L173" s="25">
        <f t="shared" si="16"/>
        <v>302.99753189589023</v>
      </c>
      <c r="M173" s="25">
        <f t="shared" si="13"/>
        <v>316.6975318958902</v>
      </c>
      <c r="N173" s="26">
        <f t="shared" si="14"/>
        <v>309.84753189589026</v>
      </c>
      <c r="O173" s="9">
        <v>5.2</v>
      </c>
      <c r="P173" s="9">
        <v>65</v>
      </c>
      <c r="Q173" s="9">
        <v>30.1</v>
      </c>
      <c r="S173" s="11">
        <v>1.505</v>
      </c>
      <c r="T173" s="3">
        <v>636.304</v>
      </c>
      <c r="U173" s="3">
        <f t="shared" si="11"/>
        <v>907.1390000000001</v>
      </c>
      <c r="V173" s="11">
        <v>0.368</v>
      </c>
      <c r="W173" s="60">
        <v>3.278</v>
      </c>
      <c r="X173" s="60">
        <f t="shared" si="10"/>
        <v>3.2769999999999997</v>
      </c>
      <c r="Y173" s="10">
        <v>12.493</v>
      </c>
      <c r="Z173" s="26">
        <v>309.84753189589026</v>
      </c>
    </row>
    <row r="174" spans="1:26" ht="12.75">
      <c r="A174" s="1">
        <v>36945</v>
      </c>
      <c r="B174" s="3">
        <v>54</v>
      </c>
      <c r="C174" s="4">
        <v>0.843402803</v>
      </c>
      <c r="D174" s="6">
        <v>0.843402803</v>
      </c>
      <c r="E174" s="2">
        <v>1646</v>
      </c>
      <c r="F174" s="43">
        <v>0</v>
      </c>
      <c r="G174" s="51">
        <v>39.07250875</v>
      </c>
      <c r="H174" s="51">
        <v>-76.76452808</v>
      </c>
      <c r="I174" s="8">
        <v>1037.9</v>
      </c>
      <c r="J174" s="9">
        <f t="shared" si="12"/>
        <v>986.5000000000001</v>
      </c>
      <c r="K174" s="25">
        <f t="shared" si="15"/>
        <v>222.1717211006643</v>
      </c>
      <c r="L174" s="25">
        <f t="shared" si="16"/>
        <v>312.2517211006643</v>
      </c>
      <c r="M174" s="25">
        <f t="shared" si="13"/>
        <v>325.9517211006643</v>
      </c>
      <c r="N174" s="26">
        <f t="shared" si="14"/>
        <v>319.10172110066435</v>
      </c>
      <c r="O174" s="9">
        <v>5.1</v>
      </c>
      <c r="P174" s="9">
        <v>65.1</v>
      </c>
      <c r="Q174" s="9">
        <v>30.7</v>
      </c>
      <c r="S174" s="11">
        <v>1.299</v>
      </c>
      <c r="T174" s="3">
        <v>531.489</v>
      </c>
      <c r="U174" s="3">
        <f t="shared" si="11"/>
        <v>819.8100000000001</v>
      </c>
      <c r="V174" s="11">
        <v>0.378</v>
      </c>
      <c r="W174" s="60">
        <v>3.278</v>
      </c>
      <c r="X174" s="60">
        <f t="shared" si="10"/>
        <v>3.277333333333333</v>
      </c>
      <c r="Y174" s="10">
        <v>12.547</v>
      </c>
      <c r="Z174" s="26">
        <v>319.10172110066435</v>
      </c>
    </row>
    <row r="175" spans="1:26" ht="12.75">
      <c r="A175" s="1">
        <v>36945</v>
      </c>
      <c r="B175" s="3">
        <v>54</v>
      </c>
      <c r="C175" s="4">
        <v>0.843518496</v>
      </c>
      <c r="D175" s="6">
        <v>0.843518496</v>
      </c>
      <c r="E175" s="2">
        <v>1656</v>
      </c>
      <c r="F175" s="43">
        <v>0</v>
      </c>
      <c r="G175" s="51">
        <v>39.07312448</v>
      </c>
      <c r="H175" s="51">
        <v>-76.75701196</v>
      </c>
      <c r="I175" s="8">
        <v>1035.9</v>
      </c>
      <c r="J175" s="9">
        <f t="shared" si="12"/>
        <v>984.5000000000001</v>
      </c>
      <c r="K175" s="25">
        <f t="shared" si="15"/>
        <v>239.023987406169</v>
      </c>
      <c r="L175" s="25">
        <f t="shared" si="16"/>
        <v>329.103987406169</v>
      </c>
      <c r="M175" s="25">
        <f t="shared" si="13"/>
        <v>342.80398740616897</v>
      </c>
      <c r="N175" s="26">
        <f t="shared" si="14"/>
        <v>335.95398740616895</v>
      </c>
      <c r="O175" s="9">
        <v>5</v>
      </c>
      <c r="P175" s="9">
        <v>65.2</v>
      </c>
      <c r="Q175" s="9">
        <v>30.3</v>
      </c>
      <c r="S175" s="11">
        <v>1.223</v>
      </c>
      <c r="T175" s="3">
        <v>479.14</v>
      </c>
      <c r="U175" s="3">
        <f t="shared" si="11"/>
        <v>714.9781666666668</v>
      </c>
      <c r="V175" s="11">
        <v>0.421</v>
      </c>
      <c r="W175" s="60">
        <v>3.279</v>
      </c>
      <c r="X175" s="60">
        <f t="shared" si="10"/>
        <v>3.2778333333333336</v>
      </c>
      <c r="Y175" s="10">
        <v>12.499</v>
      </c>
      <c r="Z175" s="26">
        <v>335.95398740616895</v>
      </c>
    </row>
    <row r="176" spans="1:26" ht="12.75">
      <c r="A176" s="1">
        <v>36945</v>
      </c>
      <c r="B176" s="3">
        <v>54</v>
      </c>
      <c r="C176" s="4">
        <v>0.843634248</v>
      </c>
      <c r="D176" s="6">
        <v>0.843634248</v>
      </c>
      <c r="E176" s="2">
        <v>1666</v>
      </c>
      <c r="F176" s="43">
        <v>0</v>
      </c>
      <c r="G176" s="51">
        <v>39.07492381</v>
      </c>
      <c r="H176" s="51">
        <v>-76.7500858</v>
      </c>
      <c r="I176" s="8">
        <v>1035.3</v>
      </c>
      <c r="J176" s="9">
        <f t="shared" si="12"/>
        <v>983.9</v>
      </c>
      <c r="K176" s="25">
        <f t="shared" si="15"/>
        <v>244.0863436117268</v>
      </c>
      <c r="L176" s="25">
        <f t="shared" si="16"/>
        <v>334.1663436117268</v>
      </c>
      <c r="M176" s="25">
        <f t="shared" si="13"/>
        <v>347.8663436117268</v>
      </c>
      <c r="N176" s="26">
        <f t="shared" si="14"/>
        <v>341.0163436117268</v>
      </c>
      <c r="O176" s="9">
        <v>5</v>
      </c>
      <c r="P176" s="9">
        <v>65.8</v>
      </c>
      <c r="Q176" s="9">
        <v>30.4</v>
      </c>
      <c r="S176" s="11">
        <v>1.006</v>
      </c>
      <c r="T176" s="3">
        <v>374.308</v>
      </c>
      <c r="U176" s="3">
        <f t="shared" si="11"/>
        <v>610.1435</v>
      </c>
      <c r="V176" s="11">
        <v>0.406</v>
      </c>
      <c r="W176" s="60">
        <v>3.279</v>
      </c>
      <c r="X176" s="60">
        <f t="shared" si="10"/>
        <v>3.278166666666667</v>
      </c>
      <c r="Y176" s="10">
        <v>12.494</v>
      </c>
      <c r="Z176" s="26">
        <v>341.0163436117268</v>
      </c>
    </row>
    <row r="177" spans="1:26" ht="12.75">
      <c r="A177" s="1">
        <v>36945</v>
      </c>
      <c r="B177" s="3">
        <v>54</v>
      </c>
      <c r="C177" s="4">
        <v>0.84375</v>
      </c>
      <c r="D177" s="6">
        <v>0.84375</v>
      </c>
      <c r="E177" s="2">
        <v>1676</v>
      </c>
      <c r="F177" s="43">
        <v>0</v>
      </c>
      <c r="G177" s="51">
        <v>39.07875</v>
      </c>
      <c r="H177" s="51">
        <v>-76.74461983</v>
      </c>
      <c r="I177" s="8">
        <v>1034.4</v>
      </c>
      <c r="J177" s="9">
        <f t="shared" si="12"/>
        <v>983.0000000000001</v>
      </c>
      <c r="K177" s="25">
        <f t="shared" si="15"/>
        <v>251.68566920670906</v>
      </c>
      <c r="L177" s="25">
        <f t="shared" si="16"/>
        <v>341.76566920670905</v>
      </c>
      <c r="M177" s="25">
        <f t="shared" si="13"/>
        <v>355.4656692067091</v>
      </c>
      <c r="N177" s="26">
        <f t="shared" si="14"/>
        <v>348.6156692067091</v>
      </c>
      <c r="O177" s="9">
        <v>4.4</v>
      </c>
      <c r="P177" s="9">
        <v>65.5</v>
      </c>
      <c r="Q177" s="9">
        <v>30.6</v>
      </c>
      <c r="S177" s="11">
        <v>-0.009</v>
      </c>
      <c r="U177" s="3">
        <f t="shared" si="11"/>
        <v>541.9754</v>
      </c>
      <c r="V177" s="11">
        <v>0.404</v>
      </c>
      <c r="W177" s="60">
        <v>3.28</v>
      </c>
      <c r="X177" s="60">
        <f t="shared" si="10"/>
        <v>3.2786666666666666</v>
      </c>
      <c r="Y177" s="10">
        <v>12.496</v>
      </c>
      <c r="Z177" s="26">
        <v>348.6156692067091</v>
      </c>
    </row>
    <row r="178" spans="1:26" ht="12.75">
      <c r="A178" s="1">
        <v>36945</v>
      </c>
      <c r="B178" s="3">
        <v>54</v>
      </c>
      <c r="C178" s="4">
        <v>0.843865752</v>
      </c>
      <c r="D178" s="6">
        <v>0.843865752</v>
      </c>
      <c r="E178" s="2">
        <v>1686</v>
      </c>
      <c r="F178" s="43">
        <v>0</v>
      </c>
      <c r="G178" s="51">
        <v>39.08405653</v>
      </c>
      <c r="H178" s="51">
        <v>-76.74445313</v>
      </c>
      <c r="I178" s="8">
        <v>1036.4</v>
      </c>
      <c r="J178" s="9">
        <f t="shared" si="12"/>
        <v>985.0000000000001</v>
      </c>
      <c r="K178" s="25">
        <f t="shared" si="15"/>
        <v>234.8077134531875</v>
      </c>
      <c r="L178" s="25">
        <f t="shared" si="16"/>
        <v>324.8877134531875</v>
      </c>
      <c r="M178" s="25">
        <f t="shared" si="13"/>
        <v>338.58771345318746</v>
      </c>
      <c r="N178" s="26">
        <f t="shared" si="14"/>
        <v>331.73771345318744</v>
      </c>
      <c r="O178" s="9">
        <v>4.8</v>
      </c>
      <c r="P178" s="9">
        <v>65.1</v>
      </c>
      <c r="Q178" s="9">
        <v>30.6</v>
      </c>
      <c r="S178" s="11">
        <v>0.89</v>
      </c>
      <c r="T178" s="3">
        <v>322.161</v>
      </c>
      <c r="U178" s="3">
        <f t="shared" si="11"/>
        <v>468.6804</v>
      </c>
      <c r="V178" s="11">
        <v>0.391</v>
      </c>
      <c r="W178" s="60">
        <v>3.28</v>
      </c>
      <c r="X178" s="60">
        <f t="shared" si="10"/>
        <v>3.2790000000000004</v>
      </c>
      <c r="Y178" s="10">
        <v>12.506</v>
      </c>
      <c r="Z178" s="26">
        <v>331.73771345318744</v>
      </c>
    </row>
    <row r="179" spans="1:26" ht="12.75">
      <c r="A179" s="1">
        <v>36945</v>
      </c>
      <c r="B179" s="3">
        <v>54</v>
      </c>
      <c r="C179" s="4">
        <v>0.843981504</v>
      </c>
      <c r="D179" s="6">
        <v>0.843981504</v>
      </c>
      <c r="E179" s="2">
        <v>1696</v>
      </c>
      <c r="F179" s="43">
        <v>0</v>
      </c>
      <c r="G179" s="51">
        <v>39.0867874</v>
      </c>
      <c r="H179" s="51">
        <v>-76.74972869</v>
      </c>
      <c r="I179" s="8">
        <v>1035.6</v>
      </c>
      <c r="J179" s="9">
        <f t="shared" si="12"/>
        <v>984.1999999999999</v>
      </c>
      <c r="K179" s="25">
        <f t="shared" si="15"/>
        <v>241.55477973703228</v>
      </c>
      <c r="L179" s="25">
        <f t="shared" si="16"/>
        <v>331.63477973703226</v>
      </c>
      <c r="M179" s="25">
        <f t="shared" si="13"/>
        <v>345.33477973703225</v>
      </c>
      <c r="N179" s="26">
        <f t="shared" si="14"/>
        <v>338.4847797370322</v>
      </c>
      <c r="O179" s="9">
        <v>4.6</v>
      </c>
      <c r="P179" s="9">
        <v>65.3</v>
      </c>
      <c r="Q179" s="9">
        <v>31.4</v>
      </c>
      <c r="S179" s="11">
        <v>0.888</v>
      </c>
      <c r="T179" s="3">
        <v>322.33</v>
      </c>
      <c r="U179" s="3">
        <f t="shared" si="11"/>
        <v>405.88559999999995</v>
      </c>
      <c r="V179" s="11">
        <v>0.408</v>
      </c>
      <c r="W179" s="60">
        <v>3.281</v>
      </c>
      <c r="X179" s="60">
        <f t="shared" si="10"/>
        <v>3.2795</v>
      </c>
      <c r="Y179" s="10">
        <v>12.496</v>
      </c>
      <c r="Z179" s="26">
        <v>338.4847797370322</v>
      </c>
    </row>
    <row r="180" spans="1:26" ht="12.75">
      <c r="A180" s="1">
        <v>36945</v>
      </c>
      <c r="B180" s="3">
        <v>54</v>
      </c>
      <c r="C180" s="4">
        <v>0.844097197</v>
      </c>
      <c r="D180" s="6">
        <v>0.844097197</v>
      </c>
      <c r="E180" s="2">
        <v>1706</v>
      </c>
      <c r="F180" s="43">
        <v>0</v>
      </c>
      <c r="G180" s="51">
        <v>39.08757348</v>
      </c>
      <c r="H180" s="51">
        <v>-76.75617393</v>
      </c>
      <c r="I180" s="8">
        <v>1033.3</v>
      </c>
      <c r="J180" s="9">
        <f t="shared" si="12"/>
        <v>981.9</v>
      </c>
      <c r="K180" s="25">
        <f t="shared" si="15"/>
        <v>260.98318812721203</v>
      </c>
      <c r="L180" s="25">
        <f t="shared" si="16"/>
        <v>351.063188127212</v>
      </c>
      <c r="M180" s="25">
        <f t="shared" si="13"/>
        <v>364.76318812721206</v>
      </c>
      <c r="N180" s="26">
        <f t="shared" si="14"/>
        <v>357.91318812721204</v>
      </c>
      <c r="O180" s="9">
        <v>4.8</v>
      </c>
      <c r="P180" s="9">
        <v>65.8</v>
      </c>
      <c r="Q180" s="9">
        <v>30.2</v>
      </c>
      <c r="S180" s="11">
        <v>0.845</v>
      </c>
      <c r="T180" s="3">
        <v>269.981</v>
      </c>
      <c r="U180" s="3">
        <f t="shared" si="11"/>
        <v>353.58399999999995</v>
      </c>
      <c r="V180" s="11">
        <v>0.389</v>
      </c>
      <c r="W180" s="60">
        <v>3.281</v>
      </c>
      <c r="X180" s="60">
        <f t="shared" si="10"/>
        <v>3.2799999999999994</v>
      </c>
      <c r="Y180" s="10">
        <v>12.498</v>
      </c>
      <c r="Z180" s="26">
        <v>357.91318812721204</v>
      </c>
    </row>
    <row r="181" spans="1:26" ht="12.75">
      <c r="A181" s="1">
        <v>36945</v>
      </c>
      <c r="B181" s="3">
        <v>54</v>
      </c>
      <c r="C181" s="4">
        <v>0.844212949</v>
      </c>
      <c r="D181" s="6">
        <v>0.844212949</v>
      </c>
      <c r="E181" s="2">
        <v>1716</v>
      </c>
      <c r="F181" s="43">
        <v>0</v>
      </c>
      <c r="G181" s="51">
        <v>39.08795361</v>
      </c>
      <c r="H181" s="51">
        <v>-76.76241062</v>
      </c>
      <c r="I181" s="8">
        <v>1034.2</v>
      </c>
      <c r="J181" s="9">
        <f t="shared" si="12"/>
        <v>982.8000000000001</v>
      </c>
      <c r="K181" s="25">
        <f t="shared" si="15"/>
        <v>253.3753530810921</v>
      </c>
      <c r="L181" s="25">
        <f t="shared" si="16"/>
        <v>343.4553530810921</v>
      </c>
      <c r="M181" s="25">
        <f t="shared" si="13"/>
        <v>357.15535308109213</v>
      </c>
      <c r="N181" s="26">
        <f t="shared" si="14"/>
        <v>350.3053530810921</v>
      </c>
      <c r="O181" s="9">
        <v>4.3</v>
      </c>
      <c r="P181" s="9">
        <v>66.6</v>
      </c>
      <c r="Q181" s="9">
        <v>32.2</v>
      </c>
      <c r="S181" s="11">
        <v>0.814</v>
      </c>
      <c r="T181" s="3">
        <v>270.166</v>
      </c>
      <c r="U181" s="3">
        <f t="shared" si="11"/>
        <v>311.7892</v>
      </c>
      <c r="V181" s="11">
        <v>0.394</v>
      </c>
      <c r="W181" s="60">
        <v>3.282</v>
      </c>
      <c r="X181" s="60">
        <f t="shared" si="10"/>
        <v>3.2805</v>
      </c>
      <c r="Y181" s="10">
        <v>12.51</v>
      </c>
      <c r="Z181" s="26">
        <v>350.3053530810921</v>
      </c>
    </row>
    <row r="182" spans="1:26" ht="12.75">
      <c r="A182" s="1">
        <v>36945</v>
      </c>
      <c r="B182" s="3">
        <v>54</v>
      </c>
      <c r="C182" s="4">
        <v>0.844328701</v>
      </c>
      <c r="D182" s="6">
        <v>0.844328701</v>
      </c>
      <c r="E182" s="2">
        <v>1726</v>
      </c>
      <c r="F182" s="43">
        <v>0</v>
      </c>
      <c r="G182" s="51">
        <v>39.08830394</v>
      </c>
      <c r="H182" s="51">
        <v>-76.76817217</v>
      </c>
      <c r="I182" s="8">
        <v>1033.1</v>
      </c>
      <c r="J182" s="9">
        <f t="shared" si="12"/>
        <v>981.6999999999999</v>
      </c>
      <c r="K182" s="25">
        <f t="shared" si="15"/>
        <v>262.67476510841357</v>
      </c>
      <c r="L182" s="25">
        <f t="shared" si="16"/>
        <v>352.75476510841355</v>
      </c>
      <c r="M182" s="25">
        <f t="shared" si="13"/>
        <v>366.45476510841354</v>
      </c>
      <c r="N182" s="26">
        <f t="shared" si="14"/>
        <v>359.6047651084135</v>
      </c>
      <c r="O182" s="9">
        <v>4.1</v>
      </c>
      <c r="P182" s="9">
        <v>67.2</v>
      </c>
      <c r="Q182" s="9">
        <v>30.3</v>
      </c>
      <c r="S182" s="11">
        <v>0.994</v>
      </c>
      <c r="T182" s="3">
        <v>375.334</v>
      </c>
      <c r="U182" s="3">
        <f t="shared" si="11"/>
        <v>311.9944</v>
      </c>
      <c r="V182" s="11">
        <v>0.38</v>
      </c>
      <c r="W182" s="60">
        <v>3.282</v>
      </c>
      <c r="X182" s="60">
        <f t="shared" si="10"/>
        <v>3.281</v>
      </c>
      <c r="Y182" s="10">
        <v>12.494</v>
      </c>
      <c r="Z182" s="26">
        <v>359.6047651084135</v>
      </c>
    </row>
    <row r="183" spans="1:26" ht="12.75">
      <c r="A183" s="1">
        <v>36945</v>
      </c>
      <c r="B183" s="3">
        <v>54</v>
      </c>
      <c r="C183" s="4">
        <v>0.844444454</v>
      </c>
      <c r="D183" s="6">
        <v>0.844444454</v>
      </c>
      <c r="E183" s="2">
        <v>1736</v>
      </c>
      <c r="F183" s="43">
        <v>0</v>
      </c>
      <c r="G183" s="51">
        <v>39.08727887</v>
      </c>
      <c r="H183" s="51">
        <v>-76.77329231</v>
      </c>
      <c r="I183" s="8">
        <v>1032.9</v>
      </c>
      <c r="J183" s="9">
        <f t="shared" si="12"/>
        <v>981.5000000000001</v>
      </c>
      <c r="K183" s="25">
        <f t="shared" si="15"/>
        <v>264.36668674670216</v>
      </c>
      <c r="L183" s="25">
        <f t="shared" si="16"/>
        <v>354.44668674670214</v>
      </c>
      <c r="M183" s="25">
        <f t="shared" si="13"/>
        <v>368.14668674670213</v>
      </c>
      <c r="N183" s="26">
        <f t="shared" si="14"/>
        <v>361.2966867467021</v>
      </c>
      <c r="O183" s="9">
        <v>4.2</v>
      </c>
      <c r="P183" s="9">
        <v>67.8</v>
      </c>
      <c r="Q183" s="9">
        <v>30.8</v>
      </c>
      <c r="S183" s="11">
        <v>0.978</v>
      </c>
      <c r="T183" s="3">
        <v>375.486</v>
      </c>
      <c r="U183" s="3">
        <f t="shared" si="11"/>
        <v>322.57633333333337</v>
      </c>
      <c r="V183" s="11">
        <v>0.371</v>
      </c>
      <c r="W183" s="60">
        <v>3.282</v>
      </c>
      <c r="X183" s="60">
        <f t="shared" si="10"/>
        <v>3.281333333333333</v>
      </c>
      <c r="Y183" s="10">
        <v>12.493</v>
      </c>
      <c r="Z183" s="26">
        <v>361.2966867467021</v>
      </c>
    </row>
    <row r="184" spans="1:26" ht="12.75">
      <c r="A184" s="1">
        <v>36945</v>
      </c>
      <c r="B184" s="3">
        <v>54</v>
      </c>
      <c r="C184" s="4">
        <v>0.844560206</v>
      </c>
      <c r="D184" s="6">
        <v>0.844560206</v>
      </c>
      <c r="E184" s="2">
        <v>1746</v>
      </c>
      <c r="F184" s="43">
        <v>0</v>
      </c>
      <c r="G184" s="51">
        <v>39.08440333</v>
      </c>
      <c r="H184" s="51">
        <v>-76.77724541</v>
      </c>
      <c r="I184" s="8">
        <v>1031.5</v>
      </c>
      <c r="J184" s="9">
        <f t="shared" si="12"/>
        <v>980.1</v>
      </c>
      <c r="K184" s="25">
        <f t="shared" si="15"/>
        <v>276.2198004240149</v>
      </c>
      <c r="L184" s="25">
        <f t="shared" si="16"/>
        <v>366.2998004240149</v>
      </c>
      <c r="M184" s="25">
        <f t="shared" si="13"/>
        <v>379.9998004240149</v>
      </c>
      <c r="N184" s="26">
        <f t="shared" si="14"/>
        <v>373.14980042401487</v>
      </c>
      <c r="O184" s="9">
        <v>4</v>
      </c>
      <c r="P184" s="9">
        <v>67.7</v>
      </c>
      <c r="Q184" s="9">
        <v>29.2</v>
      </c>
      <c r="S184" s="11">
        <v>0.67</v>
      </c>
      <c r="T184" s="3">
        <v>218.154</v>
      </c>
      <c r="U184" s="3">
        <f t="shared" si="11"/>
        <v>305.2418333333333</v>
      </c>
      <c r="V184" s="11">
        <v>0.361</v>
      </c>
      <c r="W184" s="60">
        <v>3.283</v>
      </c>
      <c r="X184" s="60">
        <f t="shared" si="10"/>
        <v>3.2818333333333336</v>
      </c>
      <c r="Y184" s="10">
        <v>12.497</v>
      </c>
      <c r="Z184" s="26">
        <v>373.14980042401487</v>
      </c>
    </row>
    <row r="185" spans="1:26" ht="12.75">
      <c r="A185" s="1">
        <v>36945</v>
      </c>
      <c r="B185" s="3">
        <v>54</v>
      </c>
      <c r="C185" s="4">
        <v>0.844675899</v>
      </c>
      <c r="D185" s="6">
        <v>0.844675899</v>
      </c>
      <c r="E185" s="2">
        <v>1756</v>
      </c>
      <c r="F185" s="43">
        <v>0</v>
      </c>
      <c r="G185" s="51">
        <v>39.08019613</v>
      </c>
      <c r="H185" s="51">
        <v>-76.77817948</v>
      </c>
      <c r="I185" s="8">
        <v>1031.1</v>
      </c>
      <c r="J185" s="9">
        <f t="shared" si="12"/>
        <v>979.6999999999999</v>
      </c>
      <c r="K185" s="25">
        <f t="shared" si="15"/>
        <v>279.60951426718736</v>
      </c>
      <c r="L185" s="25">
        <f t="shared" si="16"/>
        <v>369.68951426718735</v>
      </c>
      <c r="M185" s="25">
        <f t="shared" si="13"/>
        <v>383.38951426718734</v>
      </c>
      <c r="N185" s="26">
        <f t="shared" si="14"/>
        <v>376.5395142671873</v>
      </c>
      <c r="O185" s="9">
        <v>3.6</v>
      </c>
      <c r="P185" s="9">
        <v>67.8</v>
      </c>
      <c r="Q185" s="9">
        <v>28.6</v>
      </c>
      <c r="S185" s="11">
        <v>0.888</v>
      </c>
      <c r="T185" s="3">
        <v>323.339</v>
      </c>
      <c r="U185" s="3">
        <f t="shared" si="11"/>
        <v>305.41</v>
      </c>
      <c r="V185" s="11">
        <v>0.369</v>
      </c>
      <c r="W185" s="60">
        <v>3.283</v>
      </c>
      <c r="X185" s="60">
        <f t="shared" si="10"/>
        <v>3.282166666666667</v>
      </c>
      <c r="Y185" s="10">
        <v>12.503</v>
      </c>
      <c r="Z185" s="26">
        <v>376.5395142671873</v>
      </c>
    </row>
    <row r="186" spans="1:26" ht="12.75">
      <c r="A186" s="1">
        <v>36945</v>
      </c>
      <c r="B186" s="3">
        <v>54</v>
      </c>
      <c r="C186" s="4">
        <v>0.844791651</v>
      </c>
      <c r="D186" s="6">
        <v>0.844791651</v>
      </c>
      <c r="E186" s="2">
        <v>1766</v>
      </c>
      <c r="F186" s="43">
        <v>0</v>
      </c>
      <c r="G186" s="51">
        <v>39.07647275</v>
      </c>
      <c r="H186" s="51">
        <v>-76.77471897</v>
      </c>
      <c r="I186" s="8">
        <v>1028.5</v>
      </c>
      <c r="J186" s="9">
        <f t="shared" si="12"/>
        <v>977.1</v>
      </c>
      <c r="K186" s="25">
        <f t="shared" si="15"/>
        <v>301.67644627115516</v>
      </c>
      <c r="L186" s="25">
        <f t="shared" si="16"/>
        <v>391.75644627115514</v>
      </c>
      <c r="M186" s="25">
        <f t="shared" si="13"/>
        <v>405.4564462711552</v>
      </c>
      <c r="N186" s="26">
        <f t="shared" si="14"/>
        <v>398.60644627115516</v>
      </c>
      <c r="O186" s="9">
        <v>4.2</v>
      </c>
      <c r="P186" s="9">
        <v>67.8</v>
      </c>
      <c r="Q186" s="9">
        <v>29.1</v>
      </c>
      <c r="S186" s="11">
        <v>0.896</v>
      </c>
      <c r="T186" s="3">
        <v>323.507</v>
      </c>
      <c r="U186" s="3">
        <f t="shared" si="11"/>
        <v>314.33099999999996</v>
      </c>
      <c r="V186" s="11">
        <v>0.369</v>
      </c>
      <c r="W186" s="60">
        <v>3.284</v>
      </c>
      <c r="X186" s="60">
        <f t="shared" si="10"/>
        <v>3.282666666666666</v>
      </c>
      <c r="Y186" s="10">
        <v>12.493</v>
      </c>
      <c r="Z186" s="26">
        <v>398.60644627115516</v>
      </c>
    </row>
    <row r="187" spans="1:26" ht="12.75">
      <c r="A187" s="1">
        <v>36945</v>
      </c>
      <c r="B187" s="3">
        <v>54</v>
      </c>
      <c r="C187" s="4">
        <v>0.844907403</v>
      </c>
      <c r="D187" s="6">
        <v>0.844907403</v>
      </c>
      <c r="E187" s="2">
        <v>1776</v>
      </c>
      <c r="F187" s="43">
        <v>0</v>
      </c>
      <c r="G187" s="51">
        <v>39.07436111</v>
      </c>
      <c r="H187" s="51">
        <v>-76.76860997</v>
      </c>
      <c r="I187" s="8">
        <v>1026.8</v>
      </c>
      <c r="J187" s="9">
        <f t="shared" si="12"/>
        <v>975.4</v>
      </c>
      <c r="K187" s="25">
        <f t="shared" si="15"/>
        <v>316.13659572017707</v>
      </c>
      <c r="L187" s="25">
        <f t="shared" si="16"/>
        <v>406.21659572017705</v>
      </c>
      <c r="M187" s="25">
        <f t="shared" si="13"/>
        <v>419.91659572017704</v>
      </c>
      <c r="N187" s="26">
        <f t="shared" si="14"/>
        <v>413.066595720177</v>
      </c>
      <c r="O187" s="9">
        <v>3.9</v>
      </c>
      <c r="P187" s="9">
        <v>67.9</v>
      </c>
      <c r="Q187" s="9">
        <v>29.6</v>
      </c>
      <c r="S187" s="11">
        <v>0.936</v>
      </c>
      <c r="T187" s="3">
        <v>323.658</v>
      </c>
      <c r="U187" s="3">
        <f t="shared" si="11"/>
        <v>323.2463333333333</v>
      </c>
      <c r="V187" s="11">
        <v>0.359</v>
      </c>
      <c r="W187" s="60">
        <v>3.284</v>
      </c>
      <c r="X187" s="60">
        <f t="shared" si="10"/>
        <v>3.2829999999999995</v>
      </c>
      <c r="Y187" s="10">
        <v>12.493</v>
      </c>
      <c r="Z187" s="26">
        <v>413.066595720177</v>
      </c>
    </row>
    <row r="188" spans="1:26" ht="12.75">
      <c r="A188" s="1">
        <v>36945</v>
      </c>
      <c r="B188" s="3">
        <v>54</v>
      </c>
      <c r="C188" s="4">
        <v>0.845023155</v>
      </c>
      <c r="D188" s="6">
        <v>0.845023155</v>
      </c>
      <c r="E188" s="2">
        <v>1786</v>
      </c>
      <c r="F188" s="43">
        <v>0</v>
      </c>
      <c r="G188" s="51">
        <v>39.07460069</v>
      </c>
      <c r="H188" s="51">
        <v>-76.76173799</v>
      </c>
      <c r="I188" s="8">
        <v>1025.4</v>
      </c>
      <c r="J188" s="9">
        <f t="shared" si="12"/>
        <v>974.0000000000001</v>
      </c>
      <c r="K188" s="25">
        <f t="shared" si="15"/>
        <v>328.06389018974835</v>
      </c>
      <c r="L188" s="25">
        <f t="shared" si="16"/>
        <v>418.14389018974833</v>
      </c>
      <c r="M188" s="25">
        <f t="shared" si="13"/>
        <v>431.8438901897483</v>
      </c>
      <c r="N188" s="26">
        <f t="shared" si="14"/>
        <v>424.9938901897483</v>
      </c>
      <c r="O188" s="9">
        <v>3.8</v>
      </c>
      <c r="P188" s="9">
        <v>68</v>
      </c>
      <c r="Q188" s="9">
        <v>28.7</v>
      </c>
      <c r="S188" s="11">
        <v>0.826</v>
      </c>
      <c r="T188" s="3">
        <v>271.326</v>
      </c>
      <c r="U188" s="3">
        <f t="shared" si="11"/>
        <v>305.9116666666667</v>
      </c>
      <c r="V188" s="11">
        <v>0.387</v>
      </c>
      <c r="W188" s="60">
        <v>3.285</v>
      </c>
      <c r="X188" s="60">
        <f t="shared" si="10"/>
        <v>3.2834999999999996</v>
      </c>
      <c r="Y188" s="10">
        <v>12.511</v>
      </c>
      <c r="Z188" s="26">
        <v>424.9938901897483</v>
      </c>
    </row>
    <row r="189" spans="1:26" ht="12.75">
      <c r="A189" s="1">
        <v>36945</v>
      </c>
      <c r="B189" s="3">
        <v>54</v>
      </c>
      <c r="C189" s="4">
        <v>0.845138907</v>
      </c>
      <c r="D189" s="6">
        <v>0.845138907</v>
      </c>
      <c r="E189" s="2">
        <v>1796</v>
      </c>
      <c r="F189" s="43">
        <v>0</v>
      </c>
      <c r="G189" s="51">
        <v>39.0768302</v>
      </c>
      <c r="H189" s="51">
        <v>-76.75544242</v>
      </c>
      <c r="I189" s="8">
        <v>1019.8</v>
      </c>
      <c r="J189" s="9">
        <f t="shared" si="12"/>
        <v>968.4</v>
      </c>
      <c r="K189" s="25">
        <f t="shared" si="15"/>
        <v>375.9451263138373</v>
      </c>
      <c r="L189" s="25">
        <f t="shared" si="16"/>
        <v>466.0251263138373</v>
      </c>
      <c r="M189" s="25">
        <f t="shared" si="13"/>
        <v>479.72512631383734</v>
      </c>
      <c r="N189" s="26">
        <f t="shared" si="14"/>
        <v>472.8751263138373</v>
      </c>
      <c r="O189" s="9">
        <v>3.4</v>
      </c>
      <c r="P189" s="9">
        <v>67.4</v>
      </c>
      <c r="Q189" s="9">
        <v>29.7</v>
      </c>
      <c r="S189" s="11">
        <v>0.968</v>
      </c>
      <c r="T189" s="3">
        <v>376.511</v>
      </c>
      <c r="U189" s="3">
        <f t="shared" si="11"/>
        <v>306.0825</v>
      </c>
      <c r="V189" s="11">
        <v>0.37</v>
      </c>
      <c r="W189" s="60">
        <v>3.285</v>
      </c>
      <c r="X189" s="60">
        <f t="shared" si="10"/>
        <v>3.2840000000000003</v>
      </c>
      <c r="Y189" s="10">
        <v>12.493</v>
      </c>
      <c r="Z189" s="26">
        <v>472.8751263138373</v>
      </c>
    </row>
    <row r="190" spans="1:26" ht="12.75">
      <c r="A190" s="1">
        <v>36945</v>
      </c>
      <c r="B190" s="3">
        <v>54</v>
      </c>
      <c r="C190" s="4">
        <v>0.8452546</v>
      </c>
      <c r="D190" s="6">
        <v>0.8452546</v>
      </c>
      <c r="E190" s="2">
        <v>1806</v>
      </c>
      <c r="F190" s="43">
        <v>0</v>
      </c>
      <c r="G190" s="51">
        <v>39.08101351</v>
      </c>
      <c r="H190" s="51">
        <v>-76.75139255</v>
      </c>
      <c r="I190" s="8">
        <v>1018.2</v>
      </c>
      <c r="J190" s="9">
        <f t="shared" si="12"/>
        <v>966.8000000000001</v>
      </c>
      <c r="K190" s="25">
        <f t="shared" si="15"/>
        <v>389.6763429556466</v>
      </c>
      <c r="L190" s="25">
        <f t="shared" si="16"/>
        <v>479.7563429556466</v>
      </c>
      <c r="M190" s="25">
        <f t="shared" si="13"/>
        <v>493.4563429556466</v>
      </c>
      <c r="N190" s="26">
        <f t="shared" si="14"/>
        <v>486.6063429556466</v>
      </c>
      <c r="O190" s="9">
        <v>3.2</v>
      </c>
      <c r="P190" s="9">
        <v>67.7</v>
      </c>
      <c r="Q190" s="9">
        <v>28.9</v>
      </c>
      <c r="S190" s="11">
        <v>0.794</v>
      </c>
      <c r="T190" s="3">
        <v>271.68</v>
      </c>
      <c r="U190" s="3">
        <f t="shared" si="11"/>
        <v>315.0035</v>
      </c>
      <c r="V190" s="11">
        <v>0.389</v>
      </c>
      <c r="W190" s="60">
        <v>3.285</v>
      </c>
      <c r="X190" s="60">
        <f t="shared" si="10"/>
        <v>3.284333333333333</v>
      </c>
      <c r="Y190" s="10">
        <v>12.504</v>
      </c>
      <c r="Z190" s="26">
        <v>486.6063429556466</v>
      </c>
    </row>
    <row r="191" spans="1:26" ht="12.75">
      <c r="A191" s="1">
        <v>36945</v>
      </c>
      <c r="B191" s="3">
        <v>54</v>
      </c>
      <c r="C191" s="4">
        <v>0.845370352</v>
      </c>
      <c r="D191" s="6">
        <v>0.845370352</v>
      </c>
      <c r="E191" s="2">
        <v>1816</v>
      </c>
      <c r="F191" s="43">
        <v>0</v>
      </c>
      <c r="G191" s="51">
        <v>39.08553604</v>
      </c>
      <c r="H191" s="51">
        <v>-76.75134991</v>
      </c>
      <c r="I191" s="8">
        <v>1016.2</v>
      </c>
      <c r="J191" s="9">
        <f t="shared" si="12"/>
        <v>964.8000000000001</v>
      </c>
      <c r="K191" s="25">
        <f t="shared" si="15"/>
        <v>406.8723552552759</v>
      </c>
      <c r="L191" s="25">
        <f t="shared" si="16"/>
        <v>496.9523552552759</v>
      </c>
      <c r="M191" s="25">
        <f t="shared" si="13"/>
        <v>510.6523552552759</v>
      </c>
      <c r="N191" s="26">
        <f t="shared" si="14"/>
        <v>503.80235525527587</v>
      </c>
      <c r="O191" s="9">
        <v>2.9</v>
      </c>
      <c r="P191" s="9">
        <v>68.8</v>
      </c>
      <c r="Q191" s="9">
        <v>30.5</v>
      </c>
      <c r="S191" s="11">
        <v>1.015</v>
      </c>
      <c r="T191" s="3">
        <v>376.831</v>
      </c>
      <c r="U191" s="3">
        <f t="shared" si="11"/>
        <v>323.91883333333334</v>
      </c>
      <c r="V191" s="11">
        <v>0.377</v>
      </c>
      <c r="W191" s="60">
        <v>3.286</v>
      </c>
      <c r="X191" s="60">
        <f t="shared" si="10"/>
        <v>3.2848333333333337</v>
      </c>
      <c r="Y191" s="10">
        <v>12.501</v>
      </c>
      <c r="Z191" s="26">
        <v>503.80235525527587</v>
      </c>
    </row>
    <row r="192" spans="1:26" ht="12.75">
      <c r="A192" s="1">
        <v>36945</v>
      </c>
      <c r="B192" s="3">
        <v>54</v>
      </c>
      <c r="C192" s="4">
        <v>0.845486104</v>
      </c>
      <c r="D192" s="6">
        <v>0.845486104</v>
      </c>
      <c r="E192" s="2">
        <v>1826</v>
      </c>
      <c r="F192" s="43">
        <v>0</v>
      </c>
      <c r="G192" s="51">
        <v>39.08879003</v>
      </c>
      <c r="H192" s="51">
        <v>-76.75506671</v>
      </c>
      <c r="I192" s="8">
        <v>1011.6</v>
      </c>
      <c r="J192" s="9">
        <f t="shared" si="12"/>
        <v>960.2</v>
      </c>
      <c r="K192" s="25">
        <f t="shared" si="15"/>
        <v>446.55884774186217</v>
      </c>
      <c r="L192" s="25">
        <f t="shared" si="16"/>
        <v>536.6388477418622</v>
      </c>
      <c r="M192" s="25">
        <f t="shared" si="13"/>
        <v>550.3388477418622</v>
      </c>
      <c r="N192" s="26">
        <f t="shared" si="14"/>
        <v>543.4888477418622</v>
      </c>
      <c r="O192" s="9">
        <v>2.4</v>
      </c>
      <c r="P192" s="9">
        <v>69.5</v>
      </c>
      <c r="Q192" s="9">
        <v>29.9</v>
      </c>
      <c r="S192" s="11">
        <v>0.746</v>
      </c>
      <c r="T192" s="3">
        <v>219.499</v>
      </c>
      <c r="U192" s="3">
        <f t="shared" si="11"/>
        <v>306.5841666666667</v>
      </c>
      <c r="V192" s="11">
        <v>0.379</v>
      </c>
      <c r="W192" s="60">
        <v>3.286</v>
      </c>
      <c r="X192" s="60">
        <f t="shared" si="10"/>
        <v>3.285166666666667</v>
      </c>
      <c r="Y192" s="10">
        <v>12.503</v>
      </c>
      <c r="Z192" s="26">
        <v>543.4888477418622</v>
      </c>
    </row>
    <row r="193" spans="1:26" ht="12.75">
      <c r="A193" s="1">
        <v>36945</v>
      </c>
      <c r="B193" s="3">
        <v>54</v>
      </c>
      <c r="C193" s="4">
        <v>0.845601857</v>
      </c>
      <c r="D193" s="6">
        <v>0.845601857</v>
      </c>
      <c r="E193" s="2">
        <v>1836</v>
      </c>
      <c r="F193" s="43">
        <v>0</v>
      </c>
      <c r="G193" s="51">
        <v>39.09031131</v>
      </c>
      <c r="H193" s="51">
        <v>-76.76027414</v>
      </c>
      <c r="I193" s="8">
        <v>1010.6</v>
      </c>
      <c r="J193" s="9">
        <f t="shared" si="12"/>
        <v>959.2</v>
      </c>
      <c r="K193" s="25">
        <f t="shared" si="15"/>
        <v>455.2115018247359</v>
      </c>
      <c r="L193" s="25">
        <f t="shared" si="16"/>
        <v>545.2915018247359</v>
      </c>
      <c r="M193" s="25">
        <f t="shared" si="13"/>
        <v>558.9915018247359</v>
      </c>
      <c r="N193" s="26">
        <f t="shared" si="14"/>
        <v>552.1415018247359</v>
      </c>
      <c r="O193" s="9">
        <v>2.2</v>
      </c>
      <c r="P193" s="9">
        <v>70.6</v>
      </c>
      <c r="Q193" s="9">
        <v>31.1</v>
      </c>
      <c r="S193" s="11">
        <v>0.826</v>
      </c>
      <c r="T193" s="3">
        <v>272.184</v>
      </c>
      <c r="U193" s="3">
        <f t="shared" si="11"/>
        <v>298.00516666666664</v>
      </c>
      <c r="V193" s="11">
        <v>0.381</v>
      </c>
      <c r="W193" s="60">
        <v>3.287</v>
      </c>
      <c r="X193" s="60">
        <f t="shared" si="10"/>
        <v>3.2856666666666663</v>
      </c>
      <c r="Y193" s="10">
        <v>12.496</v>
      </c>
      <c r="Z193" s="26">
        <v>552.1415018247359</v>
      </c>
    </row>
    <row r="194" spans="1:26" ht="12.75">
      <c r="A194" s="1">
        <v>36945</v>
      </c>
      <c r="B194" s="3">
        <v>54</v>
      </c>
      <c r="C194" s="4">
        <v>0.845717609</v>
      </c>
      <c r="D194" s="6">
        <v>0.845717609</v>
      </c>
      <c r="E194" s="2">
        <v>1846</v>
      </c>
      <c r="F194" s="43">
        <v>0</v>
      </c>
      <c r="G194" s="51">
        <v>39.08994528</v>
      </c>
      <c r="H194" s="51">
        <v>-76.76546622</v>
      </c>
      <c r="I194" s="8">
        <v>1006.5</v>
      </c>
      <c r="J194" s="9">
        <f t="shared" si="12"/>
        <v>955.1</v>
      </c>
      <c r="K194" s="25">
        <f t="shared" si="15"/>
        <v>490.78194813331737</v>
      </c>
      <c r="L194" s="25">
        <f t="shared" si="16"/>
        <v>580.8619481333174</v>
      </c>
      <c r="M194" s="25">
        <f t="shared" si="13"/>
        <v>594.5619481333174</v>
      </c>
      <c r="N194" s="26">
        <f t="shared" si="14"/>
        <v>587.7119481333174</v>
      </c>
      <c r="O194" s="9">
        <v>2.1</v>
      </c>
      <c r="P194" s="9">
        <v>71.4</v>
      </c>
      <c r="Q194" s="9">
        <v>30.4</v>
      </c>
      <c r="S194" s="11">
        <v>0.931</v>
      </c>
      <c r="T194" s="3">
        <v>324.852</v>
      </c>
      <c r="U194" s="3">
        <f t="shared" si="11"/>
        <v>306.92616666666663</v>
      </c>
      <c r="V194" s="11">
        <v>0.361</v>
      </c>
      <c r="W194" s="60">
        <v>3.287</v>
      </c>
      <c r="X194" s="60">
        <f aca="true" t="shared" si="17" ref="X194:X257">AVERAGE(W189:W194)</f>
        <v>3.2859999999999996</v>
      </c>
      <c r="Y194" s="10">
        <v>12.501</v>
      </c>
      <c r="Z194" s="26">
        <v>587.7119481333174</v>
      </c>
    </row>
    <row r="195" spans="1:26" ht="12.75">
      <c r="A195" s="1">
        <v>36945</v>
      </c>
      <c r="B195" s="3">
        <v>54</v>
      </c>
      <c r="C195" s="4">
        <v>0.845833361</v>
      </c>
      <c r="D195" s="6">
        <v>0.845833361</v>
      </c>
      <c r="E195" s="2">
        <v>1856</v>
      </c>
      <c r="F195" s="43">
        <v>0</v>
      </c>
      <c r="G195" s="51">
        <v>39.08777874</v>
      </c>
      <c r="H195" s="51">
        <v>-76.76983147</v>
      </c>
      <c r="I195" s="8">
        <v>1003.6</v>
      </c>
      <c r="J195" s="9">
        <f t="shared" si="12"/>
        <v>952.2</v>
      </c>
      <c r="K195" s="25">
        <f t="shared" si="15"/>
        <v>516.0338513853777</v>
      </c>
      <c r="L195" s="25">
        <f t="shared" si="16"/>
        <v>606.1138513853778</v>
      </c>
      <c r="M195" s="25">
        <f t="shared" si="13"/>
        <v>619.8138513853777</v>
      </c>
      <c r="N195" s="26">
        <f t="shared" si="14"/>
        <v>612.9638513853777</v>
      </c>
      <c r="O195" s="9">
        <v>2</v>
      </c>
      <c r="P195" s="9">
        <v>71.8</v>
      </c>
      <c r="Q195" s="9">
        <v>29.4</v>
      </c>
      <c r="S195" s="11">
        <v>0.726</v>
      </c>
      <c r="T195" s="3">
        <v>220.004</v>
      </c>
      <c r="U195" s="3">
        <f aca="true" t="shared" si="18" ref="U195:U258">AVERAGE(T190:T195)</f>
        <v>280.84166666666664</v>
      </c>
      <c r="V195" s="11">
        <v>0.338</v>
      </c>
      <c r="W195" s="60">
        <v>2.178</v>
      </c>
      <c r="X195" s="60">
        <f t="shared" si="17"/>
        <v>3.1014999999999997</v>
      </c>
      <c r="Y195" s="10">
        <v>12.513</v>
      </c>
      <c r="Z195" s="26">
        <v>612.9638513853777</v>
      </c>
    </row>
    <row r="196" spans="1:26" ht="12.75">
      <c r="A196" s="1">
        <v>36945</v>
      </c>
      <c r="B196" s="3">
        <v>54</v>
      </c>
      <c r="C196" s="4">
        <v>0.845949054</v>
      </c>
      <c r="D196" s="6">
        <v>0.845949054</v>
      </c>
      <c r="E196" s="2">
        <v>1866</v>
      </c>
      <c r="F196" s="43">
        <v>0</v>
      </c>
      <c r="G196" s="51">
        <v>39.08369574</v>
      </c>
      <c r="H196" s="51">
        <v>-76.77135176</v>
      </c>
      <c r="I196" s="8">
        <v>1004.4</v>
      </c>
      <c r="J196" s="9">
        <f t="shared" si="12"/>
        <v>953</v>
      </c>
      <c r="K196" s="25">
        <f t="shared" si="15"/>
        <v>509.06013577752805</v>
      </c>
      <c r="L196" s="25">
        <f t="shared" si="16"/>
        <v>599.140135777528</v>
      </c>
      <c r="M196" s="25">
        <f t="shared" si="13"/>
        <v>612.8401357775281</v>
      </c>
      <c r="N196" s="26">
        <f t="shared" si="14"/>
        <v>605.990135777528</v>
      </c>
      <c r="O196" s="9">
        <v>2</v>
      </c>
      <c r="P196" s="9">
        <v>72.1</v>
      </c>
      <c r="Q196" s="9">
        <v>28.8</v>
      </c>
      <c r="S196" s="11">
        <v>0.886</v>
      </c>
      <c r="T196" s="3">
        <v>325.172</v>
      </c>
      <c r="U196" s="3">
        <f t="shared" si="18"/>
        <v>289.757</v>
      </c>
      <c r="V196" s="11">
        <v>0.346</v>
      </c>
      <c r="W196" s="60">
        <v>2.178</v>
      </c>
      <c r="X196" s="60">
        <f t="shared" si="17"/>
        <v>2.9170000000000003</v>
      </c>
      <c r="Y196" s="10">
        <v>12.506</v>
      </c>
      <c r="Z196" s="26">
        <v>605.990135777528</v>
      </c>
    </row>
    <row r="197" spans="1:26" ht="12.75">
      <c r="A197" s="1">
        <v>36945</v>
      </c>
      <c r="B197" s="3">
        <v>54</v>
      </c>
      <c r="C197" s="4">
        <v>0.846064806</v>
      </c>
      <c r="D197" s="6">
        <v>0.846064806</v>
      </c>
      <c r="E197" s="2">
        <v>1876</v>
      </c>
      <c r="F197" s="43">
        <v>0</v>
      </c>
      <c r="G197" s="51">
        <v>39.07930948</v>
      </c>
      <c r="H197" s="51">
        <v>-76.7693493</v>
      </c>
      <c r="I197" s="8">
        <v>999.8</v>
      </c>
      <c r="J197" s="9">
        <f t="shared" si="12"/>
        <v>948.4</v>
      </c>
      <c r="K197" s="25">
        <f t="shared" si="15"/>
        <v>549.2392152288961</v>
      </c>
      <c r="L197" s="25">
        <f t="shared" si="16"/>
        <v>639.3192152288962</v>
      </c>
      <c r="M197" s="25">
        <f t="shared" si="13"/>
        <v>653.0192152288961</v>
      </c>
      <c r="N197" s="26">
        <f t="shared" si="14"/>
        <v>646.1692152288961</v>
      </c>
      <c r="O197" s="9">
        <v>1.6</v>
      </c>
      <c r="P197" s="9">
        <v>72.4</v>
      </c>
      <c r="Q197" s="9">
        <v>28.9</v>
      </c>
      <c r="S197" s="11">
        <v>0.611</v>
      </c>
      <c r="T197" s="3">
        <v>167.857</v>
      </c>
      <c r="U197" s="3">
        <f t="shared" si="18"/>
        <v>254.928</v>
      </c>
      <c r="V197" s="11">
        <v>0.369</v>
      </c>
      <c r="W197" s="60">
        <v>3.289</v>
      </c>
      <c r="X197" s="60">
        <f t="shared" si="17"/>
        <v>2.9175000000000004</v>
      </c>
      <c r="Y197" s="10">
        <v>12.508</v>
      </c>
      <c r="Z197" s="26">
        <v>646.1692152288961</v>
      </c>
    </row>
    <row r="198" spans="1:26" ht="12.75">
      <c r="A198" s="1">
        <v>36945</v>
      </c>
      <c r="B198" s="3">
        <v>54</v>
      </c>
      <c r="C198" s="4">
        <v>0.846180558</v>
      </c>
      <c r="D198" s="6">
        <v>0.846180558</v>
      </c>
      <c r="E198" s="2">
        <v>1886</v>
      </c>
      <c r="F198" s="43">
        <v>0</v>
      </c>
      <c r="G198" s="51">
        <v>39.07627618</v>
      </c>
      <c r="H198" s="51">
        <v>-76.76416374</v>
      </c>
      <c r="I198" s="8">
        <v>999.6</v>
      </c>
      <c r="J198" s="9">
        <f t="shared" si="12"/>
        <v>948.2</v>
      </c>
      <c r="K198" s="25">
        <f t="shared" si="15"/>
        <v>550.9905494907911</v>
      </c>
      <c r="L198" s="25">
        <f t="shared" si="16"/>
        <v>641.0705494907911</v>
      </c>
      <c r="M198" s="25">
        <f t="shared" si="13"/>
        <v>654.770549490791</v>
      </c>
      <c r="N198" s="26">
        <f t="shared" si="14"/>
        <v>647.920549490791</v>
      </c>
      <c r="O198" s="9">
        <v>1.8</v>
      </c>
      <c r="P198" s="9">
        <v>72.4</v>
      </c>
      <c r="Q198" s="9">
        <v>29.8</v>
      </c>
      <c r="S198" s="11">
        <v>1.036</v>
      </c>
      <c r="T198" s="3">
        <v>378.025</v>
      </c>
      <c r="U198" s="3">
        <f t="shared" si="18"/>
        <v>281.349</v>
      </c>
      <c r="V198" s="11">
        <v>0.369</v>
      </c>
      <c r="W198" s="60">
        <v>3.289</v>
      </c>
      <c r="X198" s="60">
        <f t="shared" si="17"/>
        <v>2.9179999999999997</v>
      </c>
      <c r="Y198" s="10">
        <v>12.498</v>
      </c>
      <c r="Z198" s="26">
        <v>647.920549490791</v>
      </c>
    </row>
    <row r="199" spans="1:26" ht="12.75">
      <c r="A199" s="1">
        <v>36945</v>
      </c>
      <c r="B199" s="3">
        <v>54</v>
      </c>
      <c r="C199" s="4">
        <v>0.84629631</v>
      </c>
      <c r="D199" s="6">
        <v>0.84629631</v>
      </c>
      <c r="E199" s="2">
        <v>1896</v>
      </c>
      <c r="F199" s="43">
        <v>0</v>
      </c>
      <c r="G199" s="51">
        <v>39.07662711</v>
      </c>
      <c r="H199" s="51">
        <v>-76.75724801</v>
      </c>
      <c r="I199" s="8">
        <v>1000.5</v>
      </c>
      <c r="J199" s="9">
        <f t="shared" si="12"/>
        <v>949.1</v>
      </c>
      <c r="K199" s="25">
        <f t="shared" si="15"/>
        <v>543.1124524103543</v>
      </c>
      <c r="L199" s="25">
        <f t="shared" si="16"/>
        <v>633.1924524103543</v>
      </c>
      <c r="M199" s="25">
        <f t="shared" si="13"/>
        <v>646.8924524103543</v>
      </c>
      <c r="N199" s="26">
        <f t="shared" si="14"/>
        <v>640.0424524103544</v>
      </c>
      <c r="O199" s="9">
        <v>1.6</v>
      </c>
      <c r="P199" s="9">
        <v>72.6</v>
      </c>
      <c r="Q199" s="9">
        <v>29.8</v>
      </c>
      <c r="S199" s="11">
        <v>0.695</v>
      </c>
      <c r="T199" s="3">
        <v>220.676</v>
      </c>
      <c r="U199" s="3">
        <f t="shared" si="18"/>
        <v>272.7643333333333</v>
      </c>
      <c r="V199" s="11">
        <v>0.373</v>
      </c>
      <c r="W199" s="60">
        <v>3.289</v>
      </c>
      <c r="X199" s="60">
        <f t="shared" si="17"/>
        <v>2.9183333333333334</v>
      </c>
      <c r="Y199" s="10">
        <v>12.503</v>
      </c>
      <c r="Z199" s="26">
        <v>640.0424524103544</v>
      </c>
    </row>
    <row r="200" spans="1:26" ht="12.75">
      <c r="A200" s="1">
        <v>36945</v>
      </c>
      <c r="B200" s="3">
        <v>54</v>
      </c>
      <c r="C200" s="4">
        <v>0.846412063</v>
      </c>
      <c r="D200" s="6">
        <v>0.846412063</v>
      </c>
      <c r="E200" s="2">
        <v>1906</v>
      </c>
      <c r="F200" s="43">
        <v>0</v>
      </c>
      <c r="G200" s="51">
        <v>39.08057258</v>
      </c>
      <c r="H200" s="51">
        <v>-76.75246693</v>
      </c>
      <c r="I200" s="8">
        <v>996.3</v>
      </c>
      <c r="J200" s="9">
        <f t="shared" si="12"/>
        <v>944.9</v>
      </c>
      <c r="K200" s="25">
        <f t="shared" si="15"/>
        <v>579.9410193906797</v>
      </c>
      <c r="L200" s="25">
        <f t="shared" si="16"/>
        <v>670.0210193906797</v>
      </c>
      <c r="M200" s="25">
        <f t="shared" si="13"/>
        <v>683.7210193906797</v>
      </c>
      <c r="N200" s="26">
        <f t="shared" si="14"/>
        <v>676.8710193906797</v>
      </c>
      <c r="O200" s="9">
        <v>1.4</v>
      </c>
      <c r="P200" s="9">
        <v>72.6</v>
      </c>
      <c r="Q200" s="9">
        <v>29.9</v>
      </c>
      <c r="S200" s="11">
        <v>0.942</v>
      </c>
      <c r="T200" s="3">
        <v>325.845</v>
      </c>
      <c r="U200" s="3">
        <f t="shared" si="18"/>
        <v>272.9298333333333</v>
      </c>
      <c r="V200" s="11">
        <v>0.356</v>
      </c>
      <c r="W200" s="60">
        <v>3.29</v>
      </c>
      <c r="X200" s="60">
        <f t="shared" si="17"/>
        <v>2.918833333333333</v>
      </c>
      <c r="Y200" s="10">
        <v>12.506</v>
      </c>
      <c r="Z200" s="26">
        <v>676.8710193906797</v>
      </c>
    </row>
    <row r="201" spans="1:26" ht="12.75">
      <c r="A201" s="1">
        <v>36945</v>
      </c>
      <c r="B201" s="3">
        <v>54</v>
      </c>
      <c r="C201" s="4">
        <v>0.846527755</v>
      </c>
      <c r="D201" s="6">
        <v>0.846527755</v>
      </c>
      <c r="E201" s="2">
        <v>1916</v>
      </c>
      <c r="F201" s="43">
        <v>0</v>
      </c>
      <c r="G201" s="51">
        <v>39.08576201</v>
      </c>
      <c r="H201" s="51">
        <v>-76.75147098</v>
      </c>
      <c r="I201" s="8">
        <v>993.2</v>
      </c>
      <c r="J201" s="9">
        <f aca="true" t="shared" si="19" ref="J201:J264">(I201-51.4)</f>
        <v>941.8000000000001</v>
      </c>
      <c r="K201" s="25">
        <f t="shared" si="15"/>
        <v>607.2291652737587</v>
      </c>
      <c r="L201" s="25">
        <f t="shared" si="16"/>
        <v>697.3091652737587</v>
      </c>
      <c r="M201" s="25">
        <f aca="true" t="shared" si="20" ref="M201:M264">(K201+103.78)</f>
        <v>711.0091652737586</v>
      </c>
      <c r="N201" s="26">
        <f aca="true" t="shared" si="21" ref="N201:N264">AVERAGE(L201:M201)</f>
        <v>704.1591652737586</v>
      </c>
      <c r="O201" s="9">
        <v>1.2</v>
      </c>
      <c r="P201" s="9">
        <v>72.8</v>
      </c>
      <c r="Q201" s="9">
        <v>28.9</v>
      </c>
      <c r="S201" s="11">
        <v>0.794</v>
      </c>
      <c r="T201" s="3">
        <v>273.53</v>
      </c>
      <c r="U201" s="3">
        <f t="shared" si="18"/>
        <v>281.85083333333336</v>
      </c>
      <c r="V201" s="11">
        <v>0.346</v>
      </c>
      <c r="W201" s="60">
        <v>2.18</v>
      </c>
      <c r="X201" s="60">
        <f t="shared" si="17"/>
        <v>2.919166666666667</v>
      </c>
      <c r="Y201" s="10">
        <v>12.503</v>
      </c>
      <c r="Z201" s="26">
        <v>704.1591652737586</v>
      </c>
    </row>
    <row r="202" spans="1:26" ht="12.75">
      <c r="A202" s="1">
        <v>36945</v>
      </c>
      <c r="B202" s="3">
        <v>54</v>
      </c>
      <c r="C202" s="4">
        <v>0.846643507</v>
      </c>
      <c r="D202" s="6">
        <v>0.846643507</v>
      </c>
      <c r="E202" s="2">
        <v>1926</v>
      </c>
      <c r="F202" s="43">
        <v>0</v>
      </c>
      <c r="G202" s="51">
        <v>39.09011597</v>
      </c>
      <c r="H202" s="51">
        <v>-76.75425693</v>
      </c>
      <c r="I202" s="8">
        <v>995</v>
      </c>
      <c r="J202" s="9">
        <f t="shared" si="19"/>
        <v>943.6</v>
      </c>
      <c r="K202" s="25">
        <f aca="true" t="shared" si="22" ref="K202:K265">(8303.951372*(LN(1013.25/J202)))</f>
        <v>591.3735197758924</v>
      </c>
      <c r="L202" s="25">
        <f aca="true" t="shared" si="23" ref="L202:L265">(K202+90.08)</f>
        <v>681.4535197758925</v>
      </c>
      <c r="M202" s="25">
        <f t="shared" si="20"/>
        <v>695.1535197758924</v>
      </c>
      <c r="N202" s="26">
        <f t="shared" si="21"/>
        <v>688.3035197758925</v>
      </c>
      <c r="O202" s="9">
        <v>1.3</v>
      </c>
      <c r="P202" s="9">
        <v>73.4</v>
      </c>
      <c r="Q202" s="9">
        <v>28.7</v>
      </c>
      <c r="S202" s="11">
        <v>1.089</v>
      </c>
      <c r="T202" s="3">
        <v>431.198</v>
      </c>
      <c r="U202" s="3">
        <f t="shared" si="18"/>
        <v>299.5218333333333</v>
      </c>
      <c r="V202" s="11">
        <v>0.376</v>
      </c>
      <c r="W202" s="60">
        <v>3.291</v>
      </c>
      <c r="X202" s="60">
        <f t="shared" si="17"/>
        <v>3.1046666666666667</v>
      </c>
      <c r="Y202" s="10">
        <v>12.515</v>
      </c>
      <c r="Z202" s="26">
        <v>688.3035197758925</v>
      </c>
    </row>
    <row r="203" spans="1:26" ht="12.75">
      <c r="A203" s="1">
        <v>36945</v>
      </c>
      <c r="B203" s="3">
        <v>54</v>
      </c>
      <c r="C203" s="4">
        <v>0.84675926</v>
      </c>
      <c r="D203" s="6">
        <v>0.84675926</v>
      </c>
      <c r="E203" s="2">
        <v>1936</v>
      </c>
      <c r="F203" s="43">
        <v>0</v>
      </c>
      <c r="G203" s="51">
        <v>39.09193511</v>
      </c>
      <c r="H203" s="51">
        <v>-76.75941733</v>
      </c>
      <c r="I203" s="8">
        <v>991.5</v>
      </c>
      <c r="J203" s="9">
        <f t="shared" si="19"/>
        <v>940.1</v>
      </c>
      <c r="K203" s="25">
        <f t="shared" si="22"/>
        <v>622.231791526246</v>
      </c>
      <c r="L203" s="25">
        <f t="shared" si="23"/>
        <v>712.311791526246</v>
      </c>
      <c r="M203" s="25">
        <f t="shared" si="20"/>
        <v>726.0117915262459</v>
      </c>
      <c r="N203" s="26">
        <f t="shared" si="21"/>
        <v>719.1617915262459</v>
      </c>
      <c r="O203" s="9">
        <v>0.9</v>
      </c>
      <c r="P203" s="9">
        <v>73.3</v>
      </c>
      <c r="Q203" s="9">
        <v>30.6</v>
      </c>
      <c r="S203" s="11">
        <v>0.786</v>
      </c>
      <c r="T203" s="3">
        <v>273.849</v>
      </c>
      <c r="U203" s="3">
        <f t="shared" si="18"/>
        <v>317.18716666666666</v>
      </c>
      <c r="V203" s="11">
        <v>0.348</v>
      </c>
      <c r="W203" s="60">
        <v>2.181</v>
      </c>
      <c r="X203" s="60">
        <f t="shared" si="17"/>
        <v>2.92</v>
      </c>
      <c r="Y203" s="10">
        <v>12.503</v>
      </c>
      <c r="Z203" s="26">
        <v>719.1617915262459</v>
      </c>
    </row>
    <row r="204" spans="1:26" ht="12.75">
      <c r="A204" s="1">
        <v>36945</v>
      </c>
      <c r="B204" s="3">
        <v>54</v>
      </c>
      <c r="C204" s="4">
        <v>0.846875012</v>
      </c>
      <c r="D204" s="6">
        <v>0.846875012</v>
      </c>
      <c r="E204" s="2">
        <v>1946</v>
      </c>
      <c r="F204" s="43">
        <v>0</v>
      </c>
      <c r="G204" s="51">
        <v>39.09030067</v>
      </c>
      <c r="H204" s="51">
        <v>-76.7644059</v>
      </c>
      <c r="I204" s="8">
        <v>992</v>
      </c>
      <c r="J204" s="9">
        <f t="shared" si="19"/>
        <v>940.6</v>
      </c>
      <c r="K204" s="25">
        <f t="shared" si="22"/>
        <v>617.8164400253988</v>
      </c>
      <c r="L204" s="25">
        <f t="shared" si="23"/>
        <v>707.8964400253989</v>
      </c>
      <c r="M204" s="25">
        <f t="shared" si="20"/>
        <v>721.5964400253988</v>
      </c>
      <c r="N204" s="26">
        <f t="shared" si="21"/>
        <v>714.7464400253989</v>
      </c>
      <c r="O204" s="9">
        <v>0.9</v>
      </c>
      <c r="P204" s="9">
        <v>73.5</v>
      </c>
      <c r="Q204" s="9">
        <v>31</v>
      </c>
      <c r="S204" s="11">
        <v>0.826</v>
      </c>
      <c r="T204" s="3">
        <v>274.034</v>
      </c>
      <c r="U204" s="3">
        <f t="shared" si="18"/>
        <v>299.85533333333325</v>
      </c>
      <c r="V204" s="11">
        <v>0.38</v>
      </c>
      <c r="W204" s="60">
        <v>3.292</v>
      </c>
      <c r="X204" s="60">
        <f t="shared" si="17"/>
        <v>2.9205000000000005</v>
      </c>
      <c r="Y204" s="10">
        <v>12.508</v>
      </c>
      <c r="Z204" s="26">
        <v>714.7464400253989</v>
      </c>
    </row>
    <row r="205" spans="1:26" ht="12.75">
      <c r="A205" s="1">
        <v>36945</v>
      </c>
      <c r="B205" s="3">
        <v>54</v>
      </c>
      <c r="C205" s="4">
        <v>0.846990764</v>
      </c>
      <c r="D205" s="6">
        <v>0.846990764</v>
      </c>
      <c r="E205" s="2">
        <v>1956</v>
      </c>
      <c r="F205" s="43">
        <v>0</v>
      </c>
      <c r="G205" s="51">
        <v>39.08604433</v>
      </c>
      <c r="H205" s="51">
        <v>-76.76608138</v>
      </c>
      <c r="I205" s="8">
        <v>987.1</v>
      </c>
      <c r="J205" s="9">
        <f t="shared" si="19"/>
        <v>935.7</v>
      </c>
      <c r="K205" s="25">
        <f t="shared" si="22"/>
        <v>661.1884532688556</v>
      </c>
      <c r="L205" s="25">
        <f t="shared" si="23"/>
        <v>751.2684532688556</v>
      </c>
      <c r="M205" s="25">
        <f t="shared" si="20"/>
        <v>764.9684532688556</v>
      </c>
      <c r="N205" s="26">
        <f t="shared" si="21"/>
        <v>758.1184532688555</v>
      </c>
      <c r="O205" s="9">
        <v>0.7</v>
      </c>
      <c r="P205" s="9">
        <v>74.3</v>
      </c>
      <c r="Q205" s="9">
        <v>38.8</v>
      </c>
      <c r="S205" s="11">
        <v>0.718</v>
      </c>
      <c r="T205" s="3">
        <v>221.702</v>
      </c>
      <c r="U205" s="3">
        <f t="shared" si="18"/>
        <v>300.0263333333333</v>
      </c>
      <c r="V205" s="11">
        <v>0.356</v>
      </c>
      <c r="W205" s="60">
        <v>3.292</v>
      </c>
      <c r="X205" s="60">
        <f t="shared" si="17"/>
        <v>2.921</v>
      </c>
      <c r="Y205" s="10">
        <v>12.558</v>
      </c>
      <c r="Z205" s="26">
        <v>758.1184532688555</v>
      </c>
    </row>
    <row r="206" spans="1:26" ht="12.75">
      <c r="A206" s="1">
        <v>36945</v>
      </c>
      <c r="B206" s="3">
        <v>54</v>
      </c>
      <c r="C206" s="4">
        <v>0.847106457</v>
      </c>
      <c r="D206" s="6">
        <v>0.847106457</v>
      </c>
      <c r="E206" s="2">
        <v>1966</v>
      </c>
      <c r="F206" s="43">
        <v>0</v>
      </c>
      <c r="G206" s="51">
        <v>39.08144487</v>
      </c>
      <c r="H206" s="51">
        <v>-76.76491224</v>
      </c>
      <c r="I206" s="8">
        <v>984.1</v>
      </c>
      <c r="J206" s="9">
        <f t="shared" si="19"/>
        <v>932.7</v>
      </c>
      <c r="K206" s="25">
        <f t="shared" si="22"/>
        <v>687.854986692748</v>
      </c>
      <c r="L206" s="25">
        <f t="shared" si="23"/>
        <v>777.934986692748</v>
      </c>
      <c r="M206" s="25">
        <f t="shared" si="20"/>
        <v>791.6349866927479</v>
      </c>
      <c r="N206" s="26">
        <f t="shared" si="21"/>
        <v>784.7849866927479</v>
      </c>
      <c r="O206" s="9">
        <v>0.5</v>
      </c>
      <c r="P206" s="9">
        <v>74.6</v>
      </c>
      <c r="Q206" s="9">
        <v>30</v>
      </c>
      <c r="S206" s="11">
        <v>0.903</v>
      </c>
      <c r="T206" s="3">
        <v>326.854</v>
      </c>
      <c r="U206" s="3">
        <f t="shared" si="18"/>
        <v>300.1945</v>
      </c>
      <c r="V206" s="11">
        <v>0.356</v>
      </c>
      <c r="W206" s="60">
        <v>3.292</v>
      </c>
      <c r="X206" s="60">
        <f t="shared" si="17"/>
        <v>2.921333333333333</v>
      </c>
      <c r="Y206" s="10">
        <v>12.509</v>
      </c>
      <c r="Z206" s="26">
        <v>784.7849866927479</v>
      </c>
    </row>
    <row r="207" spans="1:26" ht="12.75">
      <c r="A207" s="1">
        <v>36945</v>
      </c>
      <c r="B207" s="3">
        <v>54</v>
      </c>
      <c r="C207" s="4">
        <v>0.847222209</v>
      </c>
      <c r="D207" s="6">
        <v>0.847222209</v>
      </c>
      <c r="E207" s="2">
        <v>1976</v>
      </c>
      <c r="F207" s="43">
        <v>0</v>
      </c>
      <c r="G207" s="51">
        <v>39.07746062</v>
      </c>
      <c r="H207" s="51">
        <v>-76.76122994</v>
      </c>
      <c r="I207" s="8">
        <v>981.3</v>
      </c>
      <c r="J207" s="9">
        <f t="shared" si="19"/>
        <v>929.9</v>
      </c>
      <c r="K207" s="25">
        <f t="shared" si="22"/>
        <v>712.821250363049</v>
      </c>
      <c r="L207" s="25">
        <f t="shared" si="23"/>
        <v>802.901250363049</v>
      </c>
      <c r="M207" s="25">
        <f t="shared" si="20"/>
        <v>816.601250363049</v>
      </c>
      <c r="N207" s="26">
        <f t="shared" si="21"/>
        <v>809.7512503630489</v>
      </c>
      <c r="O207" s="9">
        <v>0.2</v>
      </c>
      <c r="P207" s="9">
        <v>74.2</v>
      </c>
      <c r="Q207" s="9">
        <v>30.7</v>
      </c>
      <c r="S207" s="11">
        <v>0.867</v>
      </c>
      <c r="T207" s="3">
        <v>327.022</v>
      </c>
      <c r="U207" s="3">
        <f t="shared" si="18"/>
        <v>309.1098333333333</v>
      </c>
      <c r="V207" s="11">
        <v>0.357</v>
      </c>
      <c r="W207" s="60">
        <v>3.293</v>
      </c>
      <c r="X207" s="60">
        <f t="shared" si="17"/>
        <v>3.106833333333333</v>
      </c>
      <c r="Y207" s="10">
        <v>12.501</v>
      </c>
      <c r="Z207" s="26">
        <v>809.7512503630489</v>
      </c>
    </row>
    <row r="208" spans="1:26" ht="12.75">
      <c r="A208" s="1">
        <v>36945</v>
      </c>
      <c r="B208" s="3">
        <v>54</v>
      </c>
      <c r="C208" s="4">
        <v>0.847337961</v>
      </c>
      <c r="D208" s="6">
        <v>0.847337961</v>
      </c>
      <c r="E208" s="2">
        <v>1986</v>
      </c>
      <c r="F208" s="43">
        <v>0</v>
      </c>
      <c r="G208" s="51">
        <v>39.07495148</v>
      </c>
      <c r="H208" s="51">
        <v>-76.75524619</v>
      </c>
      <c r="I208" s="8">
        <v>976.7</v>
      </c>
      <c r="J208" s="9">
        <f t="shared" si="19"/>
        <v>925.3000000000001</v>
      </c>
      <c r="K208" s="25">
        <f t="shared" si="22"/>
        <v>754.0009124936497</v>
      </c>
      <c r="L208" s="25">
        <f t="shared" si="23"/>
        <v>844.0809124936497</v>
      </c>
      <c r="M208" s="25">
        <f t="shared" si="20"/>
        <v>857.7809124936497</v>
      </c>
      <c r="N208" s="26">
        <f t="shared" si="21"/>
        <v>850.9309124936497</v>
      </c>
      <c r="O208" s="9">
        <v>0.1</v>
      </c>
      <c r="P208" s="9">
        <v>74.5</v>
      </c>
      <c r="Q208" s="9">
        <v>31.4</v>
      </c>
      <c r="S208" s="11">
        <v>0.759</v>
      </c>
      <c r="T208" s="3">
        <v>274.707</v>
      </c>
      <c r="U208" s="3">
        <f t="shared" si="18"/>
        <v>283.028</v>
      </c>
      <c r="V208" s="11">
        <v>0.339</v>
      </c>
      <c r="W208" s="60">
        <v>2.183</v>
      </c>
      <c r="X208" s="60">
        <f t="shared" si="17"/>
        <v>2.922166666666667</v>
      </c>
      <c r="Y208" s="10">
        <v>12.501</v>
      </c>
      <c r="Z208" s="26">
        <v>850.9309124936497</v>
      </c>
    </row>
    <row r="209" spans="1:26" ht="12.75">
      <c r="A209" s="1">
        <v>36945</v>
      </c>
      <c r="B209" s="3">
        <v>54</v>
      </c>
      <c r="C209" s="4">
        <v>0.847453713</v>
      </c>
      <c r="D209" s="6">
        <v>0.847453713</v>
      </c>
      <c r="E209" s="2">
        <v>1996</v>
      </c>
      <c r="F209" s="43">
        <v>0</v>
      </c>
      <c r="G209" s="51">
        <v>39.07487668</v>
      </c>
      <c r="H209" s="51">
        <v>-76.74850994</v>
      </c>
      <c r="I209" s="8">
        <v>976.8</v>
      </c>
      <c r="J209" s="9">
        <f t="shared" si="19"/>
        <v>925.4</v>
      </c>
      <c r="K209" s="25">
        <f t="shared" si="22"/>
        <v>753.1035275711793</v>
      </c>
      <c r="L209" s="25">
        <f t="shared" si="23"/>
        <v>843.1835275711793</v>
      </c>
      <c r="M209" s="25">
        <f t="shared" si="20"/>
        <v>856.8835275711792</v>
      </c>
      <c r="N209" s="26">
        <f t="shared" si="21"/>
        <v>850.0335275711793</v>
      </c>
      <c r="O209" s="9">
        <v>-0.1</v>
      </c>
      <c r="P209" s="9">
        <v>74.2</v>
      </c>
      <c r="Q209" s="9">
        <v>31.9</v>
      </c>
      <c r="S209" s="11">
        <v>1.051</v>
      </c>
      <c r="T209" s="3">
        <v>432.375</v>
      </c>
      <c r="U209" s="3">
        <f t="shared" si="18"/>
        <v>309.449</v>
      </c>
      <c r="V209" s="11">
        <v>0.36</v>
      </c>
      <c r="W209" s="60">
        <v>3.294</v>
      </c>
      <c r="X209" s="60">
        <f t="shared" si="17"/>
        <v>3.107666666666667</v>
      </c>
      <c r="Y209" s="10">
        <v>12.508</v>
      </c>
      <c r="Z209" s="26">
        <v>850.0335275711793</v>
      </c>
    </row>
    <row r="210" spans="1:26" ht="12.75">
      <c r="A210" s="1">
        <v>36945</v>
      </c>
      <c r="B210" s="3">
        <v>54</v>
      </c>
      <c r="C210" s="4">
        <v>0.847569466</v>
      </c>
      <c r="D210" s="6">
        <v>0.847569466</v>
      </c>
      <c r="E210" s="2">
        <v>2006</v>
      </c>
      <c r="F210" s="43">
        <v>0</v>
      </c>
      <c r="G210" s="51">
        <v>39.07717325</v>
      </c>
      <c r="H210" s="51">
        <v>-76.74269722</v>
      </c>
      <c r="I210" s="8">
        <v>976.3</v>
      </c>
      <c r="J210" s="9">
        <f t="shared" si="19"/>
        <v>924.9</v>
      </c>
      <c r="K210" s="25">
        <f t="shared" si="22"/>
        <v>757.5914222769705</v>
      </c>
      <c r="L210" s="25">
        <f t="shared" si="23"/>
        <v>847.6714222769706</v>
      </c>
      <c r="M210" s="25">
        <f t="shared" si="20"/>
        <v>861.3714222769705</v>
      </c>
      <c r="N210" s="26">
        <f t="shared" si="21"/>
        <v>854.5214222769705</v>
      </c>
      <c r="O210" s="9">
        <v>-0.4</v>
      </c>
      <c r="P210" s="9">
        <v>74.5</v>
      </c>
      <c r="Q210" s="9">
        <v>30.4</v>
      </c>
      <c r="S210" s="11">
        <v>0.719</v>
      </c>
      <c r="T210" s="3">
        <v>222.526</v>
      </c>
      <c r="U210" s="3">
        <f t="shared" si="18"/>
        <v>300.8643333333333</v>
      </c>
      <c r="V210" s="11">
        <v>0.328</v>
      </c>
      <c r="W210" s="60">
        <v>2.184</v>
      </c>
      <c r="X210" s="60">
        <f t="shared" si="17"/>
        <v>2.923</v>
      </c>
      <c r="Y210" s="10">
        <v>12.501</v>
      </c>
      <c r="Z210" s="26">
        <v>854.5214222769705</v>
      </c>
    </row>
    <row r="211" spans="1:26" ht="12.75">
      <c r="A211" s="1">
        <v>36945</v>
      </c>
      <c r="B211" s="3">
        <v>54</v>
      </c>
      <c r="C211" s="4">
        <v>0.847685158</v>
      </c>
      <c r="D211" s="6">
        <v>0.847685158</v>
      </c>
      <c r="E211" s="2">
        <v>2016</v>
      </c>
      <c r="F211" s="43">
        <v>0</v>
      </c>
      <c r="G211" s="51">
        <v>39.08139002</v>
      </c>
      <c r="H211" s="51">
        <v>-76.73929933</v>
      </c>
      <c r="I211" s="8">
        <v>974.8</v>
      </c>
      <c r="J211" s="9">
        <f t="shared" si="19"/>
        <v>923.4</v>
      </c>
      <c r="K211" s="25">
        <f t="shared" si="22"/>
        <v>771.0696777469603</v>
      </c>
      <c r="L211" s="25">
        <f t="shared" si="23"/>
        <v>861.1496777469604</v>
      </c>
      <c r="M211" s="25">
        <f t="shared" si="20"/>
        <v>874.8496777469603</v>
      </c>
      <c r="N211" s="26">
        <f t="shared" si="21"/>
        <v>867.9996777469603</v>
      </c>
      <c r="O211" s="9">
        <v>-0.4</v>
      </c>
      <c r="P211" s="9">
        <v>74.6</v>
      </c>
      <c r="Q211" s="9">
        <v>31.9</v>
      </c>
      <c r="S211" s="11">
        <v>0.885</v>
      </c>
      <c r="T211" s="3">
        <v>327.695</v>
      </c>
      <c r="U211" s="3">
        <f t="shared" si="18"/>
        <v>318.52983333333333</v>
      </c>
      <c r="V211" s="11">
        <v>0.346</v>
      </c>
      <c r="W211" s="60">
        <v>2.185</v>
      </c>
      <c r="X211" s="60">
        <f t="shared" si="17"/>
        <v>2.7385</v>
      </c>
      <c r="Y211" s="10">
        <v>12.498</v>
      </c>
      <c r="Z211" s="26">
        <v>867.9996777469603</v>
      </c>
    </row>
    <row r="212" spans="1:26" ht="12.75">
      <c r="A212" s="1">
        <v>36945</v>
      </c>
      <c r="B212" s="3">
        <v>54</v>
      </c>
      <c r="C212" s="4">
        <v>0.84780091</v>
      </c>
      <c r="D212" s="6">
        <v>0.84780091</v>
      </c>
      <c r="E212" s="2">
        <v>2026</v>
      </c>
      <c r="F212" s="43">
        <v>0</v>
      </c>
      <c r="G212" s="51">
        <v>39.08596506</v>
      </c>
      <c r="H212" s="51">
        <v>-76.73900352</v>
      </c>
      <c r="I212" s="8">
        <v>970.9</v>
      </c>
      <c r="J212" s="9">
        <f t="shared" si="19"/>
        <v>919.5</v>
      </c>
      <c r="K212" s="25">
        <f t="shared" si="22"/>
        <v>806.2158698313727</v>
      </c>
      <c r="L212" s="25">
        <f t="shared" si="23"/>
        <v>896.2958698313728</v>
      </c>
      <c r="M212" s="25">
        <f t="shared" si="20"/>
        <v>909.9958698313727</v>
      </c>
      <c r="N212" s="26">
        <f t="shared" si="21"/>
        <v>903.1458698313727</v>
      </c>
      <c r="O212" s="9">
        <v>-0.9</v>
      </c>
      <c r="P212" s="9">
        <v>75.8</v>
      </c>
      <c r="Q212" s="9">
        <v>31.6</v>
      </c>
      <c r="S212" s="11">
        <v>0.814</v>
      </c>
      <c r="T212" s="3">
        <v>275.38</v>
      </c>
      <c r="U212" s="3">
        <f t="shared" si="18"/>
        <v>309.9508333333333</v>
      </c>
      <c r="V212" s="11">
        <v>0.336</v>
      </c>
      <c r="W212" s="60">
        <v>2.185</v>
      </c>
      <c r="X212" s="60">
        <f t="shared" si="17"/>
        <v>2.5540000000000003</v>
      </c>
      <c r="Y212" s="10">
        <v>12.508</v>
      </c>
      <c r="Z212" s="26">
        <v>903.1458698313727</v>
      </c>
    </row>
    <row r="213" spans="1:26" ht="12.75">
      <c r="A213" s="1">
        <v>36945</v>
      </c>
      <c r="B213" s="3">
        <v>54</v>
      </c>
      <c r="C213" s="4">
        <v>0.847916663</v>
      </c>
      <c r="D213" s="6">
        <v>0.847916663</v>
      </c>
      <c r="E213" s="2">
        <v>2036</v>
      </c>
      <c r="F213" s="43">
        <v>0</v>
      </c>
      <c r="G213" s="51">
        <v>39.08977225</v>
      </c>
      <c r="H213" s="51">
        <v>-76.74133878</v>
      </c>
      <c r="I213" s="8">
        <v>971.6</v>
      </c>
      <c r="J213" s="9">
        <f t="shared" si="19"/>
        <v>920.2</v>
      </c>
      <c r="K213" s="25">
        <f t="shared" si="22"/>
        <v>799.8966153432268</v>
      </c>
      <c r="L213" s="25">
        <f t="shared" si="23"/>
        <v>889.9766153432269</v>
      </c>
      <c r="M213" s="25">
        <f t="shared" si="20"/>
        <v>903.6766153432268</v>
      </c>
      <c r="N213" s="26">
        <f t="shared" si="21"/>
        <v>896.8266153432269</v>
      </c>
      <c r="O213" s="9">
        <v>-1.1</v>
      </c>
      <c r="P213" s="9">
        <v>77.2</v>
      </c>
      <c r="Q213" s="9">
        <v>32.7</v>
      </c>
      <c r="S213" s="11">
        <v>0.926</v>
      </c>
      <c r="T213" s="3">
        <v>328.048</v>
      </c>
      <c r="U213" s="3">
        <f t="shared" si="18"/>
        <v>310.1218333333333</v>
      </c>
      <c r="V213" s="11">
        <v>0.336</v>
      </c>
      <c r="W213" s="60">
        <v>2.186</v>
      </c>
      <c r="X213" s="60">
        <f t="shared" si="17"/>
        <v>2.3695</v>
      </c>
      <c r="Y213" s="10">
        <v>12.491</v>
      </c>
      <c r="Z213" s="26">
        <v>896.8266153432269</v>
      </c>
    </row>
    <row r="214" spans="1:26" ht="12.75">
      <c r="A214" s="1">
        <v>36945</v>
      </c>
      <c r="B214" s="3">
        <v>54</v>
      </c>
      <c r="C214" s="4">
        <v>0.848032415</v>
      </c>
      <c r="D214" s="6">
        <v>0.848032415</v>
      </c>
      <c r="E214" s="2">
        <v>2046</v>
      </c>
      <c r="F214" s="43">
        <v>0</v>
      </c>
      <c r="G214" s="51">
        <v>39.09232096</v>
      </c>
      <c r="H214" s="51">
        <v>-76.74549796</v>
      </c>
      <c r="I214" s="8">
        <v>970.6</v>
      </c>
      <c r="J214" s="9">
        <f t="shared" si="19"/>
        <v>919.2</v>
      </c>
      <c r="K214" s="25">
        <f t="shared" si="22"/>
        <v>808.9255945648318</v>
      </c>
      <c r="L214" s="25">
        <f t="shared" si="23"/>
        <v>899.0055945648319</v>
      </c>
      <c r="M214" s="25">
        <f t="shared" si="20"/>
        <v>912.7055945648318</v>
      </c>
      <c r="N214" s="26">
        <f t="shared" si="21"/>
        <v>905.8555945648318</v>
      </c>
      <c r="O214" s="9">
        <v>-0.6</v>
      </c>
      <c r="P214" s="9">
        <v>76.5</v>
      </c>
      <c r="Q214" s="9">
        <v>32.9</v>
      </c>
      <c r="S214" s="11">
        <v>0.799</v>
      </c>
      <c r="T214" s="3">
        <v>275.699</v>
      </c>
      <c r="U214" s="3">
        <f t="shared" si="18"/>
        <v>310.2871666666667</v>
      </c>
      <c r="V214" s="11">
        <v>0.353</v>
      </c>
      <c r="W214" s="60">
        <v>3.296</v>
      </c>
      <c r="X214" s="60">
        <f t="shared" si="17"/>
        <v>2.555</v>
      </c>
      <c r="Y214" s="10">
        <v>12.501</v>
      </c>
      <c r="Z214" s="26">
        <v>905.8555945648318</v>
      </c>
    </row>
    <row r="215" spans="1:26" ht="12.75">
      <c r="A215" s="1">
        <v>36945</v>
      </c>
      <c r="B215" s="3">
        <v>54</v>
      </c>
      <c r="C215" s="4">
        <v>0.848148167</v>
      </c>
      <c r="D215" s="6">
        <v>0.848148167</v>
      </c>
      <c r="E215" s="2">
        <v>2056</v>
      </c>
      <c r="F215" s="43">
        <v>0</v>
      </c>
      <c r="G215" s="51">
        <v>39.09321934</v>
      </c>
      <c r="H215" s="51">
        <v>-76.75054999</v>
      </c>
      <c r="I215" s="8">
        <v>967.2</v>
      </c>
      <c r="J215" s="9">
        <f t="shared" si="19"/>
        <v>915.8000000000001</v>
      </c>
      <c r="K215" s="25">
        <f t="shared" si="22"/>
        <v>839.6977656538907</v>
      </c>
      <c r="L215" s="25">
        <f t="shared" si="23"/>
        <v>929.7777656538907</v>
      </c>
      <c r="M215" s="25">
        <f t="shared" si="20"/>
        <v>943.4777656538906</v>
      </c>
      <c r="N215" s="26">
        <f t="shared" si="21"/>
        <v>936.6277656538907</v>
      </c>
      <c r="O215" s="9">
        <v>-0.9</v>
      </c>
      <c r="P215" s="9">
        <v>75.9</v>
      </c>
      <c r="Q215" s="9">
        <v>31.9</v>
      </c>
      <c r="S215" s="11">
        <v>0.846</v>
      </c>
      <c r="T215" s="3">
        <v>275.867</v>
      </c>
      <c r="U215" s="3">
        <f t="shared" si="18"/>
        <v>284.2025</v>
      </c>
      <c r="V215" s="11">
        <v>0.296</v>
      </c>
      <c r="W215" s="60">
        <v>2.186</v>
      </c>
      <c r="X215" s="60">
        <f t="shared" si="17"/>
        <v>2.3703333333333334</v>
      </c>
      <c r="Y215" s="10">
        <v>12.498</v>
      </c>
      <c r="Z215" s="26">
        <v>936.6277656538907</v>
      </c>
    </row>
    <row r="216" spans="1:26" ht="12.75">
      <c r="A216" s="1">
        <v>36945</v>
      </c>
      <c r="B216" s="3">
        <v>54</v>
      </c>
      <c r="C216" s="4">
        <v>0.84826386</v>
      </c>
      <c r="D216" s="6">
        <v>0.84826386</v>
      </c>
      <c r="E216" s="2">
        <v>2066</v>
      </c>
      <c r="F216" s="43">
        <v>0</v>
      </c>
      <c r="G216" s="51">
        <v>39.0915937</v>
      </c>
      <c r="H216" s="51">
        <v>-76.75517021</v>
      </c>
      <c r="I216" s="8">
        <v>965</v>
      </c>
      <c r="J216" s="9">
        <f t="shared" si="19"/>
        <v>913.6</v>
      </c>
      <c r="K216" s="25">
        <f t="shared" si="22"/>
        <v>859.6701083073598</v>
      </c>
      <c r="L216" s="25">
        <f t="shared" si="23"/>
        <v>949.7501083073598</v>
      </c>
      <c r="M216" s="25">
        <f t="shared" si="20"/>
        <v>963.4501083073598</v>
      </c>
      <c r="N216" s="26">
        <f t="shared" si="21"/>
        <v>956.6001083073597</v>
      </c>
      <c r="O216" s="9">
        <v>-1.3</v>
      </c>
      <c r="P216" s="9">
        <v>76.3</v>
      </c>
      <c r="Q216" s="9">
        <v>32.6</v>
      </c>
      <c r="S216" s="11">
        <v>0.766</v>
      </c>
      <c r="T216" s="3">
        <v>276.052</v>
      </c>
      <c r="U216" s="3">
        <f t="shared" si="18"/>
        <v>293.1235</v>
      </c>
      <c r="V216" s="11">
        <v>0.316</v>
      </c>
      <c r="W216" s="60">
        <v>2.187</v>
      </c>
      <c r="X216" s="60">
        <f t="shared" si="17"/>
        <v>2.370833333333333</v>
      </c>
      <c r="Y216" s="10">
        <v>12.541</v>
      </c>
      <c r="Z216" s="26">
        <v>956.6001083073597</v>
      </c>
    </row>
    <row r="217" spans="1:26" ht="12.75">
      <c r="A217" s="1">
        <v>36945</v>
      </c>
      <c r="B217" s="3">
        <v>54</v>
      </c>
      <c r="C217" s="4">
        <v>0.848379612</v>
      </c>
      <c r="D217" s="6">
        <v>0.848379612</v>
      </c>
      <c r="E217" s="2">
        <v>2076</v>
      </c>
      <c r="F217" s="43">
        <v>0</v>
      </c>
      <c r="G217" s="51">
        <v>39.08753297</v>
      </c>
      <c r="H217" s="51">
        <v>-76.75711125</v>
      </c>
      <c r="I217" s="8">
        <v>962</v>
      </c>
      <c r="J217" s="9">
        <f t="shared" si="19"/>
        <v>910.6</v>
      </c>
      <c r="K217" s="25">
        <f t="shared" si="22"/>
        <v>886.9827676370642</v>
      </c>
      <c r="L217" s="25">
        <f t="shared" si="23"/>
        <v>977.0627676370642</v>
      </c>
      <c r="M217" s="25">
        <f t="shared" si="20"/>
        <v>990.7627676370641</v>
      </c>
      <c r="N217" s="26">
        <f t="shared" si="21"/>
        <v>983.9127676370642</v>
      </c>
      <c r="O217" s="9">
        <v>-1.5</v>
      </c>
      <c r="P217" s="9">
        <v>77.5</v>
      </c>
      <c r="Q217" s="9">
        <v>33.8</v>
      </c>
      <c r="S217" s="11">
        <v>0.737</v>
      </c>
      <c r="T217" s="3">
        <v>223.721</v>
      </c>
      <c r="U217" s="3">
        <f t="shared" si="18"/>
        <v>275.79449999999997</v>
      </c>
      <c r="V217" s="11">
        <v>0.339</v>
      </c>
      <c r="W217" s="60">
        <v>2.187</v>
      </c>
      <c r="X217" s="60">
        <f t="shared" si="17"/>
        <v>2.3711666666666664</v>
      </c>
      <c r="Y217" s="10">
        <v>12.493</v>
      </c>
      <c r="Z217" s="26">
        <v>983.9127676370642</v>
      </c>
    </row>
    <row r="218" spans="1:26" ht="12.75">
      <c r="A218" s="1">
        <v>36945</v>
      </c>
      <c r="B218" s="3">
        <v>54</v>
      </c>
      <c r="C218" s="4">
        <v>0.848495364</v>
      </c>
      <c r="D218" s="6">
        <v>0.848495364</v>
      </c>
      <c r="E218" s="2">
        <v>2086</v>
      </c>
      <c r="F218" s="43">
        <v>0</v>
      </c>
      <c r="G218" s="51">
        <v>39.08280081</v>
      </c>
      <c r="H218" s="51">
        <v>-76.75575859</v>
      </c>
      <c r="I218" s="8">
        <v>960.7</v>
      </c>
      <c r="J218" s="9">
        <f t="shared" si="19"/>
        <v>909.3000000000001</v>
      </c>
      <c r="K218" s="25">
        <f t="shared" si="22"/>
        <v>898.8462091664992</v>
      </c>
      <c r="L218" s="25">
        <f t="shared" si="23"/>
        <v>988.9262091664992</v>
      </c>
      <c r="M218" s="25">
        <f t="shared" si="20"/>
        <v>1002.6262091664992</v>
      </c>
      <c r="N218" s="26">
        <f t="shared" si="21"/>
        <v>995.7762091664993</v>
      </c>
      <c r="O218" s="9">
        <v>-1.5</v>
      </c>
      <c r="P218" s="9">
        <v>77.7</v>
      </c>
      <c r="Q218" s="9">
        <v>34.2</v>
      </c>
      <c r="S218" s="11">
        <v>0.927</v>
      </c>
      <c r="T218" s="3">
        <v>328.872</v>
      </c>
      <c r="U218" s="3">
        <f t="shared" si="18"/>
        <v>284.7098333333334</v>
      </c>
      <c r="V218" s="11">
        <v>0.36</v>
      </c>
      <c r="W218" s="60">
        <v>3.298</v>
      </c>
      <c r="X218" s="60">
        <f t="shared" si="17"/>
        <v>2.556666666666666</v>
      </c>
      <c r="Y218" s="10">
        <v>12.491</v>
      </c>
      <c r="Z218" s="26">
        <v>995.7762091664993</v>
      </c>
    </row>
    <row r="219" spans="1:26" ht="12.75">
      <c r="A219" s="1">
        <v>36945</v>
      </c>
      <c r="B219" s="3">
        <v>54</v>
      </c>
      <c r="C219" s="4">
        <v>0.848611116</v>
      </c>
      <c r="D219" s="6">
        <v>0.848611116</v>
      </c>
      <c r="E219" s="2">
        <v>2096</v>
      </c>
      <c r="F219" s="43">
        <v>0</v>
      </c>
      <c r="G219" s="51">
        <v>39.07906332</v>
      </c>
      <c r="H219" s="51">
        <v>-76.75117956</v>
      </c>
      <c r="I219" s="8">
        <v>961.2</v>
      </c>
      <c r="J219" s="9">
        <f t="shared" si="19"/>
        <v>909.8000000000001</v>
      </c>
      <c r="K219" s="25">
        <f t="shared" si="22"/>
        <v>894.2813410552798</v>
      </c>
      <c r="L219" s="25">
        <f t="shared" si="23"/>
        <v>984.3613410552798</v>
      </c>
      <c r="M219" s="25">
        <f t="shared" si="20"/>
        <v>998.0613410552797</v>
      </c>
      <c r="N219" s="26">
        <f t="shared" si="21"/>
        <v>991.2113410552797</v>
      </c>
      <c r="O219" s="9">
        <v>-1.8</v>
      </c>
      <c r="P219" s="9">
        <v>77.6</v>
      </c>
      <c r="Q219" s="9">
        <v>33.7</v>
      </c>
      <c r="S219" s="11">
        <v>0.859</v>
      </c>
      <c r="T219" s="3">
        <v>329.04</v>
      </c>
      <c r="U219" s="3">
        <f t="shared" si="18"/>
        <v>284.87516666666664</v>
      </c>
      <c r="V219" s="11">
        <v>0.33</v>
      </c>
      <c r="W219" s="60">
        <v>2.188</v>
      </c>
      <c r="X219" s="60">
        <f t="shared" si="17"/>
        <v>2.557</v>
      </c>
      <c r="Y219" s="10">
        <v>12.507</v>
      </c>
      <c r="Z219" s="26">
        <v>991.2113410552797</v>
      </c>
    </row>
    <row r="220" spans="1:26" ht="12.75">
      <c r="A220" s="1">
        <v>36945</v>
      </c>
      <c r="B220" s="3">
        <v>54</v>
      </c>
      <c r="C220" s="4">
        <v>0.848726869</v>
      </c>
      <c r="D220" s="6">
        <v>0.848726869</v>
      </c>
      <c r="E220" s="2">
        <v>2106</v>
      </c>
      <c r="F220" s="43">
        <v>0</v>
      </c>
      <c r="G220" s="51">
        <v>39.07768725</v>
      </c>
      <c r="H220" s="51">
        <v>-76.74449173</v>
      </c>
      <c r="I220" s="8">
        <v>955.7</v>
      </c>
      <c r="J220" s="9">
        <f t="shared" si="19"/>
        <v>904.3000000000001</v>
      </c>
      <c r="K220" s="25">
        <f t="shared" si="22"/>
        <v>944.6334412511662</v>
      </c>
      <c r="L220" s="25">
        <f t="shared" si="23"/>
        <v>1034.7134412511662</v>
      </c>
      <c r="M220" s="25">
        <f t="shared" si="20"/>
        <v>1048.4134412511662</v>
      </c>
      <c r="N220" s="26">
        <f t="shared" si="21"/>
        <v>1041.5634412511663</v>
      </c>
      <c r="O220" s="9">
        <v>-1.9</v>
      </c>
      <c r="P220" s="9">
        <v>77.6</v>
      </c>
      <c r="Q220" s="9">
        <v>33.1</v>
      </c>
      <c r="S220" s="11">
        <v>0.676</v>
      </c>
      <c r="T220" s="3">
        <v>224.225</v>
      </c>
      <c r="U220" s="3">
        <f t="shared" si="18"/>
        <v>276.2961666666667</v>
      </c>
      <c r="V220" s="11">
        <v>0.316</v>
      </c>
      <c r="W220" s="60">
        <v>2.189</v>
      </c>
      <c r="X220" s="60">
        <f t="shared" si="17"/>
        <v>2.3725</v>
      </c>
      <c r="Y220" s="10">
        <v>12.503</v>
      </c>
      <c r="Z220" s="26">
        <v>1041.5634412511663</v>
      </c>
    </row>
    <row r="221" spans="1:26" ht="12.75">
      <c r="A221" s="1">
        <v>36945</v>
      </c>
      <c r="B221" s="3">
        <v>54</v>
      </c>
      <c r="C221" s="4">
        <v>0.848842621</v>
      </c>
      <c r="D221" s="6">
        <v>0.848842621</v>
      </c>
      <c r="E221" s="2">
        <v>2116</v>
      </c>
      <c r="F221" s="43">
        <v>0</v>
      </c>
      <c r="G221" s="51">
        <v>39.07959137</v>
      </c>
      <c r="H221" s="51">
        <v>-76.73770392</v>
      </c>
      <c r="I221" s="8">
        <v>956</v>
      </c>
      <c r="J221" s="9">
        <f t="shared" si="19"/>
        <v>904.6</v>
      </c>
      <c r="K221" s="25">
        <f t="shared" si="22"/>
        <v>941.8790762399001</v>
      </c>
      <c r="L221" s="25">
        <f t="shared" si="23"/>
        <v>1031.9590762399</v>
      </c>
      <c r="M221" s="25">
        <f t="shared" si="20"/>
        <v>1045.6590762399</v>
      </c>
      <c r="N221" s="26">
        <f t="shared" si="21"/>
        <v>1038.8090762399002</v>
      </c>
      <c r="O221" s="9">
        <v>-2.1</v>
      </c>
      <c r="P221" s="9">
        <v>78.3</v>
      </c>
      <c r="Q221" s="9">
        <v>33.2</v>
      </c>
      <c r="S221" s="11">
        <v>0.814</v>
      </c>
      <c r="T221" s="3">
        <v>276.893</v>
      </c>
      <c r="U221" s="3">
        <f t="shared" si="18"/>
        <v>276.4671666666666</v>
      </c>
      <c r="V221" s="11">
        <v>0.297</v>
      </c>
      <c r="W221" s="60">
        <v>2.189</v>
      </c>
      <c r="X221" s="60">
        <f t="shared" si="17"/>
        <v>2.3729999999999998</v>
      </c>
      <c r="Y221" s="10">
        <v>12.494</v>
      </c>
      <c r="Z221" s="26">
        <v>1038.8090762399002</v>
      </c>
    </row>
    <row r="222" spans="1:26" ht="12.75">
      <c r="A222" s="1">
        <v>36945</v>
      </c>
      <c r="B222" s="3">
        <v>54</v>
      </c>
      <c r="C222" s="4">
        <v>0.848958313</v>
      </c>
      <c r="D222" s="6">
        <v>0.848958313</v>
      </c>
      <c r="E222" s="2">
        <v>2126</v>
      </c>
      <c r="F222" s="43">
        <v>0</v>
      </c>
      <c r="G222" s="51">
        <v>39.08348994</v>
      </c>
      <c r="H222" s="51">
        <v>-76.7332968</v>
      </c>
      <c r="I222" s="8">
        <v>951.7</v>
      </c>
      <c r="J222" s="9">
        <f t="shared" si="19"/>
        <v>900.3000000000001</v>
      </c>
      <c r="K222" s="25">
        <f t="shared" si="22"/>
        <v>981.4458760134346</v>
      </c>
      <c r="L222" s="25">
        <f t="shared" si="23"/>
        <v>1071.5258760134345</v>
      </c>
      <c r="M222" s="25">
        <f t="shared" si="20"/>
        <v>1085.2258760134346</v>
      </c>
      <c r="N222" s="26">
        <f t="shared" si="21"/>
        <v>1078.3758760134347</v>
      </c>
      <c r="O222" s="9">
        <v>-2.4</v>
      </c>
      <c r="P222" s="9">
        <v>78.1</v>
      </c>
      <c r="Q222" s="9">
        <v>38.6</v>
      </c>
      <c r="S222" s="11">
        <v>-0.226</v>
      </c>
      <c r="U222" s="3">
        <f t="shared" si="18"/>
        <v>276.5502</v>
      </c>
      <c r="V222" s="11">
        <v>0.318</v>
      </c>
      <c r="W222" s="60">
        <v>2.189</v>
      </c>
      <c r="X222" s="60">
        <f t="shared" si="17"/>
        <v>2.3733333333333335</v>
      </c>
      <c r="Y222" s="10">
        <v>12.505</v>
      </c>
      <c r="Z222" s="26">
        <v>1078.3758760134347</v>
      </c>
    </row>
    <row r="223" spans="1:26" ht="12.75">
      <c r="A223" s="1">
        <v>36945</v>
      </c>
      <c r="B223" s="3">
        <v>54</v>
      </c>
      <c r="C223" s="4">
        <v>0.849074066</v>
      </c>
      <c r="D223" s="6">
        <v>0.849074066</v>
      </c>
      <c r="E223" s="2">
        <v>2136</v>
      </c>
      <c r="F223" s="43">
        <v>0</v>
      </c>
      <c r="G223" s="51">
        <v>39.0882317</v>
      </c>
      <c r="H223" s="51">
        <v>-76.73201984</v>
      </c>
      <c r="I223" s="8">
        <v>951.7</v>
      </c>
      <c r="J223" s="9">
        <f t="shared" si="19"/>
        <v>900.3000000000001</v>
      </c>
      <c r="K223" s="25">
        <f t="shared" si="22"/>
        <v>981.4458760134346</v>
      </c>
      <c r="L223" s="25">
        <f t="shared" si="23"/>
        <v>1071.5258760134345</v>
      </c>
      <c r="M223" s="25">
        <f t="shared" si="20"/>
        <v>1085.2258760134346</v>
      </c>
      <c r="N223" s="26">
        <f t="shared" si="21"/>
        <v>1078.3758760134347</v>
      </c>
      <c r="O223" s="9">
        <v>-2.6</v>
      </c>
      <c r="P223" s="9">
        <v>79.5</v>
      </c>
      <c r="Q223" s="9">
        <v>37.5</v>
      </c>
      <c r="S223" s="11">
        <v>0.807</v>
      </c>
      <c r="T223" s="3">
        <v>277.213</v>
      </c>
      <c r="U223" s="3">
        <f t="shared" si="18"/>
        <v>287.2486</v>
      </c>
      <c r="V223" s="11">
        <v>0.32</v>
      </c>
      <c r="W223" s="60">
        <v>2.19</v>
      </c>
      <c r="X223" s="60">
        <f t="shared" si="17"/>
        <v>2.3738333333333332</v>
      </c>
      <c r="Y223" s="10">
        <v>12.5</v>
      </c>
      <c r="Z223" s="26">
        <v>1078.3758760134347</v>
      </c>
    </row>
    <row r="224" spans="1:26" ht="12.75">
      <c r="A224" s="1">
        <v>36945</v>
      </c>
      <c r="B224" s="3">
        <v>54</v>
      </c>
      <c r="C224" s="4">
        <v>0.849189818</v>
      </c>
      <c r="D224" s="6">
        <v>0.849189818</v>
      </c>
      <c r="E224" s="2">
        <v>2146</v>
      </c>
      <c r="F224" s="43">
        <v>0</v>
      </c>
      <c r="G224" s="51">
        <v>39.09223898</v>
      </c>
      <c r="H224" s="51">
        <v>-76.7338004</v>
      </c>
      <c r="I224" s="8">
        <v>947.9</v>
      </c>
      <c r="J224" s="9">
        <f t="shared" si="19"/>
        <v>896.5</v>
      </c>
      <c r="K224" s="25">
        <f t="shared" si="22"/>
        <v>1016.5694982962433</v>
      </c>
      <c r="L224" s="25">
        <f t="shared" si="23"/>
        <v>1106.6494982962433</v>
      </c>
      <c r="M224" s="25">
        <f t="shared" si="20"/>
        <v>1120.3494982962434</v>
      </c>
      <c r="N224" s="26">
        <f t="shared" si="21"/>
        <v>1113.4994982962435</v>
      </c>
      <c r="O224" s="9">
        <v>-2.3</v>
      </c>
      <c r="P224" s="9">
        <v>78.9</v>
      </c>
      <c r="Q224" s="9">
        <v>30.6</v>
      </c>
      <c r="S224" s="11">
        <v>0.861</v>
      </c>
      <c r="T224" s="3">
        <v>329.898</v>
      </c>
      <c r="U224" s="3">
        <f t="shared" si="18"/>
        <v>287.45379999999994</v>
      </c>
      <c r="V224" s="11">
        <v>0.31</v>
      </c>
      <c r="W224" s="60">
        <v>2.19</v>
      </c>
      <c r="X224" s="60">
        <f t="shared" si="17"/>
        <v>2.1891666666666665</v>
      </c>
      <c r="Y224" s="10">
        <v>12.497</v>
      </c>
      <c r="Z224" s="26">
        <v>1113.4994982962435</v>
      </c>
    </row>
    <row r="225" spans="1:26" ht="12.75">
      <c r="A225" s="1">
        <v>36945</v>
      </c>
      <c r="B225" s="3">
        <v>54</v>
      </c>
      <c r="C225" s="4">
        <v>0.84930557</v>
      </c>
      <c r="D225" s="6">
        <v>0.84930557</v>
      </c>
      <c r="E225" s="2">
        <v>2156</v>
      </c>
      <c r="F225" s="43">
        <v>0</v>
      </c>
      <c r="G225" s="51">
        <v>39.09442414</v>
      </c>
      <c r="H225" s="51">
        <v>-76.73811706</v>
      </c>
      <c r="I225" s="8">
        <v>948.9</v>
      </c>
      <c r="J225" s="9">
        <f t="shared" si="19"/>
        <v>897.5</v>
      </c>
      <c r="K225" s="25">
        <f t="shared" si="22"/>
        <v>1007.3120264656523</v>
      </c>
      <c r="L225" s="25">
        <f t="shared" si="23"/>
        <v>1097.3920264656522</v>
      </c>
      <c r="M225" s="25">
        <f t="shared" si="20"/>
        <v>1111.0920264656522</v>
      </c>
      <c r="N225" s="26">
        <f t="shared" si="21"/>
        <v>1104.242026465652</v>
      </c>
      <c r="O225" s="9">
        <v>-2.7</v>
      </c>
      <c r="P225" s="9">
        <v>78.6</v>
      </c>
      <c r="Q225" s="9">
        <v>33.1</v>
      </c>
      <c r="S225" s="11">
        <v>0.724</v>
      </c>
      <c r="T225" s="3">
        <v>225.066</v>
      </c>
      <c r="U225" s="3">
        <f t="shared" si="18"/>
        <v>266.659</v>
      </c>
      <c r="V225" s="11">
        <v>0.276</v>
      </c>
      <c r="W225" s="60">
        <v>2.191</v>
      </c>
      <c r="X225" s="60">
        <f t="shared" si="17"/>
        <v>2.189666666666666</v>
      </c>
      <c r="Y225" s="10">
        <v>12.499</v>
      </c>
      <c r="Z225" s="26">
        <v>1104.242026465652</v>
      </c>
    </row>
    <row r="226" spans="1:26" ht="12.75">
      <c r="A226" s="1">
        <v>36945</v>
      </c>
      <c r="B226" s="3">
        <v>54</v>
      </c>
      <c r="C226" s="4">
        <v>0.849421322</v>
      </c>
      <c r="D226" s="6">
        <v>0.849421322</v>
      </c>
      <c r="E226" s="2">
        <v>2166</v>
      </c>
      <c r="F226" s="43">
        <v>0</v>
      </c>
      <c r="G226" s="51">
        <v>39.0945982</v>
      </c>
      <c r="H226" s="51">
        <v>-76.74300414</v>
      </c>
      <c r="I226" s="8">
        <v>947.8</v>
      </c>
      <c r="J226" s="9">
        <f t="shared" si="19"/>
        <v>896.4</v>
      </c>
      <c r="K226" s="25">
        <f t="shared" si="22"/>
        <v>1017.4958133590601</v>
      </c>
      <c r="L226" s="25">
        <f t="shared" si="23"/>
        <v>1107.57581335906</v>
      </c>
      <c r="M226" s="25">
        <f t="shared" si="20"/>
        <v>1121.27581335906</v>
      </c>
      <c r="N226" s="26">
        <f t="shared" si="21"/>
        <v>1114.4258133590602</v>
      </c>
      <c r="O226" s="9">
        <v>-2.4</v>
      </c>
      <c r="P226" s="9">
        <v>79.4</v>
      </c>
      <c r="Q226" s="9">
        <v>34.3</v>
      </c>
      <c r="S226" s="11">
        <v>0.669</v>
      </c>
      <c r="T226" s="3">
        <v>225.217</v>
      </c>
      <c r="U226" s="3">
        <f t="shared" si="18"/>
        <v>266.8574</v>
      </c>
      <c r="V226" s="11">
        <v>0.298</v>
      </c>
      <c r="W226" s="60">
        <v>2.191</v>
      </c>
      <c r="X226" s="60">
        <f t="shared" si="17"/>
        <v>2.1899999999999995</v>
      </c>
      <c r="Y226" s="10">
        <v>12.572</v>
      </c>
      <c r="Z226" s="26">
        <v>1114.4258133590602</v>
      </c>
    </row>
    <row r="227" spans="1:26" ht="12.75">
      <c r="A227" s="1">
        <v>36945</v>
      </c>
      <c r="B227" s="3">
        <v>54</v>
      </c>
      <c r="C227" s="4">
        <v>0.849537015</v>
      </c>
      <c r="D227" s="6">
        <v>0.849537015</v>
      </c>
      <c r="E227" s="2">
        <v>2176</v>
      </c>
      <c r="F227" s="43">
        <v>0</v>
      </c>
      <c r="G227" s="51">
        <v>39.09260766</v>
      </c>
      <c r="H227" s="51">
        <v>-76.747444</v>
      </c>
      <c r="I227" s="8">
        <v>945.6</v>
      </c>
      <c r="J227" s="9">
        <f t="shared" si="19"/>
        <v>894.2</v>
      </c>
      <c r="K227" s="25">
        <f t="shared" si="22"/>
        <v>1037.9009314322466</v>
      </c>
      <c r="L227" s="25">
        <f t="shared" si="23"/>
        <v>1127.9809314322465</v>
      </c>
      <c r="M227" s="25">
        <f t="shared" si="20"/>
        <v>1141.6809314322466</v>
      </c>
      <c r="N227" s="26">
        <f t="shared" si="21"/>
        <v>1134.8309314322464</v>
      </c>
      <c r="O227" s="9">
        <v>-2.9</v>
      </c>
      <c r="P227" s="9">
        <v>79.8</v>
      </c>
      <c r="Q227" s="9">
        <v>35.5</v>
      </c>
      <c r="S227" s="11">
        <v>0.808</v>
      </c>
      <c r="T227" s="3">
        <v>277.902</v>
      </c>
      <c r="U227" s="3">
        <f t="shared" si="18"/>
        <v>267.05920000000003</v>
      </c>
      <c r="V227" s="11">
        <v>0.299</v>
      </c>
      <c r="W227" s="60">
        <v>2.192</v>
      </c>
      <c r="X227" s="60">
        <f t="shared" si="17"/>
        <v>2.1904999999999997</v>
      </c>
      <c r="Y227" s="10">
        <v>12.493</v>
      </c>
      <c r="Z227" s="26">
        <v>1134.8309314322464</v>
      </c>
    </row>
    <row r="228" spans="1:26" ht="12.75">
      <c r="A228" s="1">
        <v>36945</v>
      </c>
      <c r="B228" s="3">
        <v>54</v>
      </c>
      <c r="C228" s="4">
        <v>0.849652767</v>
      </c>
      <c r="D228" s="6">
        <v>0.849652767</v>
      </c>
      <c r="E228" s="2">
        <v>2186</v>
      </c>
      <c r="F228" s="43">
        <v>0</v>
      </c>
      <c r="G228" s="51">
        <v>39.08897369</v>
      </c>
      <c r="H228" s="51">
        <v>-76.75029318</v>
      </c>
      <c r="I228" s="8">
        <v>940.9</v>
      </c>
      <c r="J228" s="9">
        <f t="shared" si="19"/>
        <v>889.5</v>
      </c>
      <c r="K228" s="25">
        <f t="shared" si="22"/>
        <v>1081.6623955516889</v>
      </c>
      <c r="L228" s="25">
        <f t="shared" si="23"/>
        <v>1171.7423955516888</v>
      </c>
      <c r="M228" s="25">
        <f t="shared" si="20"/>
        <v>1185.4423955516888</v>
      </c>
      <c r="N228" s="26">
        <f t="shared" si="21"/>
        <v>1178.5923955516887</v>
      </c>
      <c r="O228" s="9">
        <v>-3.2</v>
      </c>
      <c r="P228" s="9">
        <v>81.1</v>
      </c>
      <c r="Q228" s="9">
        <v>34.8</v>
      </c>
      <c r="S228" s="11">
        <v>0.769</v>
      </c>
      <c r="T228" s="3">
        <v>278.07</v>
      </c>
      <c r="U228" s="3">
        <f t="shared" si="18"/>
        <v>268.89433333333335</v>
      </c>
      <c r="V228" s="11">
        <v>0.289</v>
      </c>
      <c r="W228" s="60">
        <v>2.192</v>
      </c>
      <c r="X228" s="60">
        <f t="shared" si="17"/>
        <v>2.1910000000000003</v>
      </c>
      <c r="Y228" s="10">
        <v>12.502</v>
      </c>
      <c r="Z228" s="26">
        <v>1178.5923955516887</v>
      </c>
    </row>
    <row r="229" spans="1:26" ht="12.75">
      <c r="A229" s="1">
        <v>36945</v>
      </c>
      <c r="B229" s="3">
        <v>54</v>
      </c>
      <c r="C229" s="4">
        <v>0.849768519</v>
      </c>
      <c r="D229" s="6">
        <v>0.849768519</v>
      </c>
      <c r="E229" s="2">
        <v>2196</v>
      </c>
      <c r="F229" s="43">
        <v>0</v>
      </c>
      <c r="G229" s="51">
        <v>39.0843449</v>
      </c>
      <c r="H229" s="51">
        <v>-76.75080025</v>
      </c>
      <c r="I229" s="8">
        <v>941.6</v>
      </c>
      <c r="J229" s="9">
        <f t="shared" si="19"/>
        <v>890.2</v>
      </c>
      <c r="K229" s="25">
        <f t="shared" si="22"/>
        <v>1075.1300965573041</v>
      </c>
      <c r="L229" s="25">
        <f t="shared" si="23"/>
        <v>1165.210096557304</v>
      </c>
      <c r="M229" s="25">
        <f t="shared" si="20"/>
        <v>1178.910096557304</v>
      </c>
      <c r="N229" s="26">
        <f t="shared" si="21"/>
        <v>1172.060096557304</v>
      </c>
      <c r="O229" s="9">
        <v>-3</v>
      </c>
      <c r="P229" s="9">
        <v>80.4</v>
      </c>
      <c r="Q229" s="9">
        <v>34.9</v>
      </c>
      <c r="S229" s="11">
        <v>0.849</v>
      </c>
      <c r="T229" s="3">
        <v>278.239</v>
      </c>
      <c r="U229" s="3">
        <f t="shared" si="18"/>
        <v>269.06533333333334</v>
      </c>
      <c r="V229" s="11">
        <v>0.269</v>
      </c>
      <c r="W229" s="60">
        <v>2.193</v>
      </c>
      <c r="X229" s="60">
        <f t="shared" si="17"/>
        <v>2.1915</v>
      </c>
      <c r="Y229" s="10">
        <v>12.509</v>
      </c>
      <c r="Z229" s="26">
        <v>1172.060096557304</v>
      </c>
    </row>
    <row r="230" spans="1:26" ht="12.75">
      <c r="A230" s="1">
        <v>36945</v>
      </c>
      <c r="B230" s="3">
        <v>54</v>
      </c>
      <c r="C230" s="4">
        <v>0.849884272</v>
      </c>
      <c r="D230" s="6">
        <v>0.849884272</v>
      </c>
      <c r="E230" s="2">
        <v>2206</v>
      </c>
      <c r="F230" s="43">
        <v>0</v>
      </c>
      <c r="G230" s="51">
        <v>39.0794746</v>
      </c>
      <c r="H230" s="51">
        <v>-76.74921928</v>
      </c>
      <c r="I230" s="8">
        <v>939.8</v>
      </c>
      <c r="J230" s="9">
        <f t="shared" si="19"/>
        <v>888.4</v>
      </c>
      <c r="K230" s="25">
        <f t="shared" si="22"/>
        <v>1091.937830249637</v>
      </c>
      <c r="L230" s="25">
        <f t="shared" si="23"/>
        <v>1182.017830249637</v>
      </c>
      <c r="M230" s="25">
        <f t="shared" si="20"/>
        <v>1195.717830249637</v>
      </c>
      <c r="N230" s="26">
        <f t="shared" si="21"/>
        <v>1188.8678302496369</v>
      </c>
      <c r="O230" s="9">
        <v>-2.9</v>
      </c>
      <c r="P230" s="9">
        <v>80.6</v>
      </c>
      <c r="Q230" s="9">
        <v>34.9</v>
      </c>
      <c r="S230" s="11">
        <v>0.668</v>
      </c>
      <c r="T230" s="3">
        <v>225.89</v>
      </c>
      <c r="U230" s="3">
        <f t="shared" si="18"/>
        <v>251.73066666666668</v>
      </c>
      <c r="V230" s="11">
        <v>0.298</v>
      </c>
      <c r="W230" s="60">
        <v>2.193</v>
      </c>
      <c r="X230" s="60">
        <f t="shared" si="17"/>
        <v>2.1919999999999997</v>
      </c>
      <c r="Y230" s="10">
        <v>12.516</v>
      </c>
      <c r="Z230" s="26">
        <v>1188.8678302496369</v>
      </c>
    </row>
    <row r="231" spans="1:26" ht="12.75">
      <c r="A231" s="1">
        <v>36945</v>
      </c>
      <c r="B231" s="3">
        <v>54</v>
      </c>
      <c r="C231" s="4">
        <v>0.850000024</v>
      </c>
      <c r="D231" s="6">
        <v>0.850000024</v>
      </c>
      <c r="E231" s="2">
        <v>2216</v>
      </c>
      <c r="F231" s="43">
        <v>0</v>
      </c>
      <c r="G231" s="51">
        <v>39.07486998</v>
      </c>
      <c r="H231" s="51">
        <v>-76.74572755</v>
      </c>
      <c r="I231" s="8">
        <v>938.3</v>
      </c>
      <c r="J231" s="9">
        <f t="shared" si="19"/>
        <v>886.9</v>
      </c>
      <c r="K231" s="25">
        <f t="shared" si="22"/>
        <v>1105.970309292173</v>
      </c>
      <c r="L231" s="25">
        <f t="shared" si="23"/>
        <v>1196.0503092921729</v>
      </c>
      <c r="M231" s="25">
        <f t="shared" si="20"/>
        <v>1209.750309292173</v>
      </c>
      <c r="N231" s="26">
        <f t="shared" si="21"/>
        <v>1202.900309292173</v>
      </c>
      <c r="O231" s="9">
        <v>-3.4</v>
      </c>
      <c r="P231" s="9">
        <v>81.3</v>
      </c>
      <c r="Q231" s="9">
        <v>32.2</v>
      </c>
      <c r="S231" s="11">
        <v>0.824</v>
      </c>
      <c r="T231" s="3">
        <v>278.575</v>
      </c>
      <c r="U231" s="3">
        <f t="shared" si="18"/>
        <v>260.64883333333336</v>
      </c>
      <c r="V231" s="11">
        <v>0.286</v>
      </c>
      <c r="W231" s="60">
        <v>2.193</v>
      </c>
      <c r="X231" s="60">
        <f t="shared" si="17"/>
        <v>2.1923333333333335</v>
      </c>
      <c r="Y231" s="10">
        <v>12.508</v>
      </c>
      <c r="Z231" s="26">
        <v>1202.900309292173</v>
      </c>
    </row>
    <row r="232" spans="1:26" ht="12.75">
      <c r="A232" s="1">
        <v>36945</v>
      </c>
      <c r="B232" s="3">
        <v>54</v>
      </c>
      <c r="C232" s="4">
        <v>0.850115716</v>
      </c>
      <c r="D232" s="6">
        <v>0.850115716</v>
      </c>
      <c r="E232" s="2">
        <v>2226</v>
      </c>
      <c r="F232" s="43">
        <v>0</v>
      </c>
      <c r="G232" s="51">
        <v>39.07114685</v>
      </c>
      <c r="H232" s="51">
        <v>-76.74077366</v>
      </c>
      <c r="I232" s="8">
        <v>936</v>
      </c>
      <c r="J232" s="9">
        <f t="shared" si="19"/>
        <v>884.6</v>
      </c>
      <c r="K232" s="25">
        <f t="shared" si="22"/>
        <v>1127.5329385749465</v>
      </c>
      <c r="L232" s="25">
        <f t="shared" si="23"/>
        <v>1217.6129385749464</v>
      </c>
      <c r="M232" s="25">
        <f t="shared" si="20"/>
        <v>1231.3129385749464</v>
      </c>
      <c r="N232" s="26">
        <f t="shared" si="21"/>
        <v>1224.4629385749463</v>
      </c>
      <c r="O232" s="9">
        <v>-3.4</v>
      </c>
      <c r="P232" s="9">
        <v>81.1</v>
      </c>
      <c r="Q232" s="9">
        <v>33.6</v>
      </c>
      <c r="S232" s="11">
        <v>0.789</v>
      </c>
      <c r="T232" s="3">
        <v>278.743</v>
      </c>
      <c r="U232" s="3">
        <f t="shared" si="18"/>
        <v>269.56983333333335</v>
      </c>
      <c r="V232" s="11">
        <v>0.321</v>
      </c>
      <c r="W232" s="60">
        <v>2.194</v>
      </c>
      <c r="X232" s="60">
        <f t="shared" si="17"/>
        <v>2.192833333333333</v>
      </c>
      <c r="Y232" s="10">
        <v>12.508</v>
      </c>
      <c r="Z232" s="26">
        <v>1224.4629385749463</v>
      </c>
    </row>
    <row r="233" spans="1:26" ht="12.75">
      <c r="A233" s="1">
        <v>36945</v>
      </c>
      <c r="B233" s="3">
        <v>54</v>
      </c>
      <c r="C233" s="4">
        <v>0.850231469</v>
      </c>
      <c r="D233" s="6">
        <v>0.850231469</v>
      </c>
      <c r="E233" s="2">
        <v>2236</v>
      </c>
      <c r="F233" s="43">
        <v>0</v>
      </c>
      <c r="G233" s="51">
        <v>39.06871139</v>
      </c>
      <c r="H233" s="51">
        <v>-76.73474807</v>
      </c>
      <c r="I233" s="8">
        <v>934.7</v>
      </c>
      <c r="J233" s="9">
        <f t="shared" si="19"/>
        <v>883.3000000000001</v>
      </c>
      <c r="K233" s="25">
        <f t="shared" si="22"/>
        <v>1139.745324715917</v>
      </c>
      <c r="L233" s="25">
        <f t="shared" si="23"/>
        <v>1229.8253247159168</v>
      </c>
      <c r="M233" s="25">
        <f t="shared" si="20"/>
        <v>1243.525324715917</v>
      </c>
      <c r="N233" s="26">
        <f t="shared" si="21"/>
        <v>1236.6753247159168</v>
      </c>
      <c r="O233" s="9">
        <v>-3.5</v>
      </c>
      <c r="P233" s="9">
        <v>80.6</v>
      </c>
      <c r="Q233" s="9">
        <v>35.6</v>
      </c>
      <c r="S233" s="11">
        <v>0.759</v>
      </c>
      <c r="T233" s="3">
        <v>278.895</v>
      </c>
      <c r="U233" s="3">
        <f t="shared" si="18"/>
        <v>269.7353333333333</v>
      </c>
      <c r="V233" s="11">
        <v>0.323</v>
      </c>
      <c r="W233" s="60">
        <v>2.194</v>
      </c>
      <c r="X233" s="60">
        <f t="shared" si="17"/>
        <v>2.1931666666666665</v>
      </c>
      <c r="Y233" s="10">
        <v>12.558</v>
      </c>
      <c r="Z233" s="26">
        <v>1236.6753247159168</v>
      </c>
    </row>
    <row r="234" spans="1:26" ht="12.75">
      <c r="A234" s="1">
        <v>36945</v>
      </c>
      <c r="B234" s="3">
        <v>54</v>
      </c>
      <c r="C234" s="4">
        <v>0.850347221</v>
      </c>
      <c r="D234" s="6">
        <v>0.850347221</v>
      </c>
      <c r="E234" s="2">
        <v>2246</v>
      </c>
      <c r="F234" s="43">
        <v>0</v>
      </c>
      <c r="G234" s="51">
        <v>39.06812518</v>
      </c>
      <c r="H234" s="51">
        <v>-76.72768217</v>
      </c>
      <c r="I234" s="8">
        <v>934</v>
      </c>
      <c r="J234" s="9">
        <f t="shared" si="19"/>
        <v>882.6</v>
      </c>
      <c r="K234" s="25">
        <f t="shared" si="22"/>
        <v>1146.328671751262</v>
      </c>
      <c r="L234" s="25">
        <f t="shared" si="23"/>
        <v>1236.4086717512619</v>
      </c>
      <c r="M234" s="25">
        <f t="shared" si="20"/>
        <v>1250.108671751262</v>
      </c>
      <c r="N234" s="26">
        <f t="shared" si="21"/>
        <v>1243.2586717512618</v>
      </c>
      <c r="O234" s="9">
        <v>-4.1</v>
      </c>
      <c r="P234" s="9">
        <v>79.8</v>
      </c>
      <c r="Q234" s="9">
        <v>35.6</v>
      </c>
      <c r="S234" s="11">
        <v>0.896</v>
      </c>
      <c r="T234" s="3">
        <v>331.563</v>
      </c>
      <c r="U234" s="3">
        <f t="shared" si="18"/>
        <v>278.6508333333333</v>
      </c>
      <c r="V234" s="11">
        <v>0.308</v>
      </c>
      <c r="W234" s="60">
        <v>2.195</v>
      </c>
      <c r="X234" s="60">
        <f t="shared" si="17"/>
        <v>2.1936666666666667</v>
      </c>
      <c r="Y234" s="10">
        <v>12.504</v>
      </c>
      <c r="Z234" s="26">
        <v>1243.2586717512618</v>
      </c>
    </row>
    <row r="235" spans="1:26" ht="12.75">
      <c r="A235" s="1">
        <v>36945</v>
      </c>
      <c r="B235" s="3">
        <v>54</v>
      </c>
      <c r="C235" s="4">
        <v>0.850462973</v>
      </c>
      <c r="D235" s="6">
        <v>0.850462973</v>
      </c>
      <c r="E235" s="2">
        <v>2256</v>
      </c>
      <c r="F235" s="43">
        <v>0</v>
      </c>
      <c r="G235" s="51">
        <v>39.06878865</v>
      </c>
      <c r="H235" s="51">
        <v>-76.72039435</v>
      </c>
      <c r="I235" s="8">
        <v>931.2</v>
      </c>
      <c r="J235" s="9">
        <f t="shared" si="19"/>
        <v>879.8000000000001</v>
      </c>
      <c r="K235" s="25">
        <f t="shared" si="22"/>
        <v>1172.7143769309291</v>
      </c>
      <c r="L235" s="25">
        <f t="shared" si="23"/>
        <v>1262.794376930929</v>
      </c>
      <c r="M235" s="25">
        <f t="shared" si="20"/>
        <v>1276.494376930929</v>
      </c>
      <c r="N235" s="26">
        <f t="shared" si="21"/>
        <v>1269.644376930929</v>
      </c>
      <c r="O235" s="9">
        <v>-3.6</v>
      </c>
      <c r="P235" s="9">
        <v>79</v>
      </c>
      <c r="Q235" s="9">
        <v>34.6</v>
      </c>
      <c r="S235" s="11">
        <v>0.724</v>
      </c>
      <c r="T235" s="3">
        <v>226.748</v>
      </c>
      <c r="U235" s="3">
        <f t="shared" si="18"/>
        <v>270.069</v>
      </c>
      <c r="V235" s="11">
        <v>0.293</v>
      </c>
      <c r="W235" s="60">
        <v>2.195</v>
      </c>
      <c r="X235" s="60">
        <f t="shared" si="17"/>
        <v>2.1940000000000004</v>
      </c>
      <c r="Y235" s="10">
        <v>12.501</v>
      </c>
      <c r="Z235" s="26">
        <v>1269.644376930929</v>
      </c>
    </row>
    <row r="236" spans="1:26" ht="12.75">
      <c r="A236" s="1">
        <v>36945</v>
      </c>
      <c r="B236" s="3">
        <v>54</v>
      </c>
      <c r="C236" s="4">
        <v>0.850578725</v>
      </c>
      <c r="D236" s="6">
        <v>0.850578725</v>
      </c>
      <c r="E236" s="2">
        <v>2266</v>
      </c>
      <c r="F236" s="43">
        <v>0</v>
      </c>
      <c r="G236" s="51">
        <v>39.07041412</v>
      </c>
      <c r="H236" s="51">
        <v>-76.71343989</v>
      </c>
      <c r="I236" s="8">
        <v>927.2</v>
      </c>
      <c r="J236" s="9">
        <f t="shared" si="19"/>
        <v>875.8000000000001</v>
      </c>
      <c r="K236" s="25">
        <f t="shared" si="22"/>
        <v>1210.5542755011643</v>
      </c>
      <c r="L236" s="25">
        <f t="shared" si="23"/>
        <v>1300.6342755011642</v>
      </c>
      <c r="M236" s="25">
        <f t="shared" si="20"/>
        <v>1314.3342755011643</v>
      </c>
      <c r="N236" s="26">
        <f t="shared" si="21"/>
        <v>1307.4842755011641</v>
      </c>
      <c r="O236" s="9">
        <v>-4</v>
      </c>
      <c r="P236" s="9">
        <v>79</v>
      </c>
      <c r="Q236" s="9">
        <v>33.9</v>
      </c>
      <c r="S236" s="11">
        <v>0.833</v>
      </c>
      <c r="T236" s="3">
        <v>279.416</v>
      </c>
      <c r="U236" s="3">
        <f t="shared" si="18"/>
        <v>278.98999999999995</v>
      </c>
      <c r="V236" s="11">
        <v>0.275</v>
      </c>
      <c r="W236" s="60">
        <v>2.196</v>
      </c>
      <c r="X236" s="60">
        <f t="shared" si="17"/>
        <v>2.1945</v>
      </c>
      <c r="Y236" s="10">
        <v>12.521</v>
      </c>
      <c r="Z236" s="26">
        <v>1307.4842755011641</v>
      </c>
    </row>
    <row r="237" spans="1:26" ht="12.75">
      <c r="A237" s="1">
        <v>36945</v>
      </c>
      <c r="B237" s="3">
        <v>54</v>
      </c>
      <c r="C237" s="4">
        <v>0.850694418</v>
      </c>
      <c r="D237" s="6">
        <v>0.850694418</v>
      </c>
      <c r="E237" s="2">
        <v>2276</v>
      </c>
      <c r="F237" s="43">
        <v>0</v>
      </c>
      <c r="G237" s="51">
        <v>39.07320915</v>
      </c>
      <c r="H237" s="51">
        <v>-76.70770006</v>
      </c>
      <c r="I237" s="8">
        <v>923.7</v>
      </c>
      <c r="J237" s="9">
        <f t="shared" si="19"/>
        <v>872.3000000000001</v>
      </c>
      <c r="K237" s="25">
        <f t="shared" si="22"/>
        <v>1243.8062274926406</v>
      </c>
      <c r="L237" s="25">
        <f t="shared" si="23"/>
        <v>1333.8862274926405</v>
      </c>
      <c r="M237" s="25">
        <f t="shared" si="20"/>
        <v>1347.5862274926405</v>
      </c>
      <c r="N237" s="26">
        <f t="shared" si="21"/>
        <v>1340.7362274926404</v>
      </c>
      <c r="O237" s="9">
        <v>-4.3</v>
      </c>
      <c r="P237" s="9">
        <v>79</v>
      </c>
      <c r="Q237" s="9">
        <v>34.6</v>
      </c>
      <c r="S237" s="11">
        <v>0.767</v>
      </c>
      <c r="T237" s="3">
        <v>279.567</v>
      </c>
      <c r="U237" s="3">
        <f t="shared" si="18"/>
        <v>279.1553333333333</v>
      </c>
      <c r="V237" s="11">
        <v>0.329</v>
      </c>
      <c r="W237" s="60">
        <v>2.196</v>
      </c>
      <c r="X237" s="60">
        <f t="shared" si="17"/>
        <v>2.195</v>
      </c>
      <c r="Y237" s="10">
        <v>12.503</v>
      </c>
      <c r="Z237" s="26">
        <v>1340.7362274926404</v>
      </c>
    </row>
    <row r="238" spans="1:26" ht="12.75">
      <c r="A238" s="1">
        <v>36945</v>
      </c>
      <c r="B238" s="3">
        <v>54</v>
      </c>
      <c r="C238" s="4">
        <v>0.85081017</v>
      </c>
      <c r="D238" s="6">
        <v>0.85081017</v>
      </c>
      <c r="E238" s="2">
        <v>2286</v>
      </c>
      <c r="F238" s="43">
        <v>0</v>
      </c>
      <c r="G238" s="51">
        <v>39.07706572</v>
      </c>
      <c r="H238" s="51">
        <v>-76.70398993</v>
      </c>
      <c r="I238" s="8">
        <v>921.4</v>
      </c>
      <c r="J238" s="9">
        <f t="shared" si="19"/>
        <v>870</v>
      </c>
      <c r="K238" s="25">
        <f t="shared" si="22"/>
        <v>1265.730235126164</v>
      </c>
      <c r="L238" s="25">
        <f t="shared" si="23"/>
        <v>1355.810235126164</v>
      </c>
      <c r="M238" s="25">
        <f t="shared" si="20"/>
        <v>1369.510235126164</v>
      </c>
      <c r="N238" s="26">
        <f t="shared" si="21"/>
        <v>1362.660235126164</v>
      </c>
      <c r="O238" s="9">
        <v>-4.9</v>
      </c>
      <c r="P238" s="9">
        <v>82.3</v>
      </c>
      <c r="Q238" s="9">
        <v>33.3</v>
      </c>
      <c r="S238" s="11">
        <v>0.694</v>
      </c>
      <c r="T238" s="3">
        <v>227.235</v>
      </c>
      <c r="U238" s="3">
        <f t="shared" si="18"/>
        <v>270.5706666666667</v>
      </c>
      <c r="V238" s="11">
        <v>0.303</v>
      </c>
      <c r="W238" s="60">
        <v>2.196</v>
      </c>
      <c r="X238" s="60">
        <f t="shared" si="17"/>
        <v>2.195333333333333</v>
      </c>
      <c r="Y238" s="10">
        <v>12.506</v>
      </c>
      <c r="Z238" s="26">
        <v>1362.660235126164</v>
      </c>
    </row>
    <row r="239" spans="1:26" ht="12.75">
      <c r="A239" s="1">
        <v>36945</v>
      </c>
      <c r="B239" s="3">
        <v>54</v>
      </c>
      <c r="C239" s="4">
        <v>0.850925922</v>
      </c>
      <c r="D239" s="6">
        <v>0.850925922</v>
      </c>
      <c r="E239" s="2">
        <v>2296</v>
      </c>
      <c r="F239" s="43">
        <v>0</v>
      </c>
      <c r="G239" s="51">
        <v>39.08130295</v>
      </c>
      <c r="H239" s="51">
        <v>-76.70279953</v>
      </c>
      <c r="I239" s="8">
        <v>917.8</v>
      </c>
      <c r="J239" s="9">
        <f t="shared" si="19"/>
        <v>866.4</v>
      </c>
      <c r="K239" s="25">
        <f t="shared" si="22"/>
        <v>1300.1627020365772</v>
      </c>
      <c r="L239" s="25">
        <f t="shared" si="23"/>
        <v>1390.2427020365772</v>
      </c>
      <c r="M239" s="25">
        <f t="shared" si="20"/>
        <v>1403.9427020365772</v>
      </c>
      <c r="N239" s="26">
        <f t="shared" si="21"/>
        <v>1397.092702036577</v>
      </c>
      <c r="O239" s="9">
        <v>-5</v>
      </c>
      <c r="P239" s="9">
        <v>81.4</v>
      </c>
      <c r="Q239" s="9">
        <v>34.9</v>
      </c>
      <c r="S239" s="11">
        <v>0.834</v>
      </c>
      <c r="T239" s="3">
        <v>279.92</v>
      </c>
      <c r="U239" s="3">
        <f t="shared" si="18"/>
        <v>270.74150000000003</v>
      </c>
      <c r="V239" s="11">
        <v>0.268</v>
      </c>
      <c r="W239" s="60">
        <v>2.197</v>
      </c>
      <c r="X239" s="60">
        <f t="shared" si="17"/>
        <v>2.1958333333333333</v>
      </c>
      <c r="Y239" s="10">
        <v>12.506</v>
      </c>
      <c r="Z239" s="26">
        <v>1397.092702036577</v>
      </c>
    </row>
    <row r="240" spans="1:26" ht="12.75">
      <c r="A240" s="1">
        <v>36945</v>
      </c>
      <c r="B240" s="3">
        <v>54</v>
      </c>
      <c r="C240" s="4">
        <v>0.851041675</v>
      </c>
      <c r="D240" s="6">
        <v>0.851041675</v>
      </c>
      <c r="E240" s="2">
        <v>2306</v>
      </c>
      <c r="F240" s="43">
        <v>0</v>
      </c>
      <c r="G240" s="51">
        <v>39.08508741</v>
      </c>
      <c r="H240" s="51">
        <v>-76.703899</v>
      </c>
      <c r="I240" s="8">
        <v>915.5</v>
      </c>
      <c r="J240" s="9">
        <f t="shared" si="19"/>
        <v>864.1</v>
      </c>
      <c r="K240" s="25">
        <f t="shared" si="22"/>
        <v>1322.2362061125793</v>
      </c>
      <c r="L240" s="25">
        <f t="shared" si="23"/>
        <v>1412.3162061125793</v>
      </c>
      <c r="M240" s="25">
        <f t="shared" si="20"/>
        <v>1426.0162061125793</v>
      </c>
      <c r="N240" s="26">
        <f t="shared" si="21"/>
        <v>1419.1662061125794</v>
      </c>
      <c r="O240" s="9">
        <v>-4.2</v>
      </c>
      <c r="P240" s="9">
        <v>78.1</v>
      </c>
      <c r="Q240" s="9">
        <v>33.2</v>
      </c>
      <c r="S240" s="11">
        <v>0.784</v>
      </c>
      <c r="T240" s="3">
        <v>280.089</v>
      </c>
      <c r="U240" s="3">
        <f t="shared" si="18"/>
        <v>262.16249999999997</v>
      </c>
      <c r="V240" s="11">
        <v>0.286</v>
      </c>
      <c r="W240" s="60">
        <v>2.197</v>
      </c>
      <c r="X240" s="60">
        <f t="shared" si="17"/>
        <v>2.1961666666666666</v>
      </c>
      <c r="Y240" s="10">
        <v>12.515</v>
      </c>
      <c r="Z240" s="26">
        <v>1419.1662061125794</v>
      </c>
    </row>
    <row r="241" spans="1:26" ht="12.75">
      <c r="A241" s="1">
        <v>36945</v>
      </c>
      <c r="B241" s="3">
        <v>54</v>
      </c>
      <c r="C241" s="4">
        <v>0.851157427</v>
      </c>
      <c r="D241" s="6">
        <v>0.851157427</v>
      </c>
      <c r="E241" s="2">
        <v>2316</v>
      </c>
      <c r="F241" s="43">
        <v>0</v>
      </c>
      <c r="G241" s="51">
        <v>39.08744192</v>
      </c>
      <c r="H241" s="51">
        <v>-76.70721097</v>
      </c>
      <c r="I241" s="8">
        <v>912.5</v>
      </c>
      <c r="J241" s="9">
        <f t="shared" si="19"/>
        <v>861.1</v>
      </c>
      <c r="K241" s="25">
        <f t="shared" si="22"/>
        <v>1351.1161959411716</v>
      </c>
      <c r="L241" s="25">
        <f t="shared" si="23"/>
        <v>1441.1961959411715</v>
      </c>
      <c r="M241" s="25">
        <f t="shared" si="20"/>
        <v>1454.8961959411715</v>
      </c>
      <c r="N241" s="26">
        <f t="shared" si="21"/>
        <v>1448.0461959411714</v>
      </c>
      <c r="O241" s="9">
        <v>-4.8</v>
      </c>
      <c r="P241" s="9">
        <v>76.8</v>
      </c>
      <c r="Q241" s="9">
        <v>34.3</v>
      </c>
      <c r="S241" s="11">
        <v>0.744</v>
      </c>
      <c r="T241" s="3">
        <v>227.74</v>
      </c>
      <c r="U241" s="3">
        <f t="shared" si="18"/>
        <v>262.32783333333333</v>
      </c>
      <c r="V241" s="11">
        <v>0.276</v>
      </c>
      <c r="W241" s="60">
        <v>2.198</v>
      </c>
      <c r="X241" s="60">
        <f t="shared" si="17"/>
        <v>2.1966666666666668</v>
      </c>
      <c r="Y241" s="10">
        <v>12.506</v>
      </c>
      <c r="Z241" s="26">
        <v>1448.0461959411714</v>
      </c>
    </row>
    <row r="242" spans="1:26" ht="12.75">
      <c r="A242" s="1">
        <v>36945</v>
      </c>
      <c r="B242" s="3">
        <v>54</v>
      </c>
      <c r="C242" s="4">
        <v>0.851273119</v>
      </c>
      <c r="D242" s="6">
        <v>0.851273119</v>
      </c>
      <c r="E242" s="2">
        <v>2326</v>
      </c>
      <c r="F242" s="43">
        <v>0</v>
      </c>
      <c r="G242" s="51">
        <v>39.08721508</v>
      </c>
      <c r="H242" s="51">
        <v>-76.71171383</v>
      </c>
      <c r="I242" s="8">
        <v>909.1</v>
      </c>
      <c r="J242" s="9">
        <f t="shared" si="19"/>
        <v>857.7</v>
      </c>
      <c r="K242" s="25">
        <f t="shared" si="22"/>
        <v>1383.968734328961</v>
      </c>
      <c r="L242" s="25">
        <f t="shared" si="23"/>
        <v>1474.048734328961</v>
      </c>
      <c r="M242" s="25">
        <f t="shared" si="20"/>
        <v>1487.748734328961</v>
      </c>
      <c r="N242" s="26">
        <f t="shared" si="21"/>
        <v>1480.898734328961</v>
      </c>
      <c r="O242" s="9">
        <v>-4.9</v>
      </c>
      <c r="P242" s="9">
        <v>75.4</v>
      </c>
      <c r="Q242" s="9">
        <v>36.4</v>
      </c>
      <c r="S242" s="11">
        <v>0.786</v>
      </c>
      <c r="T242" s="3">
        <v>280.408</v>
      </c>
      <c r="U242" s="3">
        <f t="shared" si="18"/>
        <v>262.49316666666664</v>
      </c>
      <c r="V242" s="11">
        <v>0.32</v>
      </c>
      <c r="W242" s="60">
        <v>2.198</v>
      </c>
      <c r="X242" s="60">
        <f t="shared" si="17"/>
        <v>2.1970000000000005</v>
      </c>
      <c r="Y242" s="10">
        <v>12.507</v>
      </c>
      <c r="Z242" s="26">
        <v>1480.898734328961</v>
      </c>
    </row>
    <row r="243" spans="1:26" ht="12.75">
      <c r="A243" s="1">
        <v>36945</v>
      </c>
      <c r="B243" s="3">
        <v>54</v>
      </c>
      <c r="C243" s="4">
        <v>0.851388872</v>
      </c>
      <c r="D243" s="6">
        <v>0.851388872</v>
      </c>
      <c r="E243" s="2">
        <v>2336</v>
      </c>
      <c r="F243" s="43">
        <v>0</v>
      </c>
      <c r="G243" s="51">
        <v>39.08453955</v>
      </c>
      <c r="H243" s="51">
        <v>-76.71555526</v>
      </c>
      <c r="I243" s="8">
        <v>906.9</v>
      </c>
      <c r="J243" s="9">
        <f t="shared" si="19"/>
        <v>855.5</v>
      </c>
      <c r="K243" s="25">
        <f t="shared" si="22"/>
        <v>1405.2957283288445</v>
      </c>
      <c r="L243" s="25">
        <f t="shared" si="23"/>
        <v>1495.3757283288444</v>
      </c>
      <c r="M243" s="25">
        <f t="shared" si="20"/>
        <v>1509.0757283288444</v>
      </c>
      <c r="N243" s="26">
        <f t="shared" si="21"/>
        <v>1502.2257283288445</v>
      </c>
      <c r="O243" s="9">
        <v>-4.8</v>
      </c>
      <c r="P243" s="9">
        <v>74.3</v>
      </c>
      <c r="Q243" s="9">
        <v>42.4</v>
      </c>
      <c r="S243" s="11">
        <v>0.855</v>
      </c>
      <c r="T243" s="3">
        <v>333.093</v>
      </c>
      <c r="U243" s="3">
        <f t="shared" si="18"/>
        <v>271.4141666666667</v>
      </c>
      <c r="V243" s="11">
        <v>0.318</v>
      </c>
      <c r="W243" s="60">
        <v>2.199</v>
      </c>
      <c r="X243" s="60">
        <f t="shared" si="17"/>
        <v>2.1975000000000002</v>
      </c>
      <c r="Y243" s="10">
        <v>12.518</v>
      </c>
      <c r="Z243" s="26">
        <v>1502.2257283288445</v>
      </c>
    </row>
    <row r="244" spans="1:26" ht="12.75">
      <c r="A244" s="1">
        <v>36945</v>
      </c>
      <c r="B244" s="3">
        <v>54</v>
      </c>
      <c r="C244" s="4">
        <v>0.851504624</v>
      </c>
      <c r="D244" s="6">
        <v>0.851504624</v>
      </c>
      <c r="E244" s="2">
        <v>2346</v>
      </c>
      <c r="F244" s="43">
        <v>0</v>
      </c>
      <c r="G244" s="51">
        <v>39.08004428</v>
      </c>
      <c r="H244" s="51">
        <v>-76.71709408</v>
      </c>
      <c r="I244" s="8">
        <v>904.2</v>
      </c>
      <c r="J244" s="9">
        <f t="shared" si="19"/>
        <v>852.8000000000001</v>
      </c>
      <c r="K244" s="25">
        <f t="shared" si="22"/>
        <v>1431.5448501150233</v>
      </c>
      <c r="L244" s="25">
        <f t="shared" si="23"/>
        <v>1521.6248501150233</v>
      </c>
      <c r="M244" s="25">
        <f t="shared" si="20"/>
        <v>1535.3248501150233</v>
      </c>
      <c r="N244" s="26">
        <f t="shared" si="21"/>
        <v>1528.4748501150234</v>
      </c>
      <c r="O244" s="9">
        <v>-4.3</v>
      </c>
      <c r="P244" s="9">
        <v>72.1</v>
      </c>
      <c r="Q244" s="9">
        <v>39.9</v>
      </c>
      <c r="S244" s="11">
        <v>0.727</v>
      </c>
      <c r="T244" s="3">
        <v>228.261</v>
      </c>
      <c r="U244" s="3">
        <f t="shared" si="18"/>
        <v>271.5851666666667</v>
      </c>
      <c r="V244" s="11">
        <v>0.338</v>
      </c>
      <c r="W244" s="60">
        <v>2.199</v>
      </c>
      <c r="X244" s="60">
        <f t="shared" si="17"/>
        <v>2.198</v>
      </c>
      <c r="Y244" s="10">
        <v>12.502</v>
      </c>
      <c r="Z244" s="26">
        <v>1528.4748501150234</v>
      </c>
    </row>
    <row r="245" spans="1:26" ht="12.75">
      <c r="A245" s="1">
        <v>36945</v>
      </c>
      <c r="B245" s="3">
        <v>54</v>
      </c>
      <c r="C245" s="4">
        <v>0.851620376</v>
      </c>
      <c r="D245" s="6">
        <v>0.851620376</v>
      </c>
      <c r="E245" s="2">
        <v>2356</v>
      </c>
      <c r="F245" s="43">
        <v>0</v>
      </c>
      <c r="G245" s="51">
        <v>39.07482235</v>
      </c>
      <c r="H245" s="51">
        <v>-76.7159294</v>
      </c>
      <c r="I245" s="8">
        <v>899.5</v>
      </c>
      <c r="J245" s="9">
        <f t="shared" si="19"/>
        <v>848.1</v>
      </c>
      <c r="K245" s="25">
        <f t="shared" si="22"/>
        <v>1477.436637737138</v>
      </c>
      <c r="L245" s="25">
        <f t="shared" si="23"/>
        <v>1567.516637737138</v>
      </c>
      <c r="M245" s="25">
        <f t="shared" si="20"/>
        <v>1581.216637737138</v>
      </c>
      <c r="N245" s="26">
        <f t="shared" si="21"/>
        <v>1574.3666377371378</v>
      </c>
      <c r="O245" s="9">
        <v>-4.2</v>
      </c>
      <c r="P245" s="9">
        <v>68.5</v>
      </c>
      <c r="Q245" s="9">
        <v>38.9</v>
      </c>
      <c r="S245" s="11">
        <v>0.651</v>
      </c>
      <c r="T245" s="3">
        <v>228.413</v>
      </c>
      <c r="U245" s="3">
        <f t="shared" si="18"/>
        <v>263.0006666666667</v>
      </c>
      <c r="V245" s="11">
        <v>0.311</v>
      </c>
      <c r="W245" s="60">
        <v>2.2</v>
      </c>
      <c r="X245" s="60">
        <f t="shared" si="17"/>
        <v>2.1984999999999997</v>
      </c>
      <c r="Y245" s="10">
        <v>12.506</v>
      </c>
      <c r="Z245" s="26">
        <v>1574.3666377371378</v>
      </c>
    </row>
    <row r="246" spans="1:26" ht="12.75">
      <c r="A246" s="1">
        <v>36945</v>
      </c>
      <c r="B246" s="3">
        <v>54</v>
      </c>
      <c r="C246" s="4">
        <v>0.851736128</v>
      </c>
      <c r="D246" s="6">
        <v>0.851736128</v>
      </c>
      <c r="E246" s="2">
        <v>2366</v>
      </c>
      <c r="F246" s="43">
        <v>0</v>
      </c>
      <c r="G246" s="51">
        <v>39.06951758</v>
      </c>
      <c r="H246" s="51">
        <v>-76.71247947</v>
      </c>
      <c r="I246" s="8">
        <v>897.9</v>
      </c>
      <c r="J246" s="9">
        <f t="shared" si="19"/>
        <v>846.5</v>
      </c>
      <c r="K246" s="25">
        <f t="shared" si="22"/>
        <v>1493.1174192115993</v>
      </c>
      <c r="L246" s="25">
        <f t="shared" si="23"/>
        <v>1583.1974192115993</v>
      </c>
      <c r="M246" s="25">
        <f t="shared" si="20"/>
        <v>1596.8974192115993</v>
      </c>
      <c r="N246" s="26">
        <f t="shared" si="21"/>
        <v>1590.0474192115994</v>
      </c>
      <c r="O246" s="9">
        <v>-3.5</v>
      </c>
      <c r="P246" s="9">
        <v>64.3</v>
      </c>
      <c r="Q246" s="9">
        <v>39.8</v>
      </c>
      <c r="S246" s="11">
        <v>0.884</v>
      </c>
      <c r="T246" s="3">
        <v>333.581</v>
      </c>
      <c r="U246" s="3">
        <f t="shared" si="18"/>
        <v>271.916</v>
      </c>
      <c r="V246" s="11">
        <v>0.326</v>
      </c>
      <c r="W246" s="60">
        <v>2.2</v>
      </c>
      <c r="X246" s="60">
        <f t="shared" si="17"/>
        <v>2.199</v>
      </c>
      <c r="Y246" s="10">
        <v>12.511</v>
      </c>
      <c r="Z246" s="26">
        <v>1590.0474192115994</v>
      </c>
    </row>
    <row r="247" spans="1:26" ht="12.75">
      <c r="A247" s="1">
        <v>36945</v>
      </c>
      <c r="B247" s="3">
        <v>54</v>
      </c>
      <c r="C247" s="4">
        <v>0.851851881</v>
      </c>
      <c r="D247" s="6">
        <v>0.851851881</v>
      </c>
      <c r="E247" s="2">
        <v>2376</v>
      </c>
      <c r="F247" s="43">
        <v>0</v>
      </c>
      <c r="G247" s="51">
        <v>39.06510808</v>
      </c>
      <c r="H247" s="51">
        <v>-76.70671426</v>
      </c>
      <c r="I247" s="8">
        <v>893.4</v>
      </c>
      <c r="J247" s="9">
        <f t="shared" si="19"/>
        <v>842</v>
      </c>
      <c r="K247" s="25">
        <f t="shared" si="22"/>
        <v>1537.379035610739</v>
      </c>
      <c r="L247" s="25">
        <f t="shared" si="23"/>
        <v>1627.459035610739</v>
      </c>
      <c r="M247" s="25">
        <f t="shared" si="20"/>
        <v>1641.159035610739</v>
      </c>
      <c r="N247" s="26">
        <f t="shared" si="21"/>
        <v>1634.309035610739</v>
      </c>
      <c r="O247" s="9">
        <v>-3.2</v>
      </c>
      <c r="P247" s="9">
        <v>60.2</v>
      </c>
      <c r="Q247" s="9">
        <v>38.9</v>
      </c>
      <c r="S247" s="11">
        <v>0.661</v>
      </c>
      <c r="T247" s="3">
        <v>228.766</v>
      </c>
      <c r="U247" s="3">
        <f t="shared" si="18"/>
        <v>272.087</v>
      </c>
      <c r="V247" s="11">
        <v>0.31</v>
      </c>
      <c r="W247" s="60">
        <v>2.2</v>
      </c>
      <c r="X247" s="60">
        <f t="shared" si="17"/>
        <v>2.199333333333333</v>
      </c>
      <c r="Y247" s="10">
        <v>12.501</v>
      </c>
      <c r="Z247" s="26">
        <v>1634.309035610739</v>
      </c>
    </row>
    <row r="248" spans="1:26" ht="12.75">
      <c r="A248" s="1">
        <v>36945</v>
      </c>
      <c r="B248" s="3">
        <v>54</v>
      </c>
      <c r="C248" s="4">
        <v>0.851967573</v>
      </c>
      <c r="D248" s="6">
        <v>0.851967573</v>
      </c>
      <c r="E248" s="2">
        <v>2386</v>
      </c>
      <c r="F248" s="43">
        <v>0</v>
      </c>
      <c r="G248" s="51">
        <v>39.06239135</v>
      </c>
      <c r="H248" s="51">
        <v>-76.6990037</v>
      </c>
      <c r="I248" s="8">
        <v>889.6</v>
      </c>
      <c r="J248" s="9">
        <f t="shared" si="19"/>
        <v>838.2</v>
      </c>
      <c r="K248" s="25">
        <f t="shared" si="22"/>
        <v>1574.9401224039957</v>
      </c>
      <c r="L248" s="25">
        <f t="shared" si="23"/>
        <v>1665.0201224039956</v>
      </c>
      <c r="M248" s="25">
        <f t="shared" si="20"/>
        <v>1678.7201224039957</v>
      </c>
      <c r="N248" s="26">
        <f t="shared" si="21"/>
        <v>1671.8701224039955</v>
      </c>
      <c r="O248" s="9">
        <v>-3.8</v>
      </c>
      <c r="P248" s="9">
        <v>56.6</v>
      </c>
      <c r="Q248" s="9">
        <v>41.6</v>
      </c>
      <c r="S248" s="11">
        <v>0.709</v>
      </c>
      <c r="T248" s="3">
        <v>228.934</v>
      </c>
      <c r="U248" s="3">
        <f t="shared" si="18"/>
        <v>263.508</v>
      </c>
      <c r="V248" s="11">
        <v>0.321</v>
      </c>
      <c r="W248" s="60">
        <v>2.201</v>
      </c>
      <c r="X248" s="60">
        <f t="shared" si="17"/>
        <v>2.1998333333333338</v>
      </c>
      <c r="Y248" s="10">
        <v>12.513</v>
      </c>
      <c r="Z248" s="26">
        <v>1671.8701224039955</v>
      </c>
    </row>
    <row r="249" spans="1:26" ht="12.75">
      <c r="A249" s="1">
        <v>36945</v>
      </c>
      <c r="B249" s="3">
        <v>54</v>
      </c>
      <c r="C249" s="4">
        <v>0.852083325</v>
      </c>
      <c r="D249" s="6">
        <v>0.852083325</v>
      </c>
      <c r="E249" s="2">
        <v>2396</v>
      </c>
      <c r="F249" s="43">
        <v>0</v>
      </c>
      <c r="G249" s="51">
        <v>39.06289992</v>
      </c>
      <c r="H249" s="51">
        <v>-76.69129651</v>
      </c>
      <c r="I249" s="8">
        <v>884.7</v>
      </c>
      <c r="J249" s="9">
        <f t="shared" si="19"/>
        <v>833.3000000000001</v>
      </c>
      <c r="K249" s="25">
        <f t="shared" si="22"/>
        <v>1623.6263064070808</v>
      </c>
      <c r="L249" s="25">
        <f t="shared" si="23"/>
        <v>1713.7063064070808</v>
      </c>
      <c r="M249" s="25">
        <f t="shared" si="20"/>
        <v>1727.4063064070808</v>
      </c>
      <c r="N249" s="26">
        <f t="shared" si="21"/>
        <v>1720.5563064070807</v>
      </c>
      <c r="O249" s="9">
        <v>-3.7</v>
      </c>
      <c r="P249" s="9">
        <v>56.1</v>
      </c>
      <c r="Q249" s="9">
        <v>42.1</v>
      </c>
      <c r="S249" s="11">
        <v>0.561</v>
      </c>
      <c r="T249" s="3">
        <v>176.585</v>
      </c>
      <c r="U249" s="3">
        <f t="shared" si="18"/>
        <v>237.42333333333332</v>
      </c>
      <c r="V249" s="11">
        <v>0.32</v>
      </c>
      <c r="W249" s="60">
        <v>2.201</v>
      </c>
      <c r="X249" s="60">
        <f t="shared" si="17"/>
        <v>2.2001666666666666</v>
      </c>
      <c r="Y249" s="10">
        <v>12.506</v>
      </c>
      <c r="Z249" s="26">
        <v>1720.5563064070807</v>
      </c>
    </row>
    <row r="250" spans="1:26" ht="12.75">
      <c r="A250" s="1">
        <v>36945</v>
      </c>
      <c r="B250" s="3">
        <v>54</v>
      </c>
      <c r="C250" s="4">
        <v>0.852199078</v>
      </c>
      <c r="D250" s="6">
        <v>0.852199078</v>
      </c>
      <c r="E250" s="2">
        <v>2406</v>
      </c>
      <c r="F250" s="43">
        <v>0</v>
      </c>
      <c r="G250" s="51">
        <v>39.06572596</v>
      </c>
      <c r="H250" s="51">
        <v>-76.68495801</v>
      </c>
      <c r="I250" s="8">
        <v>876.8</v>
      </c>
      <c r="J250" s="9">
        <f t="shared" si="19"/>
        <v>825.4</v>
      </c>
      <c r="K250" s="25">
        <f t="shared" si="22"/>
        <v>1702.726459390627</v>
      </c>
      <c r="L250" s="25">
        <f t="shared" si="23"/>
        <v>1792.806459390627</v>
      </c>
      <c r="M250" s="25">
        <f t="shared" si="20"/>
        <v>1806.506459390627</v>
      </c>
      <c r="N250" s="26">
        <f t="shared" si="21"/>
        <v>1799.6564593906269</v>
      </c>
      <c r="O250" s="9">
        <v>-2.8</v>
      </c>
      <c r="P250" s="9">
        <v>50.6</v>
      </c>
      <c r="Q250" s="9">
        <v>44.2</v>
      </c>
      <c r="S250" s="11">
        <v>0.785</v>
      </c>
      <c r="T250" s="3">
        <v>281.754</v>
      </c>
      <c r="U250" s="3">
        <f t="shared" si="18"/>
        <v>246.33883333333333</v>
      </c>
      <c r="V250" s="11">
        <v>0.297</v>
      </c>
      <c r="W250" s="60">
        <v>2.202</v>
      </c>
      <c r="X250" s="60">
        <f t="shared" si="17"/>
        <v>2.2006666666666668</v>
      </c>
      <c r="Y250" s="10">
        <v>12.561</v>
      </c>
      <c r="Z250" s="26">
        <v>1799.6564593906269</v>
      </c>
    </row>
    <row r="251" spans="1:26" ht="12.75">
      <c r="A251" s="1">
        <v>36945</v>
      </c>
      <c r="B251" s="3">
        <v>54</v>
      </c>
      <c r="C251" s="4">
        <v>0.85231483</v>
      </c>
      <c r="D251" s="6">
        <v>0.85231483</v>
      </c>
      <c r="E251" s="2">
        <v>2416</v>
      </c>
      <c r="F251" s="43">
        <v>0</v>
      </c>
      <c r="G251" s="51">
        <v>39.06980158</v>
      </c>
      <c r="H251" s="51">
        <v>-76.68192001</v>
      </c>
      <c r="I251" s="8">
        <v>875.4</v>
      </c>
      <c r="J251" s="9">
        <f t="shared" si="19"/>
        <v>824</v>
      </c>
      <c r="K251" s="25">
        <f t="shared" si="22"/>
        <v>1716.8231426847624</v>
      </c>
      <c r="L251" s="25">
        <f t="shared" si="23"/>
        <v>1806.9031426847623</v>
      </c>
      <c r="M251" s="25">
        <f t="shared" si="20"/>
        <v>1820.6031426847624</v>
      </c>
      <c r="N251" s="26">
        <f t="shared" si="21"/>
        <v>1813.7531426847622</v>
      </c>
      <c r="O251" s="9">
        <v>0.2</v>
      </c>
      <c r="P251" s="9">
        <v>41.5</v>
      </c>
      <c r="Q251" s="9">
        <v>44.7</v>
      </c>
      <c r="S251" s="11">
        <v>0.726</v>
      </c>
      <c r="T251" s="3">
        <v>229.439</v>
      </c>
      <c r="U251" s="3">
        <f t="shared" si="18"/>
        <v>246.50983333333332</v>
      </c>
      <c r="V251" s="11">
        <v>0.3</v>
      </c>
      <c r="W251" s="60">
        <v>2.202</v>
      </c>
      <c r="X251" s="60">
        <f t="shared" si="17"/>
        <v>2.201</v>
      </c>
      <c r="Y251" s="10">
        <v>12.508</v>
      </c>
      <c r="Z251" s="26">
        <v>1813.7531426847622</v>
      </c>
    </row>
    <row r="252" spans="1:26" ht="12.75">
      <c r="A252" s="1">
        <v>36945</v>
      </c>
      <c r="B252" s="3">
        <v>54</v>
      </c>
      <c r="C252" s="4">
        <v>0.852430582</v>
      </c>
      <c r="D252" s="6">
        <v>0.852430582</v>
      </c>
      <c r="E252" s="2">
        <v>2426</v>
      </c>
      <c r="F252" s="43">
        <v>0</v>
      </c>
      <c r="G252" s="51">
        <v>39.07375434</v>
      </c>
      <c r="H252" s="51">
        <v>-76.68187636</v>
      </c>
      <c r="I252" s="8">
        <v>877.5</v>
      </c>
      <c r="J252" s="9">
        <f t="shared" si="19"/>
        <v>826.1</v>
      </c>
      <c r="K252" s="25">
        <f t="shared" si="22"/>
        <v>1695.6870814814567</v>
      </c>
      <c r="L252" s="25">
        <f t="shared" si="23"/>
        <v>1785.7670814814567</v>
      </c>
      <c r="M252" s="25">
        <f t="shared" si="20"/>
        <v>1799.4670814814567</v>
      </c>
      <c r="N252" s="26">
        <f t="shared" si="21"/>
        <v>1792.6170814814568</v>
      </c>
      <c r="O252" s="9">
        <v>-0.5</v>
      </c>
      <c r="P252" s="9">
        <v>35.4</v>
      </c>
      <c r="Q252" s="9">
        <v>48</v>
      </c>
      <c r="S252" s="11">
        <v>0.67</v>
      </c>
      <c r="T252" s="3">
        <v>229.607</v>
      </c>
      <c r="U252" s="3">
        <f t="shared" si="18"/>
        <v>229.18083333333334</v>
      </c>
      <c r="V252" s="11">
        <v>0.286</v>
      </c>
      <c r="W252" s="60">
        <v>2.203</v>
      </c>
      <c r="X252" s="60">
        <f t="shared" si="17"/>
        <v>2.2015</v>
      </c>
      <c r="Y252" s="10">
        <v>12.494</v>
      </c>
      <c r="Z252" s="26">
        <v>1792.6170814814568</v>
      </c>
    </row>
    <row r="253" spans="1:26" ht="12.75">
      <c r="A253" s="1">
        <v>36945</v>
      </c>
      <c r="B253" s="3">
        <v>54</v>
      </c>
      <c r="C253" s="4">
        <v>0.852546275</v>
      </c>
      <c r="D253" s="6">
        <v>0.852546275</v>
      </c>
      <c r="E253" s="2">
        <v>2436</v>
      </c>
      <c r="F253" s="43">
        <v>0</v>
      </c>
      <c r="G253" s="51">
        <v>39.07655039</v>
      </c>
      <c r="H253" s="51">
        <v>-76.68461702</v>
      </c>
      <c r="I253" s="8">
        <v>872.7</v>
      </c>
      <c r="J253" s="9">
        <f t="shared" si="19"/>
        <v>821.3000000000001</v>
      </c>
      <c r="K253" s="25">
        <f t="shared" si="22"/>
        <v>1744.0773684560677</v>
      </c>
      <c r="L253" s="25">
        <f t="shared" si="23"/>
        <v>1834.1573684560676</v>
      </c>
      <c r="M253" s="25">
        <f t="shared" si="20"/>
        <v>1847.8573684560677</v>
      </c>
      <c r="N253" s="26">
        <f t="shared" si="21"/>
        <v>1841.0073684560675</v>
      </c>
      <c r="O253" s="9">
        <v>1.3</v>
      </c>
      <c r="P253" s="9">
        <v>30.7</v>
      </c>
      <c r="Q253" s="9">
        <v>49.9</v>
      </c>
      <c r="S253" s="11">
        <v>0.614</v>
      </c>
      <c r="T253" s="3">
        <v>177.258</v>
      </c>
      <c r="U253" s="3">
        <f t="shared" si="18"/>
        <v>220.59616666666668</v>
      </c>
      <c r="V253" s="11">
        <v>0.27</v>
      </c>
      <c r="W253" s="60">
        <v>2.203</v>
      </c>
      <c r="X253" s="60">
        <f t="shared" si="17"/>
        <v>2.202</v>
      </c>
      <c r="Y253" s="10">
        <v>12.509</v>
      </c>
      <c r="Z253" s="26">
        <v>1841.0073684560675</v>
      </c>
    </row>
    <row r="254" spans="1:26" ht="12.75">
      <c r="A254" s="1">
        <v>36945</v>
      </c>
      <c r="B254" s="3">
        <v>54</v>
      </c>
      <c r="C254" s="4">
        <v>0.852662027</v>
      </c>
      <c r="D254" s="6">
        <v>0.852662027</v>
      </c>
      <c r="E254" s="2">
        <v>2446</v>
      </c>
      <c r="F254" s="43">
        <v>0</v>
      </c>
      <c r="G254" s="51">
        <v>39.07738813</v>
      </c>
      <c r="H254" s="51">
        <v>-76.68964195</v>
      </c>
      <c r="I254" s="8">
        <v>869.2</v>
      </c>
      <c r="J254" s="9">
        <f t="shared" si="19"/>
        <v>817.8000000000001</v>
      </c>
      <c r="K254" s="25">
        <f t="shared" si="22"/>
        <v>1779.5405787240309</v>
      </c>
      <c r="L254" s="25">
        <f t="shared" si="23"/>
        <v>1869.6205787240308</v>
      </c>
      <c r="M254" s="25">
        <f t="shared" si="20"/>
        <v>1883.3205787240308</v>
      </c>
      <c r="N254" s="26">
        <f t="shared" si="21"/>
        <v>1876.470578724031</v>
      </c>
      <c r="O254" s="9">
        <v>0.9</v>
      </c>
      <c r="P254" s="9">
        <v>27.8</v>
      </c>
      <c r="Q254" s="9">
        <v>55.1</v>
      </c>
      <c r="S254" s="11">
        <v>0.712</v>
      </c>
      <c r="T254" s="3">
        <v>229.926</v>
      </c>
      <c r="U254" s="3">
        <f t="shared" si="18"/>
        <v>220.76149999999998</v>
      </c>
      <c r="V254" s="11">
        <v>0.24</v>
      </c>
      <c r="W254" s="60">
        <v>1.094</v>
      </c>
      <c r="X254" s="60">
        <f t="shared" si="17"/>
        <v>2.0174999999999996</v>
      </c>
      <c r="Y254" s="10">
        <v>12.498</v>
      </c>
      <c r="Z254" s="26">
        <v>1876.470578724031</v>
      </c>
    </row>
    <row r="255" spans="1:26" ht="12.75">
      <c r="A255" s="1">
        <v>36945</v>
      </c>
      <c r="B255" s="3">
        <v>54</v>
      </c>
      <c r="C255" s="4">
        <v>0.852777779</v>
      </c>
      <c r="D255" s="6">
        <v>0.852777779</v>
      </c>
      <c r="E255" s="2">
        <v>2456</v>
      </c>
      <c r="F255" s="43">
        <v>0</v>
      </c>
      <c r="G255" s="51">
        <v>39.07536164</v>
      </c>
      <c r="H255" s="51">
        <v>-76.69522</v>
      </c>
      <c r="I255" s="8">
        <v>864.4</v>
      </c>
      <c r="J255" s="9">
        <f t="shared" si="19"/>
        <v>813</v>
      </c>
      <c r="K255" s="25">
        <f t="shared" si="22"/>
        <v>1828.4234358358635</v>
      </c>
      <c r="L255" s="25">
        <f t="shared" si="23"/>
        <v>1918.5034358358635</v>
      </c>
      <c r="M255" s="25">
        <f t="shared" si="20"/>
        <v>1932.2034358358635</v>
      </c>
      <c r="N255" s="26">
        <f t="shared" si="21"/>
        <v>1925.3534358358634</v>
      </c>
      <c r="O255" s="9">
        <v>0.7</v>
      </c>
      <c r="P255" s="9">
        <v>26.9</v>
      </c>
      <c r="Q255" s="9">
        <v>53.1</v>
      </c>
      <c r="S255" s="11">
        <v>0.663</v>
      </c>
      <c r="T255" s="3">
        <v>230.111</v>
      </c>
      <c r="U255" s="3">
        <f t="shared" si="18"/>
        <v>229.68249999999998</v>
      </c>
      <c r="V255" s="11">
        <v>0.21</v>
      </c>
      <c r="W255" s="60">
        <v>1.094</v>
      </c>
      <c r="X255" s="60">
        <f t="shared" si="17"/>
        <v>1.8329999999999995</v>
      </c>
      <c r="Y255" s="10">
        <v>12.498</v>
      </c>
      <c r="Z255" s="26">
        <v>1925.3534358358634</v>
      </c>
    </row>
    <row r="256" spans="1:26" ht="12.75">
      <c r="A256" s="1">
        <v>36945</v>
      </c>
      <c r="B256" s="3">
        <v>54</v>
      </c>
      <c r="C256" s="4">
        <v>0.852893531</v>
      </c>
      <c r="D256" s="6">
        <v>0.852893531</v>
      </c>
      <c r="E256" s="2">
        <v>2466</v>
      </c>
      <c r="F256" s="43">
        <v>0</v>
      </c>
      <c r="G256" s="51">
        <v>39.07142119</v>
      </c>
      <c r="H256" s="51">
        <v>-76.6998573</v>
      </c>
      <c r="I256" s="8">
        <v>862.7</v>
      </c>
      <c r="J256" s="9">
        <f t="shared" si="19"/>
        <v>811.3000000000001</v>
      </c>
      <c r="K256" s="25">
        <f t="shared" si="22"/>
        <v>1845.8053511061942</v>
      </c>
      <c r="L256" s="25">
        <f t="shared" si="23"/>
        <v>1935.885351106194</v>
      </c>
      <c r="M256" s="25">
        <f t="shared" si="20"/>
        <v>1949.5853511061941</v>
      </c>
      <c r="N256" s="26">
        <f t="shared" si="21"/>
        <v>1942.7353511061942</v>
      </c>
      <c r="O256" s="9">
        <v>0.8</v>
      </c>
      <c r="P256" s="9">
        <v>26.2</v>
      </c>
      <c r="Q256" s="9">
        <v>53.6</v>
      </c>
      <c r="S256" s="11">
        <v>0.7</v>
      </c>
      <c r="T256" s="3">
        <v>230.28</v>
      </c>
      <c r="U256" s="3">
        <f t="shared" si="18"/>
        <v>221.10349999999997</v>
      </c>
      <c r="V256" s="11">
        <v>0.165</v>
      </c>
      <c r="W256" s="60">
        <v>1.094</v>
      </c>
      <c r="X256" s="60">
        <f t="shared" si="17"/>
        <v>1.6483333333333332</v>
      </c>
      <c r="Y256" s="10">
        <v>12.496</v>
      </c>
      <c r="Z256" s="26">
        <v>1942.7353511061942</v>
      </c>
    </row>
    <row r="257" spans="1:26" ht="12.75">
      <c r="A257" s="1">
        <v>36945</v>
      </c>
      <c r="B257" s="3">
        <v>54</v>
      </c>
      <c r="C257" s="4">
        <v>0.853009284</v>
      </c>
      <c r="D257" s="6">
        <v>0.853009284</v>
      </c>
      <c r="E257" s="2">
        <v>2476</v>
      </c>
      <c r="F257" s="43">
        <v>0</v>
      </c>
      <c r="G257" s="51">
        <v>39.06613993</v>
      </c>
      <c r="H257" s="51">
        <v>-76.70296203</v>
      </c>
      <c r="I257" s="8">
        <v>859.7</v>
      </c>
      <c r="J257" s="9">
        <f t="shared" si="19"/>
        <v>808.3000000000001</v>
      </c>
      <c r="K257" s="25">
        <f t="shared" si="22"/>
        <v>1876.5683575365792</v>
      </c>
      <c r="L257" s="25">
        <f t="shared" si="23"/>
        <v>1966.6483575365792</v>
      </c>
      <c r="M257" s="25">
        <f t="shared" si="20"/>
        <v>1980.3483575365792</v>
      </c>
      <c r="N257" s="26">
        <f t="shared" si="21"/>
        <v>1973.498357536579</v>
      </c>
      <c r="O257" s="9">
        <v>0.6</v>
      </c>
      <c r="P257" s="9">
        <v>25.7</v>
      </c>
      <c r="Q257" s="9">
        <v>52.1</v>
      </c>
      <c r="S257" s="11">
        <v>0.544</v>
      </c>
      <c r="T257" s="3">
        <v>125.431</v>
      </c>
      <c r="U257" s="3">
        <f t="shared" si="18"/>
        <v>203.76883333333333</v>
      </c>
      <c r="V257" s="11">
        <v>0.134</v>
      </c>
      <c r="W257" s="60">
        <v>-0.015</v>
      </c>
      <c r="X257" s="60">
        <f t="shared" si="17"/>
        <v>1.2788333333333335</v>
      </c>
      <c r="Y257" s="10">
        <v>12.551</v>
      </c>
      <c r="Z257" s="26">
        <v>1973.498357536579</v>
      </c>
    </row>
    <row r="258" spans="1:26" ht="12.75">
      <c r="A258" s="1">
        <v>36945</v>
      </c>
      <c r="B258" s="3">
        <v>54</v>
      </c>
      <c r="C258" s="4">
        <v>0.853124976</v>
      </c>
      <c r="D258" s="6">
        <v>0.853124976</v>
      </c>
      <c r="E258" s="2">
        <v>2486</v>
      </c>
      <c r="F258" s="43">
        <v>0</v>
      </c>
      <c r="G258" s="51">
        <v>39.0594939</v>
      </c>
      <c r="H258" s="51">
        <v>-76.70402505</v>
      </c>
      <c r="I258" s="8">
        <v>855.8</v>
      </c>
      <c r="J258" s="9">
        <f t="shared" si="19"/>
        <v>804.4</v>
      </c>
      <c r="K258" s="25">
        <f t="shared" si="22"/>
        <v>1916.731405199649</v>
      </c>
      <c r="L258" s="25">
        <f t="shared" si="23"/>
        <v>2006.811405199649</v>
      </c>
      <c r="M258" s="25">
        <f t="shared" si="20"/>
        <v>2020.511405199649</v>
      </c>
      <c r="N258" s="26">
        <f t="shared" si="21"/>
        <v>2013.661405199649</v>
      </c>
      <c r="O258" s="9">
        <v>0.6</v>
      </c>
      <c r="P258" s="9">
        <v>25.6</v>
      </c>
      <c r="Q258" s="9">
        <v>54.6</v>
      </c>
      <c r="S258" s="11">
        <v>0.556</v>
      </c>
      <c r="T258" s="3">
        <v>178.099</v>
      </c>
      <c r="U258" s="3">
        <f t="shared" si="18"/>
        <v>195.18416666666667</v>
      </c>
      <c r="V258" s="11">
        <v>0.112</v>
      </c>
      <c r="W258" s="60">
        <v>-0.015</v>
      </c>
      <c r="X258" s="60">
        <f aca="true" t="shared" si="24" ref="X258:X267">AVERAGE(W253:W258)</f>
        <v>0.9091666666666668</v>
      </c>
      <c r="Y258" s="10">
        <v>12.515</v>
      </c>
      <c r="Z258" s="26">
        <v>2013.661405199649</v>
      </c>
    </row>
    <row r="259" spans="1:26" ht="12.75">
      <c r="A259" s="1">
        <v>36945</v>
      </c>
      <c r="B259" s="3">
        <v>54</v>
      </c>
      <c r="C259" s="4">
        <v>0.853240728</v>
      </c>
      <c r="D259" s="6">
        <v>0.853240728</v>
      </c>
      <c r="E259" s="2">
        <v>2496</v>
      </c>
      <c r="F259" s="43">
        <v>0</v>
      </c>
      <c r="G259" s="51">
        <v>39.0521367</v>
      </c>
      <c r="H259" s="51">
        <v>-76.70234589</v>
      </c>
      <c r="I259" s="8">
        <v>854.3</v>
      </c>
      <c r="J259" s="9">
        <f t="shared" si="19"/>
        <v>802.9</v>
      </c>
      <c r="K259" s="25">
        <f t="shared" si="22"/>
        <v>1932.2306034502892</v>
      </c>
      <c r="L259" s="25">
        <f t="shared" si="23"/>
        <v>2022.3106034502891</v>
      </c>
      <c r="M259" s="25">
        <f t="shared" si="20"/>
        <v>2036.0106034502892</v>
      </c>
      <c r="N259" s="26">
        <f t="shared" si="21"/>
        <v>2029.1606034502893</v>
      </c>
      <c r="O259" s="9">
        <v>0</v>
      </c>
      <c r="P259" s="9">
        <v>25.5</v>
      </c>
      <c r="Q259" s="9">
        <v>54</v>
      </c>
      <c r="S259" s="11">
        <v>0.628</v>
      </c>
      <c r="T259" s="3">
        <v>178.284</v>
      </c>
      <c r="U259" s="3">
        <f aca="true" t="shared" si="25" ref="U259:U267">AVERAGE(T254:T259)</f>
        <v>195.35516666666663</v>
      </c>
      <c r="V259" s="11">
        <v>0.108</v>
      </c>
      <c r="W259" s="60">
        <v>-0.014</v>
      </c>
      <c r="X259" s="60">
        <f t="shared" si="24"/>
        <v>0.5396666666666666</v>
      </c>
      <c r="Y259" s="10">
        <v>12.491</v>
      </c>
      <c r="Z259" s="26">
        <v>2029.1606034502893</v>
      </c>
    </row>
    <row r="260" spans="1:26" ht="12.75">
      <c r="A260" s="1">
        <v>36945</v>
      </c>
      <c r="B260" s="3">
        <v>54</v>
      </c>
      <c r="C260" s="4">
        <v>0.853356481</v>
      </c>
      <c r="D260" s="6">
        <v>0.853356481</v>
      </c>
      <c r="E260" s="2">
        <v>2506</v>
      </c>
      <c r="F260" s="43">
        <v>0</v>
      </c>
      <c r="G260" s="51">
        <v>39.04527487</v>
      </c>
      <c r="H260" s="51">
        <v>-76.69752405</v>
      </c>
      <c r="I260" s="8">
        <v>851.6</v>
      </c>
      <c r="J260" s="9">
        <f t="shared" si="19"/>
        <v>800.2</v>
      </c>
      <c r="K260" s="25">
        <f t="shared" si="22"/>
        <v>1960.20227072535</v>
      </c>
      <c r="L260" s="25">
        <f t="shared" si="23"/>
        <v>2050.28227072535</v>
      </c>
      <c r="M260" s="25">
        <f t="shared" si="20"/>
        <v>2063.98227072535</v>
      </c>
      <c r="N260" s="26">
        <f t="shared" si="21"/>
        <v>2057.1322707253503</v>
      </c>
      <c r="O260" s="9">
        <v>0</v>
      </c>
      <c r="P260" s="9">
        <v>25.5</v>
      </c>
      <c r="Q260" s="9">
        <v>53.4</v>
      </c>
      <c r="S260" s="11">
        <v>0.538</v>
      </c>
      <c r="T260" s="3">
        <v>125.935</v>
      </c>
      <c r="U260" s="3">
        <f t="shared" si="25"/>
        <v>178.02333333333334</v>
      </c>
      <c r="V260" s="11">
        <v>0.106</v>
      </c>
      <c r="W260" s="60">
        <v>-0.014</v>
      </c>
      <c r="X260" s="60">
        <f t="shared" si="24"/>
        <v>0.35500000000000004</v>
      </c>
      <c r="Y260" s="10">
        <v>12.519</v>
      </c>
      <c r="Z260" s="26">
        <v>2057.1322707253503</v>
      </c>
    </row>
    <row r="261" spans="1:26" ht="12.75">
      <c r="A261" s="1">
        <v>36945</v>
      </c>
      <c r="B261" s="3">
        <v>54</v>
      </c>
      <c r="C261" s="4">
        <v>0.853472233</v>
      </c>
      <c r="D261" s="6">
        <v>0.853472233</v>
      </c>
      <c r="E261" s="2">
        <v>2516</v>
      </c>
      <c r="F261" s="43">
        <v>0</v>
      </c>
      <c r="G261" s="51">
        <v>39.03878491</v>
      </c>
      <c r="H261" s="51">
        <v>-76.69040359</v>
      </c>
      <c r="I261" s="8">
        <v>849.4</v>
      </c>
      <c r="J261" s="9">
        <f t="shared" si="19"/>
        <v>798</v>
      </c>
      <c r="K261" s="25">
        <f t="shared" si="22"/>
        <v>1983.0638707221515</v>
      </c>
      <c r="L261" s="25">
        <f t="shared" si="23"/>
        <v>2073.1438707221514</v>
      </c>
      <c r="M261" s="25">
        <f t="shared" si="20"/>
        <v>2086.8438707221517</v>
      </c>
      <c r="N261" s="26">
        <f t="shared" si="21"/>
        <v>2079.9938707221518</v>
      </c>
      <c r="O261" s="9">
        <v>-0.2</v>
      </c>
      <c r="P261" s="9">
        <v>25.7</v>
      </c>
      <c r="Q261" s="9">
        <v>51.9</v>
      </c>
      <c r="S261" s="11">
        <v>0.606</v>
      </c>
      <c r="T261" s="3">
        <v>178.604</v>
      </c>
      <c r="U261" s="3">
        <f t="shared" si="25"/>
        <v>169.43883333333335</v>
      </c>
      <c r="V261" s="11">
        <v>0.116</v>
      </c>
      <c r="W261" s="60">
        <v>-0.013</v>
      </c>
      <c r="X261" s="60">
        <f t="shared" si="24"/>
        <v>0.17050000000000007</v>
      </c>
      <c r="Y261" s="10">
        <v>12.5</v>
      </c>
      <c r="Z261" s="26">
        <v>2079.9938707221518</v>
      </c>
    </row>
    <row r="262" spans="1:26" ht="12.75">
      <c r="A262" s="1">
        <v>36945</v>
      </c>
      <c r="B262" s="3">
        <v>54</v>
      </c>
      <c r="C262" s="4">
        <v>0.853587985</v>
      </c>
      <c r="D262" s="6">
        <v>0.853587985</v>
      </c>
      <c r="E262" s="2">
        <v>2526</v>
      </c>
      <c r="F262" s="43">
        <v>0</v>
      </c>
      <c r="G262" s="51">
        <v>39.03316487</v>
      </c>
      <c r="H262" s="51">
        <v>-76.68180691</v>
      </c>
      <c r="I262" s="8">
        <v>849.9</v>
      </c>
      <c r="J262" s="9">
        <f t="shared" si="19"/>
        <v>798.5</v>
      </c>
      <c r="K262" s="25">
        <f t="shared" si="22"/>
        <v>1977.862522996817</v>
      </c>
      <c r="L262" s="25">
        <f t="shared" si="23"/>
        <v>2067.942522996817</v>
      </c>
      <c r="M262" s="25">
        <f t="shared" si="20"/>
        <v>2081.642522996817</v>
      </c>
      <c r="N262" s="26">
        <f t="shared" si="21"/>
        <v>2074.792522996817</v>
      </c>
      <c r="O262" s="9">
        <v>-0.9</v>
      </c>
      <c r="P262" s="9">
        <v>25.3</v>
      </c>
      <c r="Q262" s="9">
        <v>52.9</v>
      </c>
      <c r="S262" s="11">
        <v>0.654</v>
      </c>
      <c r="T262" s="3">
        <v>231.272</v>
      </c>
      <c r="U262" s="3">
        <f t="shared" si="25"/>
        <v>169.60416666666666</v>
      </c>
      <c r="V262" s="11">
        <v>0.091</v>
      </c>
      <c r="W262" s="60">
        <v>-0.013</v>
      </c>
      <c r="X262" s="60">
        <f t="shared" si="24"/>
        <v>-0.013999999999999999</v>
      </c>
      <c r="Y262" s="10">
        <v>12.512</v>
      </c>
      <c r="Z262" s="26">
        <v>2074.792522996817</v>
      </c>
    </row>
    <row r="263" spans="1:26" ht="12.75">
      <c r="A263" s="1">
        <v>36945</v>
      </c>
      <c r="B263" s="3">
        <v>54</v>
      </c>
      <c r="C263" s="4">
        <v>0.853703678</v>
      </c>
      <c r="D263" s="6">
        <v>0.853703678</v>
      </c>
      <c r="E263" s="2">
        <v>2536</v>
      </c>
      <c r="F263" s="43">
        <v>0</v>
      </c>
      <c r="G263" s="51">
        <v>39.02964321</v>
      </c>
      <c r="H263" s="51">
        <v>-76.67161702</v>
      </c>
      <c r="I263" s="8">
        <v>848</v>
      </c>
      <c r="J263" s="9">
        <f t="shared" si="19"/>
        <v>796.6</v>
      </c>
      <c r="K263" s="25">
        <f t="shared" si="22"/>
        <v>1997.6450006705554</v>
      </c>
      <c r="L263" s="25">
        <f t="shared" si="23"/>
        <v>2087.7250006705553</v>
      </c>
      <c r="M263" s="25">
        <f t="shared" si="20"/>
        <v>2101.4250006705556</v>
      </c>
      <c r="N263" s="26">
        <f t="shared" si="21"/>
        <v>2094.5750006705557</v>
      </c>
      <c r="O263" s="9">
        <v>-1</v>
      </c>
      <c r="P263" s="9">
        <v>24.4</v>
      </c>
      <c r="Q263" s="9">
        <v>50.7</v>
      </c>
      <c r="S263" s="11">
        <v>0.541</v>
      </c>
      <c r="T263" s="3">
        <v>126.457</v>
      </c>
      <c r="U263" s="3">
        <f t="shared" si="25"/>
        <v>169.77516666666665</v>
      </c>
      <c r="V263" s="11">
        <v>0.091</v>
      </c>
      <c r="W263" s="60">
        <v>-0.013</v>
      </c>
      <c r="X263" s="60">
        <f t="shared" si="24"/>
        <v>-0.013666666666666666</v>
      </c>
      <c r="Y263" s="10">
        <v>12.508</v>
      </c>
      <c r="Z263" s="26">
        <v>2094.5750006705557</v>
      </c>
    </row>
    <row r="264" spans="1:26" ht="12.75">
      <c r="A264" s="1">
        <v>36945</v>
      </c>
      <c r="B264" s="3">
        <v>54</v>
      </c>
      <c r="C264" s="4">
        <v>0.85381943</v>
      </c>
      <c r="D264" s="6">
        <v>0.85381943</v>
      </c>
      <c r="E264" s="2">
        <v>2546</v>
      </c>
      <c r="F264" s="43">
        <v>0</v>
      </c>
      <c r="G264" s="51">
        <v>39.02916098</v>
      </c>
      <c r="H264" s="51">
        <v>-76.6611088</v>
      </c>
      <c r="I264" s="8">
        <v>849</v>
      </c>
      <c r="J264" s="9">
        <f t="shared" si="19"/>
        <v>797.6</v>
      </c>
      <c r="K264" s="25">
        <f t="shared" si="22"/>
        <v>1987.227295914408</v>
      </c>
      <c r="L264" s="25">
        <f t="shared" si="23"/>
        <v>2077.307295914408</v>
      </c>
      <c r="M264" s="25">
        <f t="shared" si="20"/>
        <v>2091.007295914408</v>
      </c>
      <c r="N264" s="26">
        <f t="shared" si="21"/>
        <v>2084.1572959144078</v>
      </c>
      <c r="O264" s="9">
        <v>-1.1</v>
      </c>
      <c r="P264" s="9">
        <v>25.1</v>
      </c>
      <c r="Q264" s="9">
        <v>53.1</v>
      </c>
      <c r="S264" s="11">
        <v>0.58</v>
      </c>
      <c r="T264" s="3">
        <v>179.108</v>
      </c>
      <c r="U264" s="3">
        <f t="shared" si="25"/>
        <v>169.94333333333336</v>
      </c>
      <c r="V264" s="11">
        <v>0.089</v>
      </c>
      <c r="W264" s="60">
        <v>-0.012</v>
      </c>
      <c r="X264" s="60">
        <f t="shared" si="24"/>
        <v>-0.013166666666666667</v>
      </c>
      <c r="Y264" s="10">
        <v>12.508</v>
      </c>
      <c r="Z264" s="26">
        <v>2084.1572959144078</v>
      </c>
    </row>
    <row r="265" spans="1:26" ht="12.75">
      <c r="A265" s="1">
        <v>36945</v>
      </c>
      <c r="B265" s="3">
        <v>54</v>
      </c>
      <c r="C265" s="4">
        <v>0.853935182</v>
      </c>
      <c r="D265" s="6">
        <v>0.853935182</v>
      </c>
      <c r="E265" s="2">
        <v>2556</v>
      </c>
      <c r="F265" s="43">
        <v>0</v>
      </c>
      <c r="G265" s="51">
        <v>39.032177</v>
      </c>
      <c r="H265" s="51">
        <v>-76.65245668</v>
      </c>
      <c r="I265" s="8">
        <v>850.8</v>
      </c>
      <c r="J265" s="9">
        <f aca="true" t="shared" si="26" ref="J265:J328">(I265-51.4)</f>
        <v>799.4</v>
      </c>
      <c r="K265" s="25">
        <f t="shared" si="22"/>
        <v>1968.5082992968357</v>
      </c>
      <c r="L265" s="25">
        <f t="shared" si="23"/>
        <v>2058.588299296836</v>
      </c>
      <c r="M265" s="25">
        <f aca="true" t="shared" si="27" ref="M265:M328">(K265+103.78)</f>
        <v>2072.2882992968357</v>
      </c>
      <c r="N265" s="26">
        <f aca="true" t="shared" si="28" ref="N265:N328">AVERAGE(L265:M265)</f>
        <v>2065.438299296836</v>
      </c>
      <c r="O265" s="9">
        <v>-1.8</v>
      </c>
      <c r="P265" s="9">
        <v>27.6</v>
      </c>
      <c r="Q265" s="9">
        <v>52.8</v>
      </c>
      <c r="S265" s="11">
        <v>0.566</v>
      </c>
      <c r="T265" s="3">
        <v>179.276</v>
      </c>
      <c r="U265" s="3">
        <f t="shared" si="25"/>
        <v>170.10866666666666</v>
      </c>
      <c r="V265" s="11">
        <v>0.104</v>
      </c>
      <c r="W265" s="60">
        <v>-0.012</v>
      </c>
      <c r="X265" s="60">
        <f t="shared" si="24"/>
        <v>-0.012833333333333334</v>
      </c>
      <c r="Y265" s="10">
        <v>12.515</v>
      </c>
      <c r="Z265" s="26">
        <v>2065.438299296836</v>
      </c>
    </row>
    <row r="266" spans="1:26" ht="12.75">
      <c r="A266" s="1">
        <v>36945</v>
      </c>
      <c r="B266" s="3">
        <v>54</v>
      </c>
      <c r="C266" s="4">
        <v>0.854050934</v>
      </c>
      <c r="D266" s="6">
        <v>0.854050934</v>
      </c>
      <c r="E266" s="2">
        <v>2566</v>
      </c>
      <c r="F266" s="43">
        <v>0</v>
      </c>
      <c r="G266" s="51">
        <v>39.03715587</v>
      </c>
      <c r="H266" s="51">
        <v>-76.64851848</v>
      </c>
      <c r="I266" s="8">
        <v>850.5</v>
      </c>
      <c r="J266" s="9">
        <f t="shared" si="26"/>
        <v>799.1</v>
      </c>
      <c r="K266" s="25">
        <f aca="true" t="shared" si="29" ref="K266:K329">(8303.951372*(LN(1013.25/J266)))</f>
        <v>1971.6252031953006</v>
      </c>
      <c r="L266" s="25">
        <f aca="true" t="shared" si="30" ref="L266:L329">(K266+90.08)</f>
        <v>2061.705203195301</v>
      </c>
      <c r="M266" s="25">
        <f t="shared" si="27"/>
        <v>2075.4052031953006</v>
      </c>
      <c r="N266" s="26">
        <f t="shared" si="28"/>
        <v>2068.5552031953007</v>
      </c>
      <c r="O266" s="9">
        <v>-1.3</v>
      </c>
      <c r="P266" s="9">
        <v>28</v>
      </c>
      <c r="Q266" s="9">
        <v>55.5</v>
      </c>
      <c r="S266" s="11">
        <v>0.594</v>
      </c>
      <c r="T266" s="3">
        <v>179.461</v>
      </c>
      <c r="U266" s="3">
        <f t="shared" si="25"/>
        <v>179.02966666666669</v>
      </c>
      <c r="V266" s="11">
        <v>0.087</v>
      </c>
      <c r="W266" s="60">
        <v>-0.011</v>
      </c>
      <c r="X266" s="60">
        <f t="shared" si="24"/>
        <v>-0.012333333333333333</v>
      </c>
      <c r="Y266" s="10">
        <v>12.513</v>
      </c>
      <c r="Z266" s="26">
        <v>2068.5552031953007</v>
      </c>
    </row>
    <row r="267" spans="1:26" ht="12.75">
      <c r="A267" s="1">
        <v>36945</v>
      </c>
      <c r="B267" s="3">
        <v>54</v>
      </c>
      <c r="C267" s="4">
        <v>0.854166687</v>
      </c>
      <c r="D267" s="6">
        <v>0.854166687</v>
      </c>
      <c r="E267" s="2">
        <v>2576</v>
      </c>
      <c r="F267" s="43">
        <v>0</v>
      </c>
      <c r="G267" s="51">
        <v>39.04157726</v>
      </c>
      <c r="H267" s="51">
        <v>-76.64974247</v>
      </c>
      <c r="I267" s="8">
        <v>854.8</v>
      </c>
      <c r="J267" s="9">
        <f t="shared" si="26"/>
        <v>803.4</v>
      </c>
      <c r="K267" s="25">
        <f t="shared" si="29"/>
        <v>1927.0609890319395</v>
      </c>
      <c r="L267" s="25">
        <f t="shared" si="30"/>
        <v>2017.1409890319394</v>
      </c>
      <c r="M267" s="25">
        <f t="shared" si="27"/>
        <v>2030.8409890319394</v>
      </c>
      <c r="N267" s="26">
        <f t="shared" si="28"/>
        <v>2023.9909890319395</v>
      </c>
      <c r="O267" s="9">
        <v>-2.5</v>
      </c>
      <c r="P267" s="9">
        <v>29.6</v>
      </c>
      <c r="Q267" s="9">
        <v>55.4</v>
      </c>
      <c r="S267" s="11">
        <v>0.546</v>
      </c>
      <c r="T267" s="3">
        <v>127.13</v>
      </c>
      <c r="U267" s="3">
        <f t="shared" si="25"/>
        <v>170.45066666666668</v>
      </c>
      <c r="V267" s="11">
        <v>0.107</v>
      </c>
      <c r="W267" s="60">
        <v>-0.011</v>
      </c>
      <c r="X267" s="60">
        <f t="shared" si="24"/>
        <v>-0.011999999999999999</v>
      </c>
      <c r="Y267" s="10">
        <v>12.514</v>
      </c>
      <c r="Z267" s="26">
        <v>2023.9909890319395</v>
      </c>
    </row>
    <row r="268" spans="1:26" ht="12.75">
      <c r="A268" s="1">
        <v>36945</v>
      </c>
      <c r="B268" s="3">
        <v>54</v>
      </c>
      <c r="C268" s="4">
        <v>0.854282379</v>
      </c>
      <c r="D268" s="6">
        <v>0.854282379</v>
      </c>
      <c r="E268" s="2">
        <v>2586</v>
      </c>
      <c r="F268" s="43">
        <v>0</v>
      </c>
      <c r="G268" s="51">
        <v>39.04382104</v>
      </c>
      <c r="H268" s="51">
        <v>-76.6548024</v>
      </c>
      <c r="I268" s="8">
        <v>853.2</v>
      </c>
      <c r="J268" s="9">
        <f t="shared" si="26"/>
        <v>801.8000000000001</v>
      </c>
      <c r="K268" s="25">
        <f t="shared" si="29"/>
        <v>1943.6150964270657</v>
      </c>
      <c r="L268" s="25">
        <f t="shared" si="30"/>
        <v>2033.6950964270657</v>
      </c>
      <c r="M268" s="25">
        <f t="shared" si="27"/>
        <v>2047.3950964270657</v>
      </c>
      <c r="N268" s="26">
        <f t="shared" si="28"/>
        <v>2040.5450964270658</v>
      </c>
      <c r="O268" s="9">
        <v>-2.1</v>
      </c>
      <c r="P268" s="9">
        <v>32.4</v>
      </c>
      <c r="Q268" s="9">
        <v>56.7</v>
      </c>
      <c r="S268" s="11">
        <v>0.533</v>
      </c>
      <c r="V268" s="11">
        <v>0.121</v>
      </c>
      <c r="Y268" s="10">
        <v>0.024</v>
      </c>
      <c r="Z268" s="26">
        <v>2040.5450964270658</v>
      </c>
    </row>
    <row r="269" spans="1:26" ht="12.75">
      <c r="A269" s="1">
        <v>36945</v>
      </c>
      <c r="B269" s="3">
        <v>54</v>
      </c>
      <c r="C269" s="4">
        <v>0.854398131</v>
      </c>
      <c r="D269" s="6">
        <v>0.854398131</v>
      </c>
      <c r="E269" s="2">
        <v>2596</v>
      </c>
      <c r="F269" s="43">
        <v>0</v>
      </c>
      <c r="G269" s="51">
        <v>39.04419446</v>
      </c>
      <c r="H269" s="51">
        <v>-76.66146407</v>
      </c>
      <c r="I269" s="8">
        <v>849.9</v>
      </c>
      <c r="J269" s="9">
        <f t="shared" si="26"/>
        <v>798.5</v>
      </c>
      <c r="K269" s="25">
        <f t="shared" si="29"/>
        <v>1977.862522996817</v>
      </c>
      <c r="L269" s="25">
        <f t="shared" si="30"/>
        <v>2067.942522996817</v>
      </c>
      <c r="M269" s="25">
        <f t="shared" si="27"/>
        <v>2081.642522996817</v>
      </c>
      <c r="N269" s="26">
        <f t="shared" si="28"/>
        <v>2074.792522996817</v>
      </c>
      <c r="O269" s="9">
        <v>0.1</v>
      </c>
      <c r="P269" s="9">
        <v>28.8</v>
      </c>
      <c r="Q269" s="9">
        <v>53.5</v>
      </c>
      <c r="S269" s="11">
        <v>0.441</v>
      </c>
      <c r="V269" s="11">
        <v>0.111</v>
      </c>
      <c r="Y269" s="10">
        <v>0.021</v>
      </c>
      <c r="Z269" s="26">
        <v>2074.792522996817</v>
      </c>
    </row>
    <row r="270" spans="1:26" ht="12.75">
      <c r="A270" s="1">
        <v>36945</v>
      </c>
      <c r="B270" s="3">
        <v>54</v>
      </c>
      <c r="C270" s="4">
        <v>0.854513884</v>
      </c>
      <c r="D270" s="6">
        <v>0.854513884</v>
      </c>
      <c r="E270" s="2">
        <v>2606</v>
      </c>
      <c r="F270" s="43">
        <v>0</v>
      </c>
      <c r="G270" s="51">
        <v>39.04397923</v>
      </c>
      <c r="H270" s="51">
        <v>-76.66824727</v>
      </c>
      <c r="I270" s="8">
        <v>848.4</v>
      </c>
      <c r="J270" s="9">
        <f t="shared" si="26"/>
        <v>797</v>
      </c>
      <c r="K270" s="25">
        <f t="shared" si="29"/>
        <v>1993.476350295861</v>
      </c>
      <c r="L270" s="25">
        <f t="shared" si="30"/>
        <v>2083.556350295861</v>
      </c>
      <c r="M270" s="25">
        <f t="shared" si="27"/>
        <v>2097.256350295861</v>
      </c>
      <c r="N270" s="26">
        <f t="shared" si="28"/>
        <v>2090.406350295861</v>
      </c>
      <c r="O270" s="9">
        <v>0.3</v>
      </c>
      <c r="P270" s="9">
        <v>27.4</v>
      </c>
      <c r="Q270" s="9">
        <v>53.1</v>
      </c>
      <c r="S270" s="11">
        <v>0.474</v>
      </c>
      <c r="V270" s="11">
        <v>0.081</v>
      </c>
      <c r="Y270" s="10">
        <v>0.021</v>
      </c>
      <c r="Z270" s="26">
        <v>2090.406350295861</v>
      </c>
    </row>
    <row r="271" spans="1:26" ht="12.75">
      <c r="A271" s="1">
        <v>36945</v>
      </c>
      <c r="B271" s="3">
        <v>54</v>
      </c>
      <c r="C271" s="4">
        <v>0.854629636</v>
      </c>
      <c r="D271" s="6">
        <v>0.854629636</v>
      </c>
      <c r="E271" s="2">
        <v>2616</v>
      </c>
      <c r="F271" s="43">
        <v>0</v>
      </c>
      <c r="G271" s="51">
        <v>39.04402753</v>
      </c>
      <c r="H271" s="51">
        <v>-76.67465274</v>
      </c>
      <c r="I271" s="8">
        <v>849.4</v>
      </c>
      <c r="J271" s="9">
        <f t="shared" si="26"/>
        <v>798</v>
      </c>
      <c r="K271" s="25">
        <f t="shared" si="29"/>
        <v>1983.0638707221515</v>
      </c>
      <c r="L271" s="25">
        <f t="shared" si="30"/>
        <v>2073.1438707221514</v>
      </c>
      <c r="M271" s="25">
        <f t="shared" si="27"/>
        <v>2086.8438707221517</v>
      </c>
      <c r="N271" s="26">
        <f t="shared" si="28"/>
        <v>2079.9938707221518</v>
      </c>
      <c r="O271" s="9">
        <v>0.6</v>
      </c>
      <c r="P271" s="9">
        <v>26.6</v>
      </c>
      <c r="Q271" s="9">
        <v>52.1</v>
      </c>
      <c r="S271" s="11">
        <v>0.416</v>
      </c>
      <c r="V271" s="11">
        <v>0.093</v>
      </c>
      <c r="Y271" s="10">
        <v>0.023</v>
      </c>
      <c r="Z271" s="26">
        <v>2079.9938707221518</v>
      </c>
    </row>
    <row r="272" spans="1:26" ht="12.75">
      <c r="A272" s="1">
        <v>36945</v>
      </c>
      <c r="B272" s="3">
        <v>54</v>
      </c>
      <c r="C272" s="4">
        <v>0.854745388</v>
      </c>
      <c r="D272" s="6">
        <v>0.854745388</v>
      </c>
      <c r="E272" s="2">
        <v>2626</v>
      </c>
      <c r="F272" s="43">
        <v>0</v>
      </c>
      <c r="G272" s="51">
        <v>39.04429896</v>
      </c>
      <c r="H272" s="51">
        <v>-76.68091317</v>
      </c>
      <c r="I272" s="8">
        <v>848.7</v>
      </c>
      <c r="J272" s="9">
        <f t="shared" si="26"/>
        <v>797.3000000000001</v>
      </c>
      <c r="K272" s="25">
        <f t="shared" si="29"/>
        <v>1990.3512352723367</v>
      </c>
      <c r="L272" s="25">
        <f t="shared" si="30"/>
        <v>2080.431235272337</v>
      </c>
      <c r="M272" s="25">
        <f t="shared" si="27"/>
        <v>2094.1312352723367</v>
      </c>
      <c r="N272" s="26">
        <f t="shared" si="28"/>
        <v>2087.2812352723367</v>
      </c>
      <c r="O272" s="9">
        <v>1.2</v>
      </c>
      <c r="P272" s="9">
        <v>25.9</v>
      </c>
      <c r="Q272" s="9">
        <v>53.6</v>
      </c>
      <c r="S272" s="11">
        <v>0.383</v>
      </c>
      <c r="V272" s="11">
        <v>0.091</v>
      </c>
      <c r="Y272" s="10">
        <v>0.022</v>
      </c>
      <c r="Z272" s="26">
        <v>2087.2812352723367</v>
      </c>
    </row>
    <row r="273" spans="1:26" ht="12.75">
      <c r="A273" s="1">
        <v>36945</v>
      </c>
      <c r="B273" s="3">
        <v>54</v>
      </c>
      <c r="C273" s="4">
        <v>0.85486114</v>
      </c>
      <c r="D273" s="6">
        <v>0.85486114</v>
      </c>
      <c r="E273" s="2">
        <v>2636</v>
      </c>
      <c r="F273" s="43">
        <v>0</v>
      </c>
      <c r="G273" s="51">
        <v>39.04413408</v>
      </c>
      <c r="H273" s="51">
        <v>-76.68761782</v>
      </c>
      <c r="I273" s="8">
        <v>849.8</v>
      </c>
      <c r="J273" s="9">
        <f t="shared" si="26"/>
        <v>798.4</v>
      </c>
      <c r="K273" s="25">
        <f t="shared" si="29"/>
        <v>1978.902531936996</v>
      </c>
      <c r="L273" s="25">
        <f t="shared" si="30"/>
        <v>2068.982531936996</v>
      </c>
      <c r="M273" s="25">
        <f t="shared" si="27"/>
        <v>2082.682531936996</v>
      </c>
      <c r="N273" s="26">
        <f t="shared" si="28"/>
        <v>2075.832531936996</v>
      </c>
      <c r="O273" s="9">
        <v>1.6</v>
      </c>
      <c r="P273" s="9">
        <v>25.8</v>
      </c>
      <c r="Q273" s="9">
        <v>51.4</v>
      </c>
      <c r="S273" s="11">
        <v>0.308</v>
      </c>
      <c r="V273" s="11">
        <v>0.086</v>
      </c>
      <c r="Y273" s="10">
        <v>0.025</v>
      </c>
      <c r="Z273" s="26">
        <v>2075.832531936996</v>
      </c>
    </row>
    <row r="274" spans="1:26" ht="12.75">
      <c r="A274" s="1">
        <v>36945</v>
      </c>
      <c r="B274" s="3">
        <v>54</v>
      </c>
      <c r="C274" s="4">
        <v>0.854976833</v>
      </c>
      <c r="D274" s="6">
        <v>0.854976833</v>
      </c>
      <c r="E274" s="2">
        <v>2646</v>
      </c>
      <c r="F274" s="43">
        <v>0</v>
      </c>
      <c r="G274" s="51">
        <v>39.04397668</v>
      </c>
      <c r="H274" s="51">
        <v>-76.69452595999999</v>
      </c>
      <c r="I274" s="8">
        <v>850.9</v>
      </c>
      <c r="J274" s="9">
        <f t="shared" si="26"/>
        <v>799.5</v>
      </c>
      <c r="K274" s="25">
        <f t="shared" si="29"/>
        <v>1967.4695912622092</v>
      </c>
      <c r="L274" s="25">
        <f t="shared" si="30"/>
        <v>2057.549591262209</v>
      </c>
      <c r="M274" s="25">
        <f t="shared" si="27"/>
        <v>2071.2495912622094</v>
      </c>
      <c r="N274" s="26">
        <f t="shared" si="28"/>
        <v>2064.3995912622095</v>
      </c>
      <c r="O274" s="9">
        <v>1.7</v>
      </c>
      <c r="P274" s="9">
        <v>25.5</v>
      </c>
      <c r="Q274" s="9">
        <v>54.7</v>
      </c>
      <c r="S274" s="11">
        <v>0.262</v>
      </c>
      <c r="V274" s="11">
        <v>0.078</v>
      </c>
      <c r="Y274" s="10">
        <v>0.021</v>
      </c>
      <c r="Z274" s="26">
        <v>2064.3995912622095</v>
      </c>
    </row>
    <row r="275" spans="1:26" ht="12.75">
      <c r="A275" s="1">
        <v>36945</v>
      </c>
      <c r="B275" s="3">
        <v>54</v>
      </c>
      <c r="C275" s="4">
        <v>0.855092585</v>
      </c>
      <c r="D275" s="6">
        <v>0.855092585</v>
      </c>
      <c r="E275" s="2">
        <v>2656</v>
      </c>
      <c r="F275" s="43">
        <v>0</v>
      </c>
      <c r="G275" s="51">
        <v>39.04388686</v>
      </c>
      <c r="H275" s="51">
        <v>-76.70157813</v>
      </c>
      <c r="I275" s="8">
        <v>851.3</v>
      </c>
      <c r="J275" s="9">
        <f t="shared" si="26"/>
        <v>799.9</v>
      </c>
      <c r="K275" s="25">
        <f t="shared" si="29"/>
        <v>1963.316057914639</v>
      </c>
      <c r="L275" s="25">
        <f t="shared" si="30"/>
        <v>2053.396057914639</v>
      </c>
      <c r="M275" s="25">
        <f t="shared" si="27"/>
        <v>2067.096057914639</v>
      </c>
      <c r="N275" s="26">
        <f t="shared" si="28"/>
        <v>2060.246057914639</v>
      </c>
      <c r="O275" s="9">
        <v>1.8</v>
      </c>
      <c r="P275" s="9">
        <v>25.4</v>
      </c>
      <c r="Q275" s="9">
        <v>51</v>
      </c>
      <c r="S275" s="11">
        <v>0.265</v>
      </c>
      <c r="V275" s="11">
        <v>0.089</v>
      </c>
      <c r="Y275" s="10">
        <v>0.02</v>
      </c>
      <c r="Z275" s="26">
        <v>2060.246057914639</v>
      </c>
    </row>
    <row r="276" spans="1:26" ht="12.75">
      <c r="A276" s="1">
        <v>36945</v>
      </c>
      <c r="B276" s="3">
        <v>54</v>
      </c>
      <c r="C276" s="4">
        <v>0.855208337</v>
      </c>
      <c r="D276" s="6">
        <v>0.855208337</v>
      </c>
      <c r="E276" s="2">
        <v>2666</v>
      </c>
      <c r="F276" s="43">
        <v>0</v>
      </c>
      <c r="G276" s="51">
        <v>39.04403184</v>
      </c>
      <c r="H276" s="51">
        <v>-76.70846333</v>
      </c>
      <c r="I276" s="8">
        <v>853</v>
      </c>
      <c r="J276" s="9">
        <f t="shared" si="26"/>
        <v>801.6</v>
      </c>
      <c r="K276" s="25">
        <f t="shared" si="29"/>
        <v>1945.6866821611482</v>
      </c>
      <c r="L276" s="25">
        <f t="shared" si="30"/>
        <v>2035.766682161148</v>
      </c>
      <c r="M276" s="25">
        <f t="shared" si="27"/>
        <v>2049.466682161148</v>
      </c>
      <c r="N276" s="26">
        <f t="shared" si="28"/>
        <v>2042.6166821611482</v>
      </c>
      <c r="O276" s="9">
        <v>1.9</v>
      </c>
      <c r="P276" s="9">
        <v>25.4</v>
      </c>
      <c r="Q276" s="9">
        <v>51.6</v>
      </c>
      <c r="S276" s="11">
        <v>0.224</v>
      </c>
      <c r="V276" s="11">
        <v>0.08</v>
      </c>
      <c r="Y276" s="10">
        <v>0.021</v>
      </c>
      <c r="Z276" s="26">
        <v>2042.6166821611482</v>
      </c>
    </row>
    <row r="277" spans="1:26" ht="12.75">
      <c r="A277" s="1">
        <v>36945</v>
      </c>
      <c r="B277" s="3">
        <v>54</v>
      </c>
      <c r="C277" s="4">
        <v>0.85532409</v>
      </c>
      <c r="D277" s="6">
        <v>0.85532409</v>
      </c>
      <c r="E277" s="2">
        <v>2676</v>
      </c>
      <c r="F277" s="43">
        <v>0</v>
      </c>
      <c r="G277" s="51">
        <v>39.04437465</v>
      </c>
      <c r="H277" s="51">
        <v>-76.7152721</v>
      </c>
      <c r="I277" s="8">
        <v>857.2</v>
      </c>
      <c r="J277" s="9">
        <f t="shared" si="26"/>
        <v>805.8000000000001</v>
      </c>
      <c r="K277" s="25">
        <f t="shared" si="29"/>
        <v>1902.2915407725407</v>
      </c>
      <c r="L277" s="25">
        <f t="shared" si="30"/>
        <v>1992.3715407725406</v>
      </c>
      <c r="M277" s="25">
        <f t="shared" si="27"/>
        <v>2006.0715407725406</v>
      </c>
      <c r="N277" s="26">
        <f t="shared" si="28"/>
        <v>1999.2215407725407</v>
      </c>
      <c r="O277" s="9">
        <v>1.9</v>
      </c>
      <c r="P277" s="9">
        <v>24.9</v>
      </c>
      <c r="Q277" s="9">
        <v>51.1</v>
      </c>
      <c r="S277" s="11">
        <v>0.305</v>
      </c>
      <c r="V277" s="11">
        <v>0.084</v>
      </c>
      <c r="Y277" s="10">
        <v>0.021</v>
      </c>
      <c r="Z277" s="26">
        <v>1999.2215407725407</v>
      </c>
    </row>
    <row r="278" spans="1:26" ht="12.75">
      <c r="A278" s="1">
        <v>36945</v>
      </c>
      <c r="B278" s="3">
        <v>54</v>
      </c>
      <c r="C278" s="4">
        <v>0.855439842</v>
      </c>
      <c r="D278" s="6">
        <v>0.855439842</v>
      </c>
      <c r="E278" s="2">
        <v>2686</v>
      </c>
      <c r="F278" s="43">
        <v>0</v>
      </c>
      <c r="G278" s="51">
        <v>39.04489094</v>
      </c>
      <c r="H278" s="51">
        <v>-76.72205934</v>
      </c>
      <c r="I278" s="8">
        <v>861.8</v>
      </c>
      <c r="J278" s="9">
        <f t="shared" si="26"/>
        <v>810.4</v>
      </c>
      <c r="K278" s="25">
        <f t="shared" si="29"/>
        <v>1855.0222925899136</v>
      </c>
      <c r="L278" s="25">
        <f t="shared" si="30"/>
        <v>1945.1022925899135</v>
      </c>
      <c r="M278" s="25">
        <f t="shared" si="27"/>
        <v>1958.8022925899136</v>
      </c>
      <c r="N278" s="26">
        <f t="shared" si="28"/>
        <v>1951.9522925899137</v>
      </c>
      <c r="O278" s="9">
        <v>1.1</v>
      </c>
      <c r="P278" s="9">
        <v>24.2</v>
      </c>
      <c r="Q278" s="9">
        <v>51.6</v>
      </c>
      <c r="S278" s="11">
        <v>0.183</v>
      </c>
      <c r="V278" s="11">
        <v>0.091</v>
      </c>
      <c r="Y278" s="10">
        <v>0.021</v>
      </c>
      <c r="Z278" s="26">
        <v>1951.9522925899137</v>
      </c>
    </row>
    <row r="279" spans="1:26" ht="12.75">
      <c r="A279" s="1">
        <v>36945</v>
      </c>
      <c r="B279" s="3">
        <v>54</v>
      </c>
      <c r="C279" s="4">
        <v>0.855555534</v>
      </c>
      <c r="D279" s="6">
        <v>0.855555534</v>
      </c>
      <c r="E279" s="2">
        <v>2696</v>
      </c>
      <c r="F279" s="43">
        <v>0</v>
      </c>
      <c r="G279" s="51">
        <v>39.04563684</v>
      </c>
      <c r="H279" s="51">
        <v>-76.72885712</v>
      </c>
      <c r="I279" s="8">
        <v>860.4</v>
      </c>
      <c r="J279" s="9">
        <f t="shared" si="26"/>
        <v>809</v>
      </c>
      <c r="K279" s="25">
        <f t="shared" si="29"/>
        <v>1869.3801224245117</v>
      </c>
      <c r="L279" s="25">
        <f t="shared" si="30"/>
        <v>1959.4601224245116</v>
      </c>
      <c r="M279" s="25">
        <f t="shared" si="27"/>
        <v>1973.1601224245117</v>
      </c>
      <c r="N279" s="26">
        <f t="shared" si="28"/>
        <v>1966.3101224245115</v>
      </c>
      <c r="O279" s="9">
        <v>-0.4</v>
      </c>
      <c r="P279" s="9">
        <v>25.8</v>
      </c>
      <c r="Q279" s="9">
        <v>49.5</v>
      </c>
      <c r="S279" s="11">
        <v>0.244</v>
      </c>
      <c r="V279" s="11">
        <v>0.09</v>
      </c>
      <c r="Y279" s="10">
        <v>0.022</v>
      </c>
      <c r="Z279" s="26">
        <v>1966.3101224245115</v>
      </c>
    </row>
    <row r="280" spans="1:26" ht="12.75">
      <c r="A280" s="1">
        <v>36945</v>
      </c>
      <c r="B280" s="3">
        <v>54</v>
      </c>
      <c r="C280" s="4">
        <v>0.855671287</v>
      </c>
      <c r="D280" s="6">
        <v>0.855671287</v>
      </c>
      <c r="E280" s="2">
        <v>2706</v>
      </c>
      <c r="F280" s="43">
        <v>0</v>
      </c>
      <c r="G280" s="51">
        <v>39.04638765</v>
      </c>
      <c r="H280" s="51">
        <v>-76.73539161</v>
      </c>
      <c r="I280" s="8">
        <v>858.3</v>
      </c>
      <c r="J280" s="9">
        <f t="shared" si="26"/>
        <v>806.9</v>
      </c>
      <c r="K280" s="25">
        <f t="shared" si="29"/>
        <v>1890.9635220142366</v>
      </c>
      <c r="L280" s="25">
        <f t="shared" si="30"/>
        <v>1981.0435220142365</v>
      </c>
      <c r="M280" s="25">
        <f t="shared" si="27"/>
        <v>1994.7435220142365</v>
      </c>
      <c r="N280" s="26">
        <f t="shared" si="28"/>
        <v>1987.8935220142366</v>
      </c>
      <c r="O280" s="9">
        <v>-1.5</v>
      </c>
      <c r="P280" s="9">
        <v>27.5</v>
      </c>
      <c r="Q280" s="9">
        <v>51.6</v>
      </c>
      <c r="S280" s="11">
        <v>0.352</v>
      </c>
      <c r="V280" s="11">
        <v>0.09</v>
      </c>
      <c r="Y280" s="10">
        <v>0.019</v>
      </c>
      <c r="Z280" s="26">
        <v>1987.8935220142366</v>
      </c>
    </row>
    <row r="281" spans="1:26" ht="12.75">
      <c r="A281" s="1">
        <v>36945</v>
      </c>
      <c r="B281" s="3">
        <v>54</v>
      </c>
      <c r="C281" s="4">
        <v>0.855787039</v>
      </c>
      <c r="D281" s="6">
        <v>0.855787039</v>
      </c>
      <c r="E281" s="2">
        <v>2716</v>
      </c>
      <c r="F281" s="43">
        <v>0</v>
      </c>
      <c r="G281" s="51">
        <v>39.04690089</v>
      </c>
      <c r="H281" s="51">
        <v>-76.74151435</v>
      </c>
      <c r="I281" s="8">
        <v>856.1</v>
      </c>
      <c r="J281" s="9">
        <f t="shared" si="26"/>
        <v>804.7</v>
      </c>
      <c r="K281" s="25">
        <f t="shared" si="29"/>
        <v>1913.6350340102078</v>
      </c>
      <c r="L281" s="25">
        <f t="shared" si="30"/>
        <v>2003.7150340102078</v>
      </c>
      <c r="M281" s="25">
        <f t="shared" si="27"/>
        <v>2017.4150340102078</v>
      </c>
      <c r="N281" s="26">
        <f t="shared" si="28"/>
        <v>2010.565034010208</v>
      </c>
      <c r="O281" s="9">
        <v>-1.9</v>
      </c>
      <c r="P281" s="9">
        <v>29</v>
      </c>
      <c r="Q281" s="9">
        <v>51.9</v>
      </c>
      <c r="S281" s="11">
        <v>0.214</v>
      </c>
      <c r="V281" s="11">
        <v>0.071</v>
      </c>
      <c r="Y281" s="10">
        <v>0.019</v>
      </c>
      <c r="Z281" s="26">
        <v>2010.565034010208</v>
      </c>
    </row>
    <row r="282" spans="1:26" ht="12.75">
      <c r="A282" s="1">
        <v>36945</v>
      </c>
      <c r="B282" s="3">
        <v>54</v>
      </c>
      <c r="C282" s="4">
        <v>0.855902791</v>
      </c>
      <c r="D282" s="6">
        <v>0.855902791</v>
      </c>
      <c r="E282" s="2">
        <v>2726</v>
      </c>
      <c r="F282" s="43">
        <v>0</v>
      </c>
      <c r="G282" s="51">
        <v>39.04735688</v>
      </c>
      <c r="H282" s="51">
        <v>-76.74714704</v>
      </c>
      <c r="I282" s="8">
        <v>855.1</v>
      </c>
      <c r="J282" s="9">
        <f t="shared" si="26"/>
        <v>803.7</v>
      </c>
      <c r="K282" s="25">
        <f t="shared" si="29"/>
        <v>1923.9607644777277</v>
      </c>
      <c r="L282" s="25">
        <f t="shared" si="30"/>
        <v>2014.0407644777276</v>
      </c>
      <c r="M282" s="25">
        <f t="shared" si="27"/>
        <v>2027.7407644777277</v>
      </c>
      <c r="N282" s="26">
        <f t="shared" si="28"/>
        <v>2020.8907644777278</v>
      </c>
      <c r="O282" s="9">
        <v>-3.1</v>
      </c>
      <c r="P282" s="9">
        <v>31.2</v>
      </c>
      <c r="Q282" s="9">
        <v>52.1</v>
      </c>
      <c r="S282" s="11">
        <v>0.326</v>
      </c>
      <c r="V282" s="11">
        <v>0.073</v>
      </c>
      <c r="Y282" s="10">
        <v>0.023</v>
      </c>
      <c r="Z282" s="26">
        <v>2020.8907644777278</v>
      </c>
    </row>
    <row r="283" spans="1:26" ht="12.75">
      <c r="A283" s="1">
        <v>36945</v>
      </c>
      <c r="B283" s="3">
        <v>54</v>
      </c>
      <c r="C283" s="4">
        <v>0.856018543</v>
      </c>
      <c r="D283" s="6">
        <v>0.856018543</v>
      </c>
      <c r="E283" s="2">
        <v>2736</v>
      </c>
      <c r="F283" s="43">
        <v>0</v>
      </c>
      <c r="G283" s="51">
        <v>39.04782611</v>
      </c>
      <c r="H283" s="51">
        <v>-76.75232315</v>
      </c>
      <c r="I283" s="8">
        <v>856.1</v>
      </c>
      <c r="J283" s="9">
        <f t="shared" si="26"/>
        <v>804.7</v>
      </c>
      <c r="K283" s="25">
        <f t="shared" si="29"/>
        <v>1913.6350340102078</v>
      </c>
      <c r="L283" s="25">
        <f t="shared" si="30"/>
        <v>2003.7150340102078</v>
      </c>
      <c r="M283" s="25">
        <f t="shared" si="27"/>
        <v>2017.4150340102078</v>
      </c>
      <c r="N283" s="26">
        <f t="shared" si="28"/>
        <v>2010.565034010208</v>
      </c>
      <c r="O283" s="9">
        <v>-3.9</v>
      </c>
      <c r="P283" s="9">
        <v>34.4</v>
      </c>
      <c r="Q283" s="9">
        <v>51.9</v>
      </c>
      <c r="S283" s="11">
        <v>0.202</v>
      </c>
      <c r="V283" s="11">
        <v>0.07</v>
      </c>
      <c r="Y283" s="10">
        <v>0.018</v>
      </c>
      <c r="Z283" s="26">
        <v>2010.565034010208</v>
      </c>
    </row>
    <row r="284" spans="1:26" ht="12.75">
      <c r="A284" s="1">
        <v>36945</v>
      </c>
      <c r="B284" s="3">
        <v>54</v>
      </c>
      <c r="C284" s="4">
        <v>0.856134236</v>
      </c>
      <c r="D284" s="6">
        <v>0.856134236</v>
      </c>
      <c r="E284" s="2">
        <v>2746</v>
      </c>
      <c r="F284" s="43">
        <v>0</v>
      </c>
      <c r="G284" s="51">
        <v>39.04846639</v>
      </c>
      <c r="H284" s="51">
        <v>-76.75735964</v>
      </c>
      <c r="I284" s="8">
        <v>859.4</v>
      </c>
      <c r="J284" s="9">
        <f t="shared" si="26"/>
        <v>808</v>
      </c>
      <c r="K284" s="25">
        <f t="shared" si="29"/>
        <v>1879.6509355730927</v>
      </c>
      <c r="L284" s="25">
        <f t="shared" si="30"/>
        <v>1969.7309355730927</v>
      </c>
      <c r="M284" s="25">
        <f t="shared" si="27"/>
        <v>1983.4309355730927</v>
      </c>
      <c r="N284" s="26">
        <f t="shared" si="28"/>
        <v>1976.5809355730926</v>
      </c>
      <c r="O284" s="9">
        <v>-5.8</v>
      </c>
      <c r="P284" s="9">
        <v>41.8</v>
      </c>
      <c r="Q284" s="9">
        <v>49.6</v>
      </c>
      <c r="S284" s="11">
        <v>0.226</v>
      </c>
      <c r="V284" s="11">
        <v>0.073</v>
      </c>
      <c r="Y284" s="10">
        <v>0.02</v>
      </c>
      <c r="Z284" s="26">
        <v>1976.5809355730926</v>
      </c>
    </row>
    <row r="285" spans="1:26" ht="12.75">
      <c r="A285" s="1">
        <v>36945</v>
      </c>
      <c r="B285" s="3">
        <v>54</v>
      </c>
      <c r="C285" s="4">
        <v>0.856249988</v>
      </c>
      <c r="D285" s="6">
        <v>0.856249988</v>
      </c>
      <c r="E285" s="2">
        <v>2756</v>
      </c>
      <c r="F285" s="43">
        <v>0</v>
      </c>
      <c r="G285" s="51">
        <v>39.05013089</v>
      </c>
      <c r="H285" s="51">
        <v>-76.76261031</v>
      </c>
      <c r="I285" s="8">
        <v>859.2</v>
      </c>
      <c r="J285" s="9">
        <f t="shared" si="26"/>
        <v>807.8000000000001</v>
      </c>
      <c r="K285" s="25">
        <f t="shared" si="29"/>
        <v>1881.7066235083341</v>
      </c>
      <c r="L285" s="25">
        <f t="shared" si="30"/>
        <v>1971.786623508334</v>
      </c>
      <c r="M285" s="25">
        <f t="shared" si="27"/>
        <v>1985.486623508334</v>
      </c>
      <c r="N285" s="26">
        <f t="shared" si="28"/>
        <v>1978.6366235083342</v>
      </c>
      <c r="O285" s="9">
        <v>-4.2</v>
      </c>
      <c r="P285" s="9">
        <v>44.2</v>
      </c>
      <c r="Q285" s="9">
        <v>45.9</v>
      </c>
      <c r="S285" s="11">
        <v>0.418</v>
      </c>
      <c r="V285" s="11">
        <v>0.085</v>
      </c>
      <c r="Y285" s="10">
        <v>0.015</v>
      </c>
      <c r="Z285" s="26">
        <v>1978.6366235083342</v>
      </c>
    </row>
    <row r="286" spans="1:26" ht="12.75">
      <c r="A286" s="1">
        <v>36945</v>
      </c>
      <c r="B286" s="3">
        <v>54</v>
      </c>
      <c r="C286" s="4">
        <v>0.85636574</v>
      </c>
      <c r="D286" s="6">
        <v>0.85636574</v>
      </c>
      <c r="E286" s="2">
        <v>2766</v>
      </c>
      <c r="F286" s="43">
        <v>0</v>
      </c>
      <c r="G286" s="51">
        <v>39.0524392</v>
      </c>
      <c r="H286" s="51">
        <v>-76.76791077</v>
      </c>
      <c r="I286" s="8">
        <v>857.3</v>
      </c>
      <c r="J286" s="9">
        <f t="shared" si="26"/>
        <v>805.9</v>
      </c>
      <c r="K286" s="25">
        <f t="shared" si="29"/>
        <v>1901.2610820789066</v>
      </c>
      <c r="L286" s="25">
        <f t="shared" si="30"/>
        <v>1991.3410820789065</v>
      </c>
      <c r="M286" s="25">
        <f t="shared" si="27"/>
        <v>2005.0410820789066</v>
      </c>
      <c r="N286" s="26">
        <f t="shared" si="28"/>
        <v>1998.1910820789067</v>
      </c>
      <c r="O286" s="9">
        <v>-3</v>
      </c>
      <c r="P286" s="9">
        <v>42.6</v>
      </c>
      <c r="Q286" s="9">
        <v>45.9</v>
      </c>
      <c r="S286" s="11">
        <v>0.156</v>
      </c>
      <c r="V286" s="11">
        <v>0.083</v>
      </c>
      <c r="Y286" s="10">
        <v>0.023</v>
      </c>
      <c r="Z286" s="26">
        <v>1998.1910820789067</v>
      </c>
    </row>
    <row r="287" spans="1:26" ht="12.75">
      <c r="A287" s="1">
        <v>36945</v>
      </c>
      <c r="B287" s="3">
        <v>54</v>
      </c>
      <c r="C287" s="4">
        <v>0.856481493</v>
      </c>
      <c r="D287" s="6">
        <v>0.856481493</v>
      </c>
      <c r="E287" s="2">
        <v>2776</v>
      </c>
      <c r="F287" s="43">
        <v>0</v>
      </c>
      <c r="G287" s="51">
        <v>39.05479253</v>
      </c>
      <c r="H287" s="51">
        <v>-76.77332278</v>
      </c>
      <c r="I287" s="8">
        <v>855.6</v>
      </c>
      <c r="J287" s="9">
        <f t="shared" si="26"/>
        <v>804.2</v>
      </c>
      <c r="K287" s="25">
        <f t="shared" si="29"/>
        <v>1918.7962942745671</v>
      </c>
      <c r="L287" s="25">
        <f t="shared" si="30"/>
        <v>2008.876294274567</v>
      </c>
      <c r="M287" s="25">
        <f t="shared" si="27"/>
        <v>2022.576294274567</v>
      </c>
      <c r="N287" s="26">
        <f t="shared" si="28"/>
        <v>2015.726294274567</v>
      </c>
      <c r="O287" s="9">
        <v>-3.4</v>
      </c>
      <c r="P287" s="9">
        <v>41</v>
      </c>
      <c r="Q287" s="9">
        <v>45.3</v>
      </c>
      <c r="S287" s="11">
        <v>0.305</v>
      </c>
      <c r="V287" s="11">
        <v>0.093</v>
      </c>
      <c r="Y287" s="10">
        <v>0.021</v>
      </c>
      <c r="Z287" s="26">
        <v>2015.726294274567</v>
      </c>
    </row>
    <row r="288" spans="1:26" ht="12.75">
      <c r="A288" s="1">
        <v>36945</v>
      </c>
      <c r="B288" s="3">
        <v>54</v>
      </c>
      <c r="C288" s="4">
        <v>0.856597245</v>
      </c>
      <c r="D288" s="6">
        <v>0.856597245</v>
      </c>
      <c r="E288" s="2">
        <v>2786</v>
      </c>
      <c r="F288" s="43">
        <v>0</v>
      </c>
      <c r="G288" s="51">
        <v>39.05693619</v>
      </c>
      <c r="H288" s="51">
        <v>-76.77875572</v>
      </c>
      <c r="I288" s="8">
        <v>857.7</v>
      </c>
      <c r="J288" s="9">
        <f t="shared" si="26"/>
        <v>806.3000000000001</v>
      </c>
      <c r="K288" s="25">
        <f t="shared" si="29"/>
        <v>1897.1405255512334</v>
      </c>
      <c r="L288" s="25">
        <f t="shared" si="30"/>
        <v>1987.2205255512333</v>
      </c>
      <c r="M288" s="25">
        <f t="shared" si="27"/>
        <v>2000.9205255512334</v>
      </c>
      <c r="N288" s="26">
        <f t="shared" si="28"/>
        <v>1994.0705255512335</v>
      </c>
      <c r="O288" s="9">
        <v>-4.2</v>
      </c>
      <c r="P288" s="9">
        <v>42.7</v>
      </c>
      <c r="Q288" s="9">
        <v>46.4</v>
      </c>
      <c r="S288" s="11">
        <v>0.191</v>
      </c>
      <c r="V288" s="11">
        <v>0.078</v>
      </c>
      <c r="Y288" s="10">
        <v>0.018</v>
      </c>
      <c r="Z288" s="26">
        <v>1994.0705255512335</v>
      </c>
    </row>
    <row r="289" spans="1:26" ht="12.75">
      <c r="A289" s="1">
        <v>36945</v>
      </c>
      <c r="B289" s="3">
        <v>54</v>
      </c>
      <c r="C289" s="4">
        <v>0.856712937</v>
      </c>
      <c r="D289" s="6">
        <v>0.856712937</v>
      </c>
      <c r="E289" s="2">
        <v>2796</v>
      </c>
      <c r="F289" s="43">
        <v>0</v>
      </c>
      <c r="G289" s="51">
        <v>39.05890768</v>
      </c>
      <c r="H289" s="51">
        <v>-76.78424845</v>
      </c>
      <c r="I289" s="8">
        <v>857.5</v>
      </c>
      <c r="J289" s="9">
        <f t="shared" si="26"/>
        <v>806.1</v>
      </c>
      <c r="K289" s="25">
        <f t="shared" si="29"/>
        <v>1899.200548229128</v>
      </c>
      <c r="L289" s="25">
        <f t="shared" si="30"/>
        <v>1989.2805482291278</v>
      </c>
      <c r="M289" s="25">
        <f t="shared" si="27"/>
        <v>2002.9805482291279</v>
      </c>
      <c r="N289" s="26">
        <f t="shared" si="28"/>
        <v>1996.1305482291277</v>
      </c>
      <c r="O289" s="9">
        <v>-6.4</v>
      </c>
      <c r="P289" s="9">
        <v>49.8</v>
      </c>
      <c r="Q289" s="9">
        <v>45.5</v>
      </c>
      <c r="S289" s="11">
        <v>0.216</v>
      </c>
      <c r="V289" s="11">
        <v>0.09</v>
      </c>
      <c r="Y289" s="10">
        <v>0.022</v>
      </c>
      <c r="Z289" s="26">
        <v>1996.1305482291277</v>
      </c>
    </row>
    <row r="290" spans="1:26" ht="12.75">
      <c r="A290" s="1">
        <v>36945</v>
      </c>
      <c r="B290" s="3">
        <v>54</v>
      </c>
      <c r="C290" s="4">
        <v>0.85682869</v>
      </c>
      <c r="D290" s="6">
        <v>0.85682869</v>
      </c>
      <c r="E290" s="2">
        <v>2806</v>
      </c>
      <c r="F290" s="43">
        <v>0</v>
      </c>
      <c r="G290" s="51">
        <v>39.06119627</v>
      </c>
      <c r="H290" s="51">
        <v>-76.78959001</v>
      </c>
      <c r="I290" s="8">
        <v>853.4</v>
      </c>
      <c r="J290" s="9">
        <f t="shared" si="26"/>
        <v>802</v>
      </c>
      <c r="K290" s="25">
        <f t="shared" si="29"/>
        <v>1941.5440273623342</v>
      </c>
      <c r="L290" s="25">
        <f t="shared" si="30"/>
        <v>2031.6240273623341</v>
      </c>
      <c r="M290" s="25">
        <f t="shared" si="27"/>
        <v>2045.3240273623342</v>
      </c>
      <c r="N290" s="26">
        <f t="shared" si="28"/>
        <v>2038.4740273623343</v>
      </c>
      <c r="O290" s="9">
        <v>-4.6</v>
      </c>
      <c r="P290" s="9">
        <v>49.6</v>
      </c>
      <c r="Q290" s="9">
        <v>45.1</v>
      </c>
      <c r="S290" s="11">
        <v>0.264</v>
      </c>
      <c r="V290" s="11">
        <v>0.081</v>
      </c>
      <c r="Y290" s="10">
        <v>0.02</v>
      </c>
      <c r="Z290" s="26">
        <v>2038.4740273623343</v>
      </c>
    </row>
    <row r="291" spans="1:26" ht="12.75">
      <c r="A291" s="1">
        <v>36945</v>
      </c>
      <c r="B291" s="3">
        <v>54</v>
      </c>
      <c r="C291" s="4">
        <v>0.856944442</v>
      </c>
      <c r="D291" s="6">
        <v>0.856944442</v>
      </c>
      <c r="E291" s="2">
        <v>2816</v>
      </c>
      <c r="F291" s="43">
        <v>0</v>
      </c>
      <c r="G291" s="51">
        <v>39.06435725</v>
      </c>
      <c r="H291" s="51">
        <v>-76.79413907</v>
      </c>
      <c r="I291" s="8">
        <v>847.9</v>
      </c>
      <c r="J291" s="9">
        <f t="shared" si="26"/>
        <v>796.5</v>
      </c>
      <c r="K291" s="25">
        <f t="shared" si="29"/>
        <v>1998.6874903300768</v>
      </c>
      <c r="L291" s="25">
        <f t="shared" si="30"/>
        <v>2088.7674903300767</v>
      </c>
      <c r="M291" s="25">
        <f t="shared" si="27"/>
        <v>2102.467490330077</v>
      </c>
      <c r="N291" s="26">
        <f t="shared" si="28"/>
        <v>2095.617490330077</v>
      </c>
      <c r="O291" s="9">
        <v>-3</v>
      </c>
      <c r="P291" s="9">
        <v>43.8</v>
      </c>
      <c r="Q291" s="9">
        <v>43.3</v>
      </c>
      <c r="S291" s="11">
        <v>0.116</v>
      </c>
      <c r="V291" s="11">
        <v>0.093</v>
      </c>
      <c r="Y291" s="10">
        <v>0.024</v>
      </c>
      <c r="Z291" s="26">
        <v>2095.617490330077</v>
      </c>
    </row>
    <row r="292" spans="1:26" ht="12.75">
      <c r="A292" s="1">
        <v>36945</v>
      </c>
      <c r="B292" s="3">
        <v>54</v>
      </c>
      <c r="C292" s="4">
        <v>0.857060194</v>
      </c>
      <c r="D292" s="6">
        <v>0.857060194</v>
      </c>
      <c r="E292" s="2">
        <v>2826</v>
      </c>
      <c r="F292" s="43">
        <v>0</v>
      </c>
      <c r="G292" s="51">
        <v>39.06821467</v>
      </c>
      <c r="H292" s="51">
        <v>-76.79774128</v>
      </c>
      <c r="I292" s="8">
        <v>846.7</v>
      </c>
      <c r="J292" s="9">
        <f t="shared" si="26"/>
        <v>795.3000000000001</v>
      </c>
      <c r="K292" s="25">
        <f t="shared" si="29"/>
        <v>2011.2075852340688</v>
      </c>
      <c r="L292" s="25">
        <f t="shared" si="30"/>
        <v>2101.287585234069</v>
      </c>
      <c r="M292" s="25">
        <f t="shared" si="27"/>
        <v>2114.987585234069</v>
      </c>
      <c r="N292" s="26">
        <f t="shared" si="28"/>
        <v>2108.137585234069</v>
      </c>
      <c r="O292" s="9">
        <v>-1.1</v>
      </c>
      <c r="P292" s="9">
        <v>35.9</v>
      </c>
      <c r="Q292" s="9">
        <v>42.8</v>
      </c>
      <c r="S292" s="11">
        <v>0.305</v>
      </c>
      <c r="V292" s="11">
        <v>0.087</v>
      </c>
      <c r="Y292" s="10">
        <v>0.021</v>
      </c>
      <c r="Z292" s="26">
        <v>2108.137585234069</v>
      </c>
    </row>
    <row r="293" spans="1:26" ht="12.75">
      <c r="A293" s="1">
        <v>36945</v>
      </c>
      <c r="B293" s="3">
        <v>54</v>
      </c>
      <c r="C293" s="4">
        <v>0.857175946</v>
      </c>
      <c r="D293" s="6">
        <v>0.857175946</v>
      </c>
      <c r="E293" s="2">
        <v>2836</v>
      </c>
      <c r="F293" s="43">
        <v>0</v>
      </c>
      <c r="G293" s="51">
        <v>39.07202853</v>
      </c>
      <c r="H293" s="51">
        <v>-76.80096478</v>
      </c>
      <c r="I293" s="8">
        <v>845.2</v>
      </c>
      <c r="J293" s="9">
        <f t="shared" si="26"/>
        <v>793.8000000000001</v>
      </c>
      <c r="K293" s="25">
        <f t="shared" si="29"/>
        <v>2026.8842962748247</v>
      </c>
      <c r="L293" s="25">
        <f t="shared" si="30"/>
        <v>2116.964296274825</v>
      </c>
      <c r="M293" s="25">
        <f t="shared" si="27"/>
        <v>2130.6642962748247</v>
      </c>
      <c r="N293" s="26">
        <f t="shared" si="28"/>
        <v>2123.8142962748248</v>
      </c>
      <c r="O293" s="9">
        <v>-0.5</v>
      </c>
      <c r="P293" s="9">
        <v>31.1</v>
      </c>
      <c r="Q293" s="9">
        <v>43.6</v>
      </c>
      <c r="S293" s="11">
        <v>0.234</v>
      </c>
      <c r="V293" s="11">
        <v>0.073</v>
      </c>
      <c r="Y293" s="10">
        <v>0.018</v>
      </c>
      <c r="Z293" s="26">
        <v>2123.8142962748248</v>
      </c>
    </row>
    <row r="294" spans="1:26" ht="12.75">
      <c r="A294" s="1">
        <v>36945</v>
      </c>
      <c r="B294" s="3">
        <v>54</v>
      </c>
      <c r="C294" s="4">
        <v>0.857291639</v>
      </c>
      <c r="D294" s="6">
        <v>0.857291639</v>
      </c>
      <c r="E294" s="2">
        <v>2846</v>
      </c>
      <c r="F294" s="43">
        <v>0</v>
      </c>
      <c r="G294" s="51">
        <v>39.07603267</v>
      </c>
      <c r="H294" s="51">
        <v>-76.80414918</v>
      </c>
      <c r="I294" s="8">
        <v>846.5</v>
      </c>
      <c r="J294" s="9">
        <f t="shared" si="26"/>
        <v>795.1</v>
      </c>
      <c r="K294" s="25">
        <f t="shared" si="29"/>
        <v>2013.2961042018203</v>
      </c>
      <c r="L294" s="25">
        <f t="shared" si="30"/>
        <v>2103.3761042018205</v>
      </c>
      <c r="M294" s="25">
        <f t="shared" si="27"/>
        <v>2117.0761042018203</v>
      </c>
      <c r="N294" s="26">
        <f t="shared" si="28"/>
        <v>2110.2261042018204</v>
      </c>
      <c r="O294" s="9">
        <v>0.4</v>
      </c>
      <c r="P294" s="9">
        <v>28.5</v>
      </c>
      <c r="Q294" s="9">
        <v>50.4</v>
      </c>
      <c r="S294" s="11">
        <v>0.334</v>
      </c>
      <c r="V294" s="11">
        <v>0.061</v>
      </c>
      <c r="Y294" s="10">
        <v>0.02</v>
      </c>
      <c r="Z294" s="26">
        <v>2110.2261042018204</v>
      </c>
    </row>
    <row r="295" spans="1:26" ht="12.75">
      <c r="A295" s="1">
        <v>36945</v>
      </c>
      <c r="B295" s="3">
        <v>54</v>
      </c>
      <c r="C295" s="4">
        <v>0.857407391</v>
      </c>
      <c r="D295" s="6">
        <v>0.857407391</v>
      </c>
      <c r="E295" s="2">
        <v>2856</v>
      </c>
      <c r="F295" s="43">
        <v>0</v>
      </c>
      <c r="G295" s="51">
        <v>39.08006883</v>
      </c>
      <c r="H295" s="51">
        <v>-76.80754743</v>
      </c>
      <c r="I295" s="8">
        <v>846.8</v>
      </c>
      <c r="J295" s="9">
        <f t="shared" si="26"/>
        <v>795.4</v>
      </c>
      <c r="K295" s="25">
        <f t="shared" si="29"/>
        <v>2010.163522697711</v>
      </c>
      <c r="L295" s="25">
        <f t="shared" si="30"/>
        <v>2100.243522697711</v>
      </c>
      <c r="M295" s="25">
        <f t="shared" si="27"/>
        <v>2113.943522697711</v>
      </c>
      <c r="N295" s="26">
        <f t="shared" si="28"/>
        <v>2107.093522697711</v>
      </c>
      <c r="O295" s="9">
        <v>0.8</v>
      </c>
      <c r="P295" s="9">
        <v>26.9</v>
      </c>
      <c r="Q295" s="9">
        <v>50</v>
      </c>
      <c r="S295" s="11">
        <v>0.175</v>
      </c>
      <c r="V295" s="11">
        <v>0.071</v>
      </c>
      <c r="Y295" s="10">
        <v>0.023</v>
      </c>
      <c r="Z295" s="26">
        <v>2107.093522697711</v>
      </c>
    </row>
    <row r="296" spans="1:26" ht="12.75">
      <c r="A296" s="1">
        <v>36945</v>
      </c>
      <c r="B296" s="3">
        <v>54</v>
      </c>
      <c r="C296" s="4">
        <v>0.857523143</v>
      </c>
      <c r="D296" s="6">
        <v>0.857523143</v>
      </c>
      <c r="E296" s="2">
        <v>2866</v>
      </c>
      <c r="F296" s="43">
        <v>0</v>
      </c>
      <c r="G296" s="51">
        <v>39.08418424</v>
      </c>
      <c r="H296" s="51">
        <v>-76.81153574</v>
      </c>
      <c r="I296" s="8">
        <v>848.7</v>
      </c>
      <c r="J296" s="9">
        <f t="shared" si="26"/>
        <v>797.3000000000001</v>
      </c>
      <c r="K296" s="25">
        <f t="shared" si="29"/>
        <v>1990.3512352723367</v>
      </c>
      <c r="L296" s="25">
        <f t="shared" si="30"/>
        <v>2080.431235272337</v>
      </c>
      <c r="M296" s="25">
        <f t="shared" si="27"/>
        <v>2094.1312352723367</v>
      </c>
      <c r="N296" s="26">
        <f t="shared" si="28"/>
        <v>2087.2812352723367</v>
      </c>
      <c r="O296" s="9">
        <v>1.3</v>
      </c>
      <c r="P296" s="9">
        <v>26.1</v>
      </c>
      <c r="Q296" s="9">
        <v>49.9</v>
      </c>
      <c r="S296" s="11">
        <v>0.201</v>
      </c>
      <c r="V296" s="11">
        <v>0.07</v>
      </c>
      <c r="Y296" s="10">
        <v>0.018</v>
      </c>
      <c r="Z296" s="26">
        <v>2087.2812352723367</v>
      </c>
    </row>
    <row r="297" spans="1:26" ht="12.75">
      <c r="A297" s="1">
        <v>36945</v>
      </c>
      <c r="B297" s="3">
        <v>54</v>
      </c>
      <c r="C297" s="4">
        <v>0.857638896</v>
      </c>
      <c r="D297" s="6">
        <v>0.857638896</v>
      </c>
      <c r="E297" s="2">
        <v>2876</v>
      </c>
      <c r="F297" s="43">
        <v>0</v>
      </c>
      <c r="G297" s="51">
        <v>39.08773357</v>
      </c>
      <c r="H297" s="51">
        <v>-76.81644337</v>
      </c>
      <c r="I297" s="8">
        <v>849.1</v>
      </c>
      <c r="J297" s="9">
        <f t="shared" si="26"/>
        <v>797.7</v>
      </c>
      <c r="K297" s="25">
        <f t="shared" si="29"/>
        <v>1986.1862439012589</v>
      </c>
      <c r="L297" s="25">
        <f t="shared" si="30"/>
        <v>2076.266243901259</v>
      </c>
      <c r="M297" s="25">
        <f t="shared" si="27"/>
        <v>2089.966243901259</v>
      </c>
      <c r="N297" s="26">
        <f t="shared" si="28"/>
        <v>2083.1162439012587</v>
      </c>
      <c r="O297" s="9">
        <v>1.5</v>
      </c>
      <c r="P297" s="9">
        <v>25.8</v>
      </c>
      <c r="Q297" s="9">
        <v>49.5</v>
      </c>
      <c r="S297" s="11">
        <v>0.194</v>
      </c>
      <c r="V297" s="11">
        <v>0.082</v>
      </c>
      <c r="Y297" s="10">
        <v>0.021</v>
      </c>
      <c r="Z297" s="26">
        <v>2083.1162439012587</v>
      </c>
    </row>
    <row r="298" spans="1:26" ht="12.75">
      <c r="A298" s="1">
        <v>36945</v>
      </c>
      <c r="B298" s="3">
        <v>54</v>
      </c>
      <c r="C298" s="4">
        <v>0.857754648</v>
      </c>
      <c r="D298" s="6">
        <v>0.857754648</v>
      </c>
      <c r="E298" s="2">
        <v>2886</v>
      </c>
      <c r="F298" s="43">
        <v>0</v>
      </c>
      <c r="G298" s="51">
        <v>39.08952757</v>
      </c>
      <c r="H298" s="51">
        <v>-76.82285346</v>
      </c>
      <c r="I298" s="8">
        <v>850.6</v>
      </c>
      <c r="J298" s="9">
        <f t="shared" si="26"/>
        <v>799.2</v>
      </c>
      <c r="K298" s="25">
        <f t="shared" si="29"/>
        <v>1970.5861052308587</v>
      </c>
      <c r="L298" s="25">
        <f t="shared" si="30"/>
        <v>2060.6661052308586</v>
      </c>
      <c r="M298" s="25">
        <f t="shared" si="27"/>
        <v>2074.366105230859</v>
      </c>
      <c r="N298" s="26">
        <f t="shared" si="28"/>
        <v>2067.5161052308586</v>
      </c>
      <c r="O298" s="9">
        <v>1.8</v>
      </c>
      <c r="P298" s="9">
        <v>25.6</v>
      </c>
      <c r="Q298" s="9">
        <v>49.9</v>
      </c>
      <c r="S298" s="11">
        <v>0.234</v>
      </c>
      <c r="V298" s="11">
        <v>0.081</v>
      </c>
      <c r="Y298" s="10">
        <v>0.021</v>
      </c>
      <c r="Z298" s="26">
        <v>2067.5161052308586</v>
      </c>
    </row>
    <row r="299" spans="1:26" ht="12.75">
      <c r="A299" s="1">
        <v>36945</v>
      </c>
      <c r="B299" s="3">
        <v>54</v>
      </c>
      <c r="C299" s="4">
        <v>0.8578704</v>
      </c>
      <c r="D299" s="6">
        <v>0.8578704</v>
      </c>
      <c r="E299" s="2">
        <v>2896</v>
      </c>
      <c r="F299" s="43">
        <v>0</v>
      </c>
      <c r="G299" s="51">
        <v>39.08827583</v>
      </c>
      <c r="H299" s="51">
        <v>-76.8301319</v>
      </c>
      <c r="I299" s="8">
        <v>853.4</v>
      </c>
      <c r="J299" s="9">
        <f t="shared" si="26"/>
        <v>802</v>
      </c>
      <c r="K299" s="25">
        <f t="shared" si="29"/>
        <v>1941.5440273623342</v>
      </c>
      <c r="L299" s="25">
        <f t="shared" si="30"/>
        <v>2031.6240273623341</v>
      </c>
      <c r="M299" s="25">
        <f t="shared" si="27"/>
        <v>2045.3240273623342</v>
      </c>
      <c r="N299" s="26">
        <f t="shared" si="28"/>
        <v>2038.4740273623343</v>
      </c>
      <c r="O299" s="9">
        <v>1.8</v>
      </c>
      <c r="P299" s="9">
        <v>25.3</v>
      </c>
      <c r="Q299" s="9">
        <v>48.1</v>
      </c>
      <c r="S299" s="11">
        <v>0.283</v>
      </c>
      <c r="V299" s="11">
        <v>0.071</v>
      </c>
      <c r="Y299" s="10">
        <v>0.019</v>
      </c>
      <c r="Z299" s="26">
        <v>2038.4740273623343</v>
      </c>
    </row>
    <row r="300" spans="1:26" ht="12.75">
      <c r="A300" s="1">
        <v>36945</v>
      </c>
      <c r="B300" s="3">
        <v>54</v>
      </c>
      <c r="C300" s="4">
        <v>0.857986093</v>
      </c>
      <c r="D300" s="6">
        <v>0.857986093</v>
      </c>
      <c r="E300" s="2">
        <v>2906</v>
      </c>
      <c r="F300" s="43">
        <v>0</v>
      </c>
      <c r="G300" s="51">
        <v>39.08329268</v>
      </c>
      <c r="H300" s="51">
        <v>-76.83620649</v>
      </c>
      <c r="I300" s="8">
        <v>854.7</v>
      </c>
      <c r="J300" s="9">
        <f t="shared" si="26"/>
        <v>803.3000000000001</v>
      </c>
      <c r="K300" s="25">
        <f t="shared" si="29"/>
        <v>1928.0946544807118</v>
      </c>
      <c r="L300" s="25">
        <f t="shared" si="30"/>
        <v>2018.1746544807118</v>
      </c>
      <c r="M300" s="25">
        <f t="shared" si="27"/>
        <v>2031.8746544807118</v>
      </c>
      <c r="N300" s="26">
        <f t="shared" si="28"/>
        <v>2025.024654480712</v>
      </c>
      <c r="O300" s="9">
        <v>1.9</v>
      </c>
      <c r="P300" s="9">
        <v>24.9</v>
      </c>
      <c r="Q300" s="9">
        <v>50</v>
      </c>
      <c r="S300" s="11">
        <v>0.164</v>
      </c>
      <c r="V300" s="11">
        <v>0.081</v>
      </c>
      <c r="Y300" s="10">
        <v>0.02</v>
      </c>
      <c r="Z300" s="26">
        <v>2025.024654480712</v>
      </c>
    </row>
    <row r="301" spans="1:26" ht="12.75">
      <c r="A301" s="1">
        <v>36945</v>
      </c>
      <c r="B301" s="3">
        <v>54</v>
      </c>
      <c r="C301" s="4">
        <v>0.858101845</v>
      </c>
      <c r="D301" s="6">
        <v>0.858101845</v>
      </c>
      <c r="E301" s="2">
        <v>2916</v>
      </c>
      <c r="F301" s="43">
        <v>0</v>
      </c>
      <c r="G301" s="51">
        <v>39.07554157</v>
      </c>
      <c r="H301" s="51">
        <v>-76.83897179</v>
      </c>
      <c r="I301" s="8">
        <v>852.3</v>
      </c>
      <c r="J301" s="9">
        <f t="shared" si="26"/>
        <v>800.9</v>
      </c>
      <c r="K301" s="25">
        <f t="shared" si="29"/>
        <v>1952.9413047260289</v>
      </c>
      <c r="L301" s="25">
        <f t="shared" si="30"/>
        <v>2043.0213047260288</v>
      </c>
      <c r="M301" s="25">
        <f t="shared" si="27"/>
        <v>2056.721304726029</v>
      </c>
      <c r="N301" s="26">
        <f t="shared" si="28"/>
        <v>2049.871304726029</v>
      </c>
      <c r="O301" s="9">
        <v>1.3</v>
      </c>
      <c r="P301" s="9">
        <v>24.6</v>
      </c>
      <c r="Q301" s="9">
        <v>51.7</v>
      </c>
      <c r="S301" s="11">
        <v>0.186</v>
      </c>
      <c r="V301" s="11">
        <v>0.09</v>
      </c>
      <c r="Y301" s="10">
        <v>0.018</v>
      </c>
      <c r="Z301" s="26">
        <v>2049.871304726029</v>
      </c>
    </row>
    <row r="302" spans="1:26" ht="12.75">
      <c r="A302" s="1">
        <v>36945</v>
      </c>
      <c r="B302" s="3">
        <v>54</v>
      </c>
      <c r="C302" s="4">
        <v>0.858217597</v>
      </c>
      <c r="D302" s="6">
        <v>0.858217597</v>
      </c>
      <c r="E302" s="2">
        <v>2926</v>
      </c>
      <c r="F302" s="43">
        <v>0</v>
      </c>
      <c r="G302" s="51">
        <v>39.06677744</v>
      </c>
      <c r="H302" s="51">
        <v>-76.83630356</v>
      </c>
      <c r="I302" s="8">
        <v>852.4</v>
      </c>
      <c r="J302" s="9">
        <f t="shared" si="26"/>
        <v>801</v>
      </c>
      <c r="K302" s="25">
        <f t="shared" si="29"/>
        <v>1951.9045419589665</v>
      </c>
      <c r="L302" s="25">
        <f t="shared" si="30"/>
        <v>2041.9845419589665</v>
      </c>
      <c r="M302" s="25">
        <f t="shared" si="27"/>
        <v>2055.6845419589667</v>
      </c>
      <c r="N302" s="26">
        <f t="shared" si="28"/>
        <v>2048.834541958967</v>
      </c>
      <c r="O302" s="9">
        <v>1</v>
      </c>
      <c r="P302" s="9">
        <v>24.6</v>
      </c>
      <c r="Q302" s="9">
        <v>49.6</v>
      </c>
      <c r="S302" s="11">
        <v>0.396</v>
      </c>
      <c r="V302" s="11">
        <v>0.071</v>
      </c>
      <c r="Y302" s="10">
        <v>0.02</v>
      </c>
      <c r="Z302" s="26">
        <v>2048.834541958967</v>
      </c>
    </row>
    <row r="303" spans="1:26" ht="12.75">
      <c r="A303" s="1">
        <v>36945</v>
      </c>
      <c r="B303" s="3">
        <v>54</v>
      </c>
      <c r="C303" s="4">
        <v>0.858333349</v>
      </c>
      <c r="D303" s="6">
        <v>0.858333349</v>
      </c>
      <c r="E303" s="2">
        <v>2936</v>
      </c>
      <c r="F303" s="43">
        <v>0</v>
      </c>
      <c r="G303" s="51">
        <v>39.05904528</v>
      </c>
      <c r="H303" s="51">
        <v>-76.8294383</v>
      </c>
      <c r="I303" s="8">
        <v>853.4</v>
      </c>
      <c r="J303" s="9">
        <f t="shared" si="26"/>
        <v>802</v>
      </c>
      <c r="K303" s="25">
        <f t="shared" si="29"/>
        <v>1941.5440273623342</v>
      </c>
      <c r="L303" s="25">
        <f t="shared" si="30"/>
        <v>2031.6240273623341</v>
      </c>
      <c r="M303" s="25">
        <f t="shared" si="27"/>
        <v>2045.3240273623342</v>
      </c>
      <c r="N303" s="26">
        <f t="shared" si="28"/>
        <v>2038.4740273623343</v>
      </c>
      <c r="O303" s="9">
        <v>0.5</v>
      </c>
      <c r="P303" s="9">
        <v>23.9</v>
      </c>
      <c r="Q303" s="9">
        <v>49.6</v>
      </c>
      <c r="S303" s="11">
        <v>0.216</v>
      </c>
      <c r="V303" s="11">
        <v>0.068</v>
      </c>
      <c r="Y303" s="10">
        <v>0.021</v>
      </c>
      <c r="Z303" s="26">
        <v>2038.4740273623343</v>
      </c>
    </row>
    <row r="304" spans="1:26" ht="12.75">
      <c r="A304" s="1">
        <v>36945</v>
      </c>
      <c r="B304" s="3">
        <v>54</v>
      </c>
      <c r="C304" s="4">
        <v>0.858449101</v>
      </c>
      <c r="D304" s="6">
        <v>0.858449101</v>
      </c>
      <c r="E304" s="2">
        <v>2946</v>
      </c>
      <c r="F304" s="43">
        <v>0</v>
      </c>
      <c r="G304" s="51">
        <v>39.05389743</v>
      </c>
      <c r="H304" s="51">
        <v>-76.81895772</v>
      </c>
      <c r="I304" s="8">
        <v>852</v>
      </c>
      <c r="J304" s="9">
        <f t="shared" si="26"/>
        <v>800.6</v>
      </c>
      <c r="K304" s="25">
        <f t="shared" si="29"/>
        <v>1956.052369903349</v>
      </c>
      <c r="L304" s="25">
        <f t="shared" si="30"/>
        <v>2046.132369903349</v>
      </c>
      <c r="M304" s="25">
        <f t="shared" si="27"/>
        <v>2059.832369903349</v>
      </c>
      <c r="N304" s="26">
        <f t="shared" si="28"/>
        <v>2052.982369903349</v>
      </c>
      <c r="O304" s="9">
        <v>-1.2</v>
      </c>
      <c r="P304" s="9">
        <v>24.6</v>
      </c>
      <c r="Q304" s="9">
        <v>43.6</v>
      </c>
      <c r="S304" s="11">
        <v>0.274</v>
      </c>
      <c r="V304" s="11">
        <v>0.081</v>
      </c>
      <c r="Y304" s="10">
        <v>0.018</v>
      </c>
      <c r="Z304" s="26">
        <v>2052.982369903349</v>
      </c>
    </row>
    <row r="305" spans="1:26" ht="12.75">
      <c r="A305" s="1">
        <v>36945</v>
      </c>
      <c r="B305" s="3">
        <v>54</v>
      </c>
      <c r="C305" s="4">
        <v>0.858564794</v>
      </c>
      <c r="D305" s="6">
        <v>0.858564794</v>
      </c>
      <c r="E305" s="2">
        <v>2956</v>
      </c>
      <c r="F305" s="43">
        <v>0</v>
      </c>
      <c r="G305" s="51">
        <v>39.05281674</v>
      </c>
      <c r="H305" s="51">
        <v>-76.807461</v>
      </c>
      <c r="I305" s="8">
        <v>852.7</v>
      </c>
      <c r="J305" s="9">
        <f t="shared" si="26"/>
        <v>801.3000000000001</v>
      </c>
      <c r="K305" s="25">
        <f t="shared" si="29"/>
        <v>1948.7950300814023</v>
      </c>
      <c r="L305" s="25">
        <f t="shared" si="30"/>
        <v>2038.8750300814022</v>
      </c>
      <c r="M305" s="25">
        <f t="shared" si="27"/>
        <v>2052.5750300814025</v>
      </c>
      <c r="N305" s="26">
        <f t="shared" si="28"/>
        <v>2045.7250300814023</v>
      </c>
      <c r="O305" s="9">
        <v>-1.9</v>
      </c>
      <c r="P305" s="9">
        <v>28.3</v>
      </c>
      <c r="Q305" s="9">
        <v>53.4</v>
      </c>
      <c r="S305" s="11">
        <v>0.376</v>
      </c>
      <c r="V305" s="11">
        <v>0.073</v>
      </c>
      <c r="Y305" s="10">
        <v>0.019</v>
      </c>
      <c r="Z305" s="26">
        <v>2045.7250300814023</v>
      </c>
    </row>
    <row r="306" spans="1:26" ht="12.75">
      <c r="A306" s="1">
        <v>36945</v>
      </c>
      <c r="B306" s="3">
        <v>54</v>
      </c>
      <c r="C306" s="4">
        <v>0.858680546</v>
      </c>
      <c r="D306" s="6">
        <v>0.858680546</v>
      </c>
      <c r="E306" s="2">
        <v>2966</v>
      </c>
      <c r="F306" s="43">
        <v>0</v>
      </c>
      <c r="G306" s="51">
        <v>39.05697897</v>
      </c>
      <c r="H306" s="51">
        <v>-76.79790887</v>
      </c>
      <c r="I306" s="8">
        <v>850.1</v>
      </c>
      <c r="J306" s="9">
        <f t="shared" si="26"/>
        <v>798.7</v>
      </c>
      <c r="K306" s="25">
        <f t="shared" si="29"/>
        <v>1975.7828957953632</v>
      </c>
      <c r="L306" s="25">
        <f t="shared" si="30"/>
        <v>2065.8628957953633</v>
      </c>
      <c r="M306" s="25">
        <f t="shared" si="27"/>
        <v>2079.562895795363</v>
      </c>
      <c r="N306" s="26">
        <f t="shared" si="28"/>
        <v>2072.7128957953632</v>
      </c>
      <c r="O306" s="9">
        <v>-2.3</v>
      </c>
      <c r="P306" s="9">
        <v>31.6</v>
      </c>
      <c r="Q306" s="9">
        <v>49.6</v>
      </c>
      <c r="S306" s="11">
        <v>0.217</v>
      </c>
      <c r="V306" s="11">
        <v>0.072</v>
      </c>
      <c r="Y306" s="10">
        <v>0.02</v>
      </c>
      <c r="Z306" s="26">
        <v>2072.7128957953632</v>
      </c>
    </row>
    <row r="307" spans="1:26" ht="12.75">
      <c r="A307" s="1">
        <v>36945</v>
      </c>
      <c r="B307" s="3">
        <v>54</v>
      </c>
      <c r="C307" s="4">
        <v>0.858796299</v>
      </c>
      <c r="D307" s="6">
        <v>0.858796299</v>
      </c>
      <c r="E307" s="2">
        <v>2976</v>
      </c>
      <c r="F307" s="43">
        <v>0</v>
      </c>
      <c r="G307" s="51">
        <v>39.06302165</v>
      </c>
      <c r="H307" s="51">
        <v>-76.79448108</v>
      </c>
      <c r="I307" s="8">
        <v>847.7</v>
      </c>
      <c r="J307" s="9">
        <f t="shared" si="26"/>
        <v>796.3000000000001</v>
      </c>
      <c r="K307" s="25">
        <f t="shared" si="29"/>
        <v>2000.772862358113</v>
      </c>
      <c r="L307" s="25">
        <f t="shared" si="30"/>
        <v>2090.852862358113</v>
      </c>
      <c r="M307" s="25">
        <f t="shared" si="27"/>
        <v>2104.552862358113</v>
      </c>
      <c r="N307" s="26">
        <f t="shared" si="28"/>
        <v>2097.7028623581127</v>
      </c>
      <c r="O307" s="9">
        <v>-1.3</v>
      </c>
      <c r="P307" s="9">
        <v>28.9</v>
      </c>
      <c r="Q307" s="9">
        <v>48.4</v>
      </c>
      <c r="S307" s="11">
        <v>0.114</v>
      </c>
      <c r="V307" s="11">
        <v>0.069</v>
      </c>
      <c r="Y307" s="10">
        <v>0.017</v>
      </c>
      <c r="Z307" s="26">
        <v>2097.7028623581127</v>
      </c>
    </row>
    <row r="308" spans="1:26" ht="12.75">
      <c r="A308" s="1">
        <v>36945</v>
      </c>
      <c r="B308" s="3">
        <v>54</v>
      </c>
      <c r="C308" s="4">
        <v>0.858912051</v>
      </c>
      <c r="D308" s="6">
        <v>0.858912051</v>
      </c>
      <c r="E308" s="2">
        <v>2986</v>
      </c>
      <c r="F308" s="43">
        <v>0</v>
      </c>
      <c r="G308" s="51">
        <v>39.06870602</v>
      </c>
      <c r="H308" s="51">
        <v>-76.79502366</v>
      </c>
      <c r="I308" s="8">
        <v>845.5</v>
      </c>
      <c r="J308" s="9">
        <f t="shared" si="26"/>
        <v>794.1</v>
      </c>
      <c r="K308" s="25">
        <f t="shared" si="29"/>
        <v>2023.7465855358118</v>
      </c>
      <c r="L308" s="25">
        <f t="shared" si="30"/>
        <v>2113.826585535812</v>
      </c>
      <c r="M308" s="25">
        <f t="shared" si="27"/>
        <v>2127.526585535812</v>
      </c>
      <c r="N308" s="26">
        <f t="shared" si="28"/>
        <v>2120.6765855358117</v>
      </c>
      <c r="O308" s="9">
        <v>-0.5</v>
      </c>
      <c r="P308" s="9">
        <v>26.6</v>
      </c>
      <c r="Q308" s="9">
        <v>49.5</v>
      </c>
      <c r="S308" s="11">
        <v>0.273</v>
      </c>
      <c r="V308" s="11">
        <v>0.069</v>
      </c>
      <c r="Y308" s="10">
        <v>0.019</v>
      </c>
      <c r="Z308" s="26">
        <v>2120.6765855358117</v>
      </c>
    </row>
    <row r="309" spans="1:26" ht="12.75">
      <c r="A309" s="1">
        <v>36945</v>
      </c>
      <c r="B309" s="3">
        <v>54</v>
      </c>
      <c r="C309" s="4">
        <v>0.859027803</v>
      </c>
      <c r="D309" s="6">
        <v>0.859027803</v>
      </c>
      <c r="E309" s="2">
        <v>2996</v>
      </c>
      <c r="F309" s="43">
        <v>0</v>
      </c>
      <c r="G309" s="51">
        <v>39.07334088</v>
      </c>
      <c r="H309" s="51">
        <v>-76.79761446</v>
      </c>
      <c r="I309" s="8">
        <v>845.9</v>
      </c>
      <c r="J309" s="9">
        <f t="shared" si="26"/>
        <v>794.5</v>
      </c>
      <c r="K309" s="25">
        <f t="shared" si="29"/>
        <v>2019.5648146444657</v>
      </c>
      <c r="L309" s="25">
        <f t="shared" si="30"/>
        <v>2109.644814644466</v>
      </c>
      <c r="M309" s="25">
        <f t="shared" si="27"/>
        <v>2123.3448146444657</v>
      </c>
      <c r="N309" s="26">
        <f t="shared" si="28"/>
        <v>2116.494814644466</v>
      </c>
      <c r="O309" s="9">
        <v>-0.1</v>
      </c>
      <c r="P309" s="9">
        <v>26</v>
      </c>
      <c r="Q309" s="9">
        <v>50.6</v>
      </c>
      <c r="S309" s="11">
        <v>0.266</v>
      </c>
      <c r="V309" s="11">
        <v>0.076</v>
      </c>
      <c r="Y309" s="10">
        <v>0.011</v>
      </c>
      <c r="Z309" s="26">
        <v>2116.494814644466</v>
      </c>
    </row>
    <row r="310" spans="1:26" ht="12.75">
      <c r="A310" s="1">
        <v>36945</v>
      </c>
      <c r="B310" s="3">
        <v>54</v>
      </c>
      <c r="C310" s="4">
        <v>0.859143496</v>
      </c>
      <c r="D310" s="6">
        <v>0.859143496</v>
      </c>
      <c r="E310" s="2">
        <v>3006</v>
      </c>
      <c r="F310" s="43">
        <v>1</v>
      </c>
      <c r="G310" s="51">
        <v>39.07668675</v>
      </c>
      <c r="H310" s="51">
        <v>-76.801775</v>
      </c>
      <c r="I310" s="8">
        <v>846.3</v>
      </c>
      <c r="J310" s="9">
        <f t="shared" si="26"/>
        <v>794.9</v>
      </c>
      <c r="K310" s="25">
        <f t="shared" si="29"/>
        <v>2015.3851485831524</v>
      </c>
      <c r="L310" s="25">
        <f t="shared" si="30"/>
        <v>2105.4651485831523</v>
      </c>
      <c r="M310" s="25">
        <f t="shared" si="27"/>
        <v>2119.1651485831526</v>
      </c>
      <c r="N310" s="26">
        <f t="shared" si="28"/>
        <v>2112.315148583152</v>
      </c>
      <c r="O310" s="9">
        <v>0.6</v>
      </c>
      <c r="P310" s="9">
        <v>25.5</v>
      </c>
      <c r="Q310" s="9">
        <v>52.1</v>
      </c>
      <c r="S310" s="11">
        <v>0.224</v>
      </c>
      <c r="V310" s="11">
        <v>0.089</v>
      </c>
      <c r="Y310" s="10">
        <v>12.508</v>
      </c>
      <c r="Z310" s="26">
        <v>2112.315148583152</v>
      </c>
    </row>
    <row r="311" spans="1:26" ht="12.75">
      <c r="A311" s="1">
        <v>36945</v>
      </c>
      <c r="B311" s="3">
        <v>54</v>
      </c>
      <c r="C311" s="4">
        <v>0.859259248</v>
      </c>
      <c r="D311" s="6">
        <v>0.859259248</v>
      </c>
      <c r="E311" s="2">
        <v>3016</v>
      </c>
      <c r="F311" s="43">
        <v>0</v>
      </c>
      <c r="G311" s="51">
        <v>39.07764078</v>
      </c>
      <c r="H311" s="51">
        <v>-76.80815504</v>
      </c>
      <c r="I311" s="8">
        <v>846.4</v>
      </c>
      <c r="J311" s="9">
        <f t="shared" si="26"/>
        <v>795</v>
      </c>
      <c r="K311" s="25">
        <f t="shared" si="29"/>
        <v>2014.3405606992674</v>
      </c>
      <c r="L311" s="25">
        <f t="shared" si="30"/>
        <v>2104.4205606992673</v>
      </c>
      <c r="M311" s="25">
        <f t="shared" si="27"/>
        <v>2118.1205606992676</v>
      </c>
      <c r="N311" s="26">
        <f t="shared" si="28"/>
        <v>2111.2705606992677</v>
      </c>
      <c r="O311" s="9">
        <v>0.8</v>
      </c>
      <c r="P311" s="9">
        <v>25.2</v>
      </c>
      <c r="Q311" s="9">
        <v>50.6</v>
      </c>
      <c r="S311" s="11">
        <v>0.196</v>
      </c>
      <c r="V311" s="11">
        <v>0.075</v>
      </c>
      <c r="Y311" s="10">
        <v>12.52</v>
      </c>
      <c r="Z311" s="26">
        <v>2111.2705606992677</v>
      </c>
    </row>
    <row r="312" spans="1:26" ht="12.75">
      <c r="A312" s="1">
        <v>36945</v>
      </c>
      <c r="B312" s="3">
        <v>54</v>
      </c>
      <c r="C312" s="4">
        <v>0.859375</v>
      </c>
      <c r="D312" s="6">
        <v>0.859375</v>
      </c>
      <c r="E312" s="2">
        <v>3026</v>
      </c>
      <c r="F312" s="43">
        <v>0</v>
      </c>
      <c r="G312" s="51">
        <v>39.07548415</v>
      </c>
      <c r="H312" s="51">
        <v>-76.81513456</v>
      </c>
      <c r="I312" s="8">
        <v>850.3</v>
      </c>
      <c r="J312" s="9">
        <f t="shared" si="26"/>
        <v>798.9</v>
      </c>
      <c r="K312" s="25">
        <f t="shared" si="29"/>
        <v>1973.7037892817484</v>
      </c>
      <c r="L312" s="25">
        <f t="shared" si="30"/>
        <v>2063.7837892817483</v>
      </c>
      <c r="M312" s="25">
        <f t="shared" si="27"/>
        <v>2077.4837892817486</v>
      </c>
      <c r="N312" s="26">
        <f t="shared" si="28"/>
        <v>2070.6337892817482</v>
      </c>
      <c r="O312" s="9">
        <v>1.3</v>
      </c>
      <c r="P312" s="9">
        <v>24.9</v>
      </c>
      <c r="Q312" s="9">
        <v>49.9</v>
      </c>
      <c r="S312" s="11">
        <v>0.472</v>
      </c>
      <c r="V312" s="11">
        <v>0.09</v>
      </c>
      <c r="Y312" s="10">
        <v>12.517</v>
      </c>
      <c r="Z312" s="26">
        <v>2070.6337892817482</v>
      </c>
    </row>
    <row r="313" spans="1:26" ht="12.75">
      <c r="A313" s="1">
        <v>36945</v>
      </c>
      <c r="B313" s="3">
        <v>54</v>
      </c>
      <c r="C313" s="4">
        <v>0.859490752</v>
      </c>
      <c r="D313" s="6">
        <v>0.859490752</v>
      </c>
      <c r="E313" s="2">
        <v>3036</v>
      </c>
      <c r="F313" s="43">
        <v>0</v>
      </c>
      <c r="G313" s="51">
        <v>39.07111217</v>
      </c>
      <c r="H313" s="51">
        <v>-76.82147563</v>
      </c>
      <c r="I313" s="8">
        <v>851.2</v>
      </c>
      <c r="J313" s="9">
        <f t="shared" si="26"/>
        <v>799.8000000000001</v>
      </c>
      <c r="K313" s="25">
        <f t="shared" si="29"/>
        <v>1964.35424649785</v>
      </c>
      <c r="L313" s="25">
        <f t="shared" si="30"/>
        <v>2054.43424649785</v>
      </c>
      <c r="M313" s="25">
        <f t="shared" si="27"/>
        <v>2068.13424649785</v>
      </c>
      <c r="N313" s="26">
        <f t="shared" si="28"/>
        <v>2061.2842464978503</v>
      </c>
      <c r="O313" s="9">
        <v>1.5</v>
      </c>
      <c r="P313" s="9">
        <v>24.6</v>
      </c>
      <c r="Q313" s="9">
        <v>49.4</v>
      </c>
      <c r="S313" s="11">
        <v>0.321</v>
      </c>
      <c r="V313" s="11">
        <v>0.081</v>
      </c>
      <c r="Y313" s="10">
        <v>12.514</v>
      </c>
      <c r="Z313" s="26">
        <v>2061.2842464978503</v>
      </c>
    </row>
    <row r="314" spans="1:26" ht="12.75">
      <c r="A314" s="1">
        <v>36945</v>
      </c>
      <c r="B314" s="3">
        <v>54</v>
      </c>
      <c r="C314" s="4">
        <v>0.859606504</v>
      </c>
      <c r="D314" s="6">
        <v>0.859606504</v>
      </c>
      <c r="E314" s="2">
        <v>3046</v>
      </c>
      <c r="F314" s="43">
        <v>0</v>
      </c>
      <c r="G314" s="51">
        <v>39.063985</v>
      </c>
      <c r="H314" s="51">
        <v>-76.82547505</v>
      </c>
      <c r="I314" s="8">
        <v>851.6</v>
      </c>
      <c r="J314" s="9">
        <f t="shared" si="26"/>
        <v>800.2</v>
      </c>
      <c r="K314" s="25">
        <f t="shared" si="29"/>
        <v>1960.20227072535</v>
      </c>
      <c r="L314" s="25">
        <f t="shared" si="30"/>
        <v>2050.28227072535</v>
      </c>
      <c r="M314" s="25">
        <f t="shared" si="27"/>
        <v>2063.98227072535</v>
      </c>
      <c r="N314" s="26">
        <f t="shared" si="28"/>
        <v>2057.1322707253503</v>
      </c>
      <c r="O314" s="9">
        <v>1.1</v>
      </c>
      <c r="P314" s="9">
        <v>24.5</v>
      </c>
      <c r="Q314" s="9">
        <v>50.8</v>
      </c>
      <c r="S314" s="11">
        <v>8.894</v>
      </c>
      <c r="V314" s="11">
        <v>0.08</v>
      </c>
      <c r="Y314" s="10">
        <v>12.513</v>
      </c>
      <c r="Z314" s="26">
        <v>2057.1322707253503</v>
      </c>
    </row>
    <row r="315" spans="1:26" ht="12.75">
      <c r="A315" s="1">
        <v>36945</v>
      </c>
      <c r="B315" s="3">
        <v>54</v>
      </c>
      <c r="C315" s="4">
        <v>0.859722197</v>
      </c>
      <c r="D315" s="6">
        <v>0.859722197</v>
      </c>
      <c r="E315" s="2">
        <v>3056</v>
      </c>
      <c r="F315" s="43">
        <v>0</v>
      </c>
      <c r="G315" s="51">
        <v>39.05520544</v>
      </c>
      <c r="H315" s="51">
        <v>-76.82484915</v>
      </c>
      <c r="I315" s="8">
        <v>849.2</v>
      </c>
      <c r="J315" s="9">
        <f t="shared" si="26"/>
        <v>797.8000000000001</v>
      </c>
      <c r="K315" s="25">
        <f t="shared" si="29"/>
        <v>1985.1453223866401</v>
      </c>
      <c r="L315" s="25">
        <f t="shared" si="30"/>
        <v>2075.22532238664</v>
      </c>
      <c r="M315" s="25">
        <f t="shared" si="27"/>
        <v>2088.9253223866403</v>
      </c>
      <c r="N315" s="26">
        <f t="shared" si="28"/>
        <v>2082.0753223866404</v>
      </c>
      <c r="O315" s="9">
        <v>0.4</v>
      </c>
      <c r="P315" s="9">
        <v>24.3</v>
      </c>
      <c r="Q315" s="9">
        <v>48.2</v>
      </c>
      <c r="S315" s="11">
        <v>8.937</v>
      </c>
      <c r="V315" s="11">
        <v>0.078</v>
      </c>
      <c r="Y315" s="10">
        <v>12.528</v>
      </c>
      <c r="Z315" s="26">
        <v>2082.0753223866404</v>
      </c>
    </row>
    <row r="316" spans="1:26" ht="12.75">
      <c r="A316" s="1">
        <v>36945</v>
      </c>
      <c r="B316" s="3">
        <v>54</v>
      </c>
      <c r="C316" s="4">
        <v>0.859837949</v>
      </c>
      <c r="D316" s="6">
        <v>0.859837949</v>
      </c>
      <c r="E316" s="2">
        <v>3066</v>
      </c>
      <c r="F316" s="43">
        <v>0</v>
      </c>
      <c r="G316" s="51">
        <v>39.04709078</v>
      </c>
      <c r="H316" s="51">
        <v>-76.8185401</v>
      </c>
      <c r="I316" s="8">
        <v>851.9</v>
      </c>
      <c r="J316" s="9">
        <f t="shared" si="26"/>
        <v>800.5</v>
      </c>
      <c r="K316" s="25">
        <f t="shared" si="29"/>
        <v>1957.0896506956533</v>
      </c>
      <c r="L316" s="25">
        <f t="shared" si="30"/>
        <v>2047.1696506956532</v>
      </c>
      <c r="M316" s="25">
        <f t="shared" si="27"/>
        <v>2060.8696506956535</v>
      </c>
      <c r="N316" s="26">
        <f t="shared" si="28"/>
        <v>2054.0196506956536</v>
      </c>
      <c r="O316" s="9">
        <v>0</v>
      </c>
      <c r="P316" s="9">
        <v>23.8</v>
      </c>
      <c r="Q316" s="9">
        <v>49.9</v>
      </c>
      <c r="S316" s="11">
        <v>8.998</v>
      </c>
      <c r="V316" s="11">
        <v>0.071</v>
      </c>
      <c r="W316" s="60">
        <v>0</v>
      </c>
      <c r="X316" s="60">
        <f aca="true" t="shared" si="31" ref="X316:X379">AVERAGE(W311:W316)</f>
        <v>0</v>
      </c>
      <c r="Y316" s="10">
        <v>12.512</v>
      </c>
      <c r="Z316" s="26">
        <v>2054.0196506956536</v>
      </c>
    </row>
    <row r="317" spans="1:26" ht="12.75">
      <c r="A317" s="1">
        <v>36945</v>
      </c>
      <c r="B317" s="3">
        <v>54</v>
      </c>
      <c r="C317" s="4">
        <v>0.859953701</v>
      </c>
      <c r="D317" s="6">
        <v>0.859953701</v>
      </c>
      <c r="E317" s="2">
        <v>3076</v>
      </c>
      <c r="F317" s="43">
        <v>0</v>
      </c>
      <c r="G317" s="51">
        <v>39.04276196</v>
      </c>
      <c r="H317" s="51">
        <v>-76.80792616</v>
      </c>
      <c r="I317" s="8">
        <v>851.6</v>
      </c>
      <c r="J317" s="9">
        <f t="shared" si="26"/>
        <v>800.2</v>
      </c>
      <c r="K317" s="25">
        <f t="shared" si="29"/>
        <v>1960.20227072535</v>
      </c>
      <c r="L317" s="25">
        <f t="shared" si="30"/>
        <v>2050.28227072535</v>
      </c>
      <c r="M317" s="25">
        <f t="shared" si="27"/>
        <v>2063.98227072535</v>
      </c>
      <c r="N317" s="26">
        <f t="shared" si="28"/>
        <v>2057.1322707253503</v>
      </c>
      <c r="O317" s="9">
        <v>-2.5</v>
      </c>
      <c r="P317" s="9">
        <v>27</v>
      </c>
      <c r="Q317" s="9">
        <v>46.6</v>
      </c>
      <c r="S317" s="11">
        <v>8.908</v>
      </c>
      <c r="V317" s="11">
        <v>0.076</v>
      </c>
      <c r="W317" s="60">
        <v>0</v>
      </c>
      <c r="X317" s="60">
        <f t="shared" si="31"/>
        <v>0</v>
      </c>
      <c r="Y317" s="10">
        <v>12.511</v>
      </c>
      <c r="Z317" s="26">
        <v>2057.1322707253503</v>
      </c>
    </row>
    <row r="318" spans="1:26" ht="12.75">
      <c r="A318" s="1">
        <v>36945</v>
      </c>
      <c r="B318" s="3">
        <v>54</v>
      </c>
      <c r="C318" s="4">
        <v>0.860069454</v>
      </c>
      <c r="D318" s="6">
        <v>0.860069454</v>
      </c>
      <c r="E318" s="2">
        <v>3086</v>
      </c>
      <c r="F318" s="43">
        <v>0</v>
      </c>
      <c r="G318" s="51">
        <v>39.04438464</v>
      </c>
      <c r="H318" s="51">
        <v>-76.79756921</v>
      </c>
      <c r="I318" s="8">
        <v>851.6</v>
      </c>
      <c r="J318" s="9">
        <f t="shared" si="26"/>
        <v>800.2</v>
      </c>
      <c r="K318" s="25">
        <f t="shared" si="29"/>
        <v>1960.20227072535</v>
      </c>
      <c r="L318" s="25">
        <f t="shared" si="30"/>
        <v>2050.28227072535</v>
      </c>
      <c r="M318" s="25">
        <f t="shared" si="27"/>
        <v>2063.98227072535</v>
      </c>
      <c r="N318" s="26">
        <f t="shared" si="28"/>
        <v>2057.1322707253503</v>
      </c>
      <c r="O318" s="9">
        <v>-3.2</v>
      </c>
      <c r="P318" s="9">
        <v>31.5</v>
      </c>
      <c r="Q318" s="9">
        <v>47.5</v>
      </c>
      <c r="S318" s="11">
        <v>9.011</v>
      </c>
      <c r="V318" s="11">
        <v>0.091</v>
      </c>
      <c r="W318" s="60">
        <v>0</v>
      </c>
      <c r="X318" s="60">
        <f t="shared" si="31"/>
        <v>0</v>
      </c>
      <c r="Y318" s="10">
        <v>12.527</v>
      </c>
      <c r="Z318" s="26">
        <v>2057.1322707253503</v>
      </c>
    </row>
    <row r="319" spans="1:26" ht="12.75">
      <c r="A319" s="1">
        <v>36945</v>
      </c>
      <c r="B319" s="3">
        <v>54</v>
      </c>
      <c r="C319" s="4">
        <v>0.860185206</v>
      </c>
      <c r="D319" s="6">
        <v>0.860185206</v>
      </c>
      <c r="E319" s="2">
        <v>3096</v>
      </c>
      <c r="F319" s="43">
        <v>0</v>
      </c>
      <c r="G319" s="51">
        <v>39.04944641</v>
      </c>
      <c r="H319" s="51">
        <v>-76.79044459</v>
      </c>
      <c r="I319" s="8">
        <v>852</v>
      </c>
      <c r="J319" s="9">
        <f t="shared" si="26"/>
        <v>800.6</v>
      </c>
      <c r="K319" s="25">
        <f t="shared" si="29"/>
        <v>1956.052369903349</v>
      </c>
      <c r="L319" s="25">
        <f t="shared" si="30"/>
        <v>2046.132369903349</v>
      </c>
      <c r="M319" s="25">
        <f t="shared" si="27"/>
        <v>2059.832369903349</v>
      </c>
      <c r="N319" s="26">
        <f t="shared" si="28"/>
        <v>2052.982369903349</v>
      </c>
      <c r="O319" s="9">
        <v>-3.2</v>
      </c>
      <c r="P319" s="9">
        <v>34.1</v>
      </c>
      <c r="Q319" s="9">
        <v>49.9</v>
      </c>
      <c r="S319" s="11">
        <v>8.993</v>
      </c>
      <c r="V319" s="11">
        <v>0.09</v>
      </c>
      <c r="W319" s="60">
        <v>0</v>
      </c>
      <c r="X319" s="60">
        <f t="shared" si="31"/>
        <v>0</v>
      </c>
      <c r="Y319" s="10">
        <v>12.516</v>
      </c>
      <c r="Z319" s="26">
        <v>2052.982369903349</v>
      </c>
    </row>
    <row r="320" spans="1:26" ht="12.75">
      <c r="A320" s="1">
        <v>36945</v>
      </c>
      <c r="B320" s="3">
        <v>54</v>
      </c>
      <c r="C320" s="4">
        <v>0.860300899</v>
      </c>
      <c r="D320" s="6">
        <v>0.860300899</v>
      </c>
      <c r="E320" s="2">
        <v>3106</v>
      </c>
      <c r="F320" s="43">
        <v>0</v>
      </c>
      <c r="G320" s="51">
        <v>39.0554528</v>
      </c>
      <c r="H320" s="51">
        <v>-76.78838706</v>
      </c>
      <c r="I320" s="8">
        <v>848</v>
      </c>
      <c r="J320" s="9">
        <f t="shared" si="26"/>
        <v>796.6</v>
      </c>
      <c r="K320" s="25">
        <f t="shared" si="29"/>
        <v>1997.6450006705554</v>
      </c>
      <c r="L320" s="25">
        <f t="shared" si="30"/>
        <v>2087.7250006705553</v>
      </c>
      <c r="M320" s="25">
        <f t="shared" si="27"/>
        <v>2101.4250006705556</v>
      </c>
      <c r="N320" s="26">
        <f t="shared" si="28"/>
        <v>2094.5750006705557</v>
      </c>
      <c r="O320" s="9">
        <v>-1.8</v>
      </c>
      <c r="P320" s="9">
        <v>31</v>
      </c>
      <c r="Q320" s="9">
        <v>48.1</v>
      </c>
      <c r="S320" s="11">
        <v>8.953</v>
      </c>
      <c r="V320" s="11">
        <v>0.122</v>
      </c>
      <c r="W320" s="60">
        <v>0</v>
      </c>
      <c r="X320" s="60">
        <f t="shared" si="31"/>
        <v>0</v>
      </c>
      <c r="Y320" s="10">
        <v>12.51</v>
      </c>
      <c r="Z320" s="26">
        <v>2094.5750006705557</v>
      </c>
    </row>
    <row r="321" spans="1:26" ht="12.75">
      <c r="A321" s="1">
        <v>36945</v>
      </c>
      <c r="B321" s="3">
        <v>54</v>
      </c>
      <c r="C321" s="4">
        <v>0.860416651</v>
      </c>
      <c r="D321" s="6">
        <v>0.860416651</v>
      </c>
      <c r="E321" s="2">
        <v>3116</v>
      </c>
      <c r="F321" s="43">
        <v>0</v>
      </c>
      <c r="G321" s="51">
        <v>39.06124461</v>
      </c>
      <c r="H321" s="51">
        <v>-76.79008311</v>
      </c>
      <c r="I321" s="8">
        <v>847.3</v>
      </c>
      <c r="J321" s="9">
        <f t="shared" si="26"/>
        <v>795.9</v>
      </c>
      <c r="K321" s="25">
        <f t="shared" si="29"/>
        <v>2004.9451781710509</v>
      </c>
      <c r="L321" s="25">
        <f t="shared" si="30"/>
        <v>2095.025178171051</v>
      </c>
      <c r="M321" s="25">
        <f t="shared" si="27"/>
        <v>2108.725178171051</v>
      </c>
      <c r="N321" s="26">
        <f t="shared" si="28"/>
        <v>2101.8751781710507</v>
      </c>
      <c r="O321" s="9">
        <v>-0.7</v>
      </c>
      <c r="P321" s="9">
        <v>27.5</v>
      </c>
      <c r="Q321" s="9">
        <v>48.9</v>
      </c>
      <c r="S321" s="11">
        <v>8.953</v>
      </c>
      <c r="V321" s="11">
        <v>0.12</v>
      </c>
      <c r="W321" s="60">
        <v>0</v>
      </c>
      <c r="X321" s="60">
        <f t="shared" si="31"/>
        <v>0</v>
      </c>
      <c r="Y321" s="10">
        <v>12.515</v>
      </c>
      <c r="Z321" s="26">
        <v>2101.8751781710507</v>
      </c>
    </row>
    <row r="322" spans="1:26" ht="12.75">
      <c r="A322" s="1">
        <v>36945</v>
      </c>
      <c r="B322" s="3">
        <v>54</v>
      </c>
      <c r="C322" s="4">
        <v>0.860532403</v>
      </c>
      <c r="D322" s="6">
        <v>0.860532403</v>
      </c>
      <c r="E322" s="2">
        <v>3126</v>
      </c>
      <c r="F322" s="43">
        <v>0</v>
      </c>
      <c r="G322" s="51">
        <v>39.0659495</v>
      </c>
      <c r="H322" s="51">
        <v>-76.79247724</v>
      </c>
      <c r="I322" s="8">
        <v>847.8</v>
      </c>
      <c r="J322" s="9">
        <f t="shared" si="26"/>
        <v>796.4</v>
      </c>
      <c r="K322" s="25">
        <f t="shared" si="29"/>
        <v>1999.730110881638</v>
      </c>
      <c r="L322" s="25">
        <f t="shared" si="30"/>
        <v>2089.810110881638</v>
      </c>
      <c r="M322" s="25">
        <f t="shared" si="27"/>
        <v>2103.510110881638</v>
      </c>
      <c r="N322" s="26">
        <f t="shared" si="28"/>
        <v>2096.660110881638</v>
      </c>
      <c r="O322" s="9">
        <v>-0.2</v>
      </c>
      <c r="P322" s="9">
        <v>25.9</v>
      </c>
      <c r="Q322" s="9">
        <v>49.9</v>
      </c>
      <c r="S322" s="11">
        <v>8.956</v>
      </c>
      <c r="V322" s="11">
        <v>0.121</v>
      </c>
      <c r="W322" s="60">
        <v>0</v>
      </c>
      <c r="X322" s="60">
        <f t="shared" si="31"/>
        <v>0</v>
      </c>
      <c r="Y322" s="10">
        <v>12.522</v>
      </c>
      <c r="Z322" s="26">
        <v>2096.660110881638</v>
      </c>
    </row>
    <row r="323" spans="1:26" ht="12.75">
      <c r="A323" s="1">
        <v>36945</v>
      </c>
      <c r="B323" s="3">
        <v>54</v>
      </c>
      <c r="C323" s="4">
        <v>0.860648155</v>
      </c>
      <c r="D323" s="6">
        <v>0.860648155</v>
      </c>
      <c r="E323" s="2">
        <v>3136</v>
      </c>
      <c r="F323" s="43">
        <v>0</v>
      </c>
      <c r="G323" s="51">
        <v>39.0702848</v>
      </c>
      <c r="H323" s="51">
        <v>-76.79566892</v>
      </c>
      <c r="I323" s="8">
        <v>848.8</v>
      </c>
      <c r="J323" s="9">
        <f t="shared" si="26"/>
        <v>797.4</v>
      </c>
      <c r="K323" s="25">
        <f t="shared" si="29"/>
        <v>1989.3097915672035</v>
      </c>
      <c r="L323" s="25">
        <f t="shared" si="30"/>
        <v>2079.3897915672037</v>
      </c>
      <c r="M323" s="25">
        <f t="shared" si="27"/>
        <v>2093.0897915672035</v>
      </c>
      <c r="N323" s="26">
        <f t="shared" si="28"/>
        <v>2086.2397915672036</v>
      </c>
      <c r="O323" s="9">
        <v>0.3</v>
      </c>
      <c r="P323" s="9">
        <v>25.2</v>
      </c>
      <c r="Q323" s="9">
        <v>48.9</v>
      </c>
      <c r="S323" s="11">
        <v>8.956</v>
      </c>
      <c r="V323" s="11">
        <v>0.111</v>
      </c>
      <c r="W323" s="60">
        <v>0</v>
      </c>
      <c r="X323" s="60">
        <f t="shared" si="31"/>
        <v>0</v>
      </c>
      <c r="Y323" s="10">
        <v>12.517</v>
      </c>
      <c r="Z323" s="26">
        <v>2086.2397915672036</v>
      </c>
    </row>
    <row r="324" spans="1:26" ht="12.75">
      <c r="A324" s="1">
        <v>36945</v>
      </c>
      <c r="B324" s="3">
        <v>54</v>
      </c>
      <c r="C324" s="4">
        <v>0.860763907</v>
      </c>
      <c r="D324" s="6">
        <v>0.860763907</v>
      </c>
      <c r="E324" s="2">
        <v>3146</v>
      </c>
      <c r="F324" s="43">
        <v>0</v>
      </c>
      <c r="G324" s="51">
        <v>39.07444279</v>
      </c>
      <c r="H324" s="51">
        <v>-76.79947192</v>
      </c>
      <c r="I324" s="8">
        <v>847.7</v>
      </c>
      <c r="J324" s="9">
        <f t="shared" si="26"/>
        <v>796.3000000000001</v>
      </c>
      <c r="K324" s="25">
        <f t="shared" si="29"/>
        <v>2000.772862358113</v>
      </c>
      <c r="L324" s="25">
        <f t="shared" si="30"/>
        <v>2090.852862358113</v>
      </c>
      <c r="M324" s="25">
        <f t="shared" si="27"/>
        <v>2104.552862358113</v>
      </c>
      <c r="N324" s="26">
        <f t="shared" si="28"/>
        <v>2097.7028623581127</v>
      </c>
      <c r="O324" s="9">
        <v>0.8</v>
      </c>
      <c r="P324" s="9">
        <v>25</v>
      </c>
      <c r="Q324" s="9">
        <v>48.9</v>
      </c>
      <c r="S324" s="11">
        <v>8.963</v>
      </c>
      <c r="V324" s="11">
        <v>0.12</v>
      </c>
      <c r="W324" s="60">
        <v>0</v>
      </c>
      <c r="X324" s="60">
        <f t="shared" si="31"/>
        <v>0</v>
      </c>
      <c r="Y324" s="10">
        <v>12.503</v>
      </c>
      <c r="Z324" s="26">
        <v>2097.7028623581127</v>
      </c>
    </row>
    <row r="325" spans="1:26" ht="12.75">
      <c r="A325" s="1">
        <v>36945</v>
      </c>
      <c r="B325" s="3">
        <v>54</v>
      </c>
      <c r="C325" s="4">
        <v>0.8608796</v>
      </c>
      <c r="D325" s="6">
        <v>0.8608796</v>
      </c>
      <c r="E325" s="2">
        <v>3156</v>
      </c>
      <c r="F325" s="43">
        <v>0</v>
      </c>
      <c r="G325" s="51">
        <v>39.07806564</v>
      </c>
      <c r="H325" s="51">
        <v>-76.80409084</v>
      </c>
      <c r="I325" s="8">
        <v>847.6</v>
      </c>
      <c r="J325" s="9">
        <f t="shared" si="26"/>
        <v>796.2</v>
      </c>
      <c r="K325" s="25">
        <f t="shared" si="29"/>
        <v>2001.815744792387</v>
      </c>
      <c r="L325" s="25">
        <f t="shared" si="30"/>
        <v>2091.895744792387</v>
      </c>
      <c r="M325" s="25">
        <f t="shared" si="27"/>
        <v>2105.595744792387</v>
      </c>
      <c r="N325" s="26">
        <f t="shared" si="28"/>
        <v>2098.745744792387</v>
      </c>
      <c r="O325" s="9">
        <v>1</v>
      </c>
      <c r="P325" s="9">
        <v>25</v>
      </c>
      <c r="Q325" s="9">
        <v>49.3</v>
      </c>
      <c r="S325" s="11">
        <v>9.115</v>
      </c>
      <c r="V325" s="11">
        <v>0.095</v>
      </c>
      <c r="W325" s="60">
        <v>0</v>
      </c>
      <c r="X325" s="60">
        <f t="shared" si="31"/>
        <v>0</v>
      </c>
      <c r="Y325" s="10">
        <v>12.528</v>
      </c>
      <c r="Z325" s="26">
        <v>2098.745744792387</v>
      </c>
    </row>
    <row r="326" spans="1:26" ht="12.75">
      <c r="A326" s="1">
        <v>36945</v>
      </c>
      <c r="B326" s="3">
        <v>54</v>
      </c>
      <c r="C326" s="4">
        <v>0.860995352</v>
      </c>
      <c r="D326" s="6">
        <v>0.860995352</v>
      </c>
      <c r="E326" s="2">
        <v>3166</v>
      </c>
      <c r="F326" s="43">
        <v>0</v>
      </c>
      <c r="G326" s="51">
        <v>39.08081129</v>
      </c>
      <c r="H326" s="51">
        <v>-76.809393</v>
      </c>
      <c r="I326" s="8">
        <v>849.4</v>
      </c>
      <c r="J326" s="9">
        <f t="shared" si="26"/>
        <v>798</v>
      </c>
      <c r="K326" s="25">
        <f t="shared" si="29"/>
        <v>1983.0638707221515</v>
      </c>
      <c r="L326" s="25">
        <f t="shared" si="30"/>
        <v>2073.1438707221514</v>
      </c>
      <c r="M326" s="25">
        <f t="shared" si="27"/>
        <v>2086.8438707221517</v>
      </c>
      <c r="N326" s="26">
        <f t="shared" si="28"/>
        <v>2079.9938707221518</v>
      </c>
      <c r="O326" s="9">
        <v>1.6</v>
      </c>
      <c r="P326" s="9">
        <v>25.1</v>
      </c>
      <c r="Q326" s="9">
        <v>49.4</v>
      </c>
      <c r="S326" s="11">
        <v>8.995</v>
      </c>
      <c r="V326" s="11">
        <v>0.095</v>
      </c>
      <c r="W326" s="60">
        <v>0</v>
      </c>
      <c r="X326" s="60">
        <f t="shared" si="31"/>
        <v>0</v>
      </c>
      <c r="Y326" s="10">
        <v>12.513</v>
      </c>
      <c r="Z326" s="26">
        <v>2079.9938707221518</v>
      </c>
    </row>
    <row r="327" spans="1:26" ht="12.75">
      <c r="A327" s="1">
        <v>36945</v>
      </c>
      <c r="B327" s="3">
        <v>54</v>
      </c>
      <c r="C327" s="4">
        <v>0.861111104</v>
      </c>
      <c r="D327" s="6">
        <v>0.861111104</v>
      </c>
      <c r="E327" s="2">
        <v>3176</v>
      </c>
      <c r="F327" s="43">
        <v>0</v>
      </c>
      <c r="G327" s="51">
        <v>39.08237805</v>
      </c>
      <c r="H327" s="51">
        <v>-76.81568384</v>
      </c>
      <c r="I327" s="8">
        <v>850.4</v>
      </c>
      <c r="J327" s="9">
        <f t="shared" si="26"/>
        <v>799</v>
      </c>
      <c r="K327" s="25">
        <f t="shared" si="29"/>
        <v>1972.6644312014125</v>
      </c>
      <c r="L327" s="25">
        <f t="shared" si="30"/>
        <v>2062.7444312014127</v>
      </c>
      <c r="M327" s="25">
        <f t="shared" si="27"/>
        <v>2076.4444312014125</v>
      </c>
      <c r="N327" s="26">
        <f t="shared" si="28"/>
        <v>2069.5944312014126</v>
      </c>
      <c r="O327" s="9">
        <v>1.6</v>
      </c>
      <c r="P327" s="9">
        <v>25.1</v>
      </c>
      <c r="Q327" s="9">
        <v>48.9</v>
      </c>
      <c r="S327" s="11">
        <v>8.902</v>
      </c>
      <c r="V327" s="11">
        <v>0.091</v>
      </c>
      <c r="W327" s="60">
        <v>0</v>
      </c>
      <c r="X327" s="60">
        <f t="shared" si="31"/>
        <v>0</v>
      </c>
      <c r="Y327" s="10">
        <v>12.514</v>
      </c>
      <c r="Z327" s="26">
        <v>2069.5944312014126</v>
      </c>
    </row>
    <row r="328" spans="1:26" ht="12.75">
      <c r="A328" s="1">
        <v>36945</v>
      </c>
      <c r="B328" s="3">
        <v>54</v>
      </c>
      <c r="C328" s="4">
        <v>0.861226857</v>
      </c>
      <c r="D328" s="6">
        <v>0.861226857</v>
      </c>
      <c r="E328" s="2">
        <v>3186</v>
      </c>
      <c r="F328" s="43">
        <v>0</v>
      </c>
      <c r="G328" s="51">
        <v>39.08265237</v>
      </c>
      <c r="H328" s="51">
        <v>-76.82263856</v>
      </c>
      <c r="I328" s="8">
        <v>853.6</v>
      </c>
      <c r="J328" s="9">
        <f t="shared" si="26"/>
        <v>802.2</v>
      </c>
      <c r="K328" s="25">
        <f t="shared" si="29"/>
        <v>1939.4734747092925</v>
      </c>
      <c r="L328" s="25">
        <f t="shared" si="30"/>
        <v>2029.5534747092925</v>
      </c>
      <c r="M328" s="25">
        <f t="shared" si="27"/>
        <v>2043.2534747092925</v>
      </c>
      <c r="N328" s="26">
        <f t="shared" si="28"/>
        <v>2036.4034747092924</v>
      </c>
      <c r="O328" s="9">
        <v>1.9</v>
      </c>
      <c r="P328" s="9">
        <v>24.9</v>
      </c>
      <c r="Q328" s="9">
        <v>49.7</v>
      </c>
      <c r="S328" s="11">
        <v>9.037</v>
      </c>
      <c r="V328" s="11">
        <v>0.069</v>
      </c>
      <c r="W328" s="60">
        <v>0</v>
      </c>
      <c r="X328" s="60">
        <f t="shared" si="31"/>
        <v>0</v>
      </c>
      <c r="Y328" s="10">
        <v>12.52</v>
      </c>
      <c r="Z328" s="26">
        <v>2036.4034747092924</v>
      </c>
    </row>
    <row r="329" spans="1:26" ht="12.75">
      <c r="A329" s="1">
        <v>36945</v>
      </c>
      <c r="B329" s="3">
        <v>54</v>
      </c>
      <c r="C329" s="4">
        <v>0.861342609</v>
      </c>
      <c r="D329" s="6">
        <v>0.861342609</v>
      </c>
      <c r="E329" s="2">
        <v>3196</v>
      </c>
      <c r="F329" s="43">
        <v>0</v>
      </c>
      <c r="G329" s="51">
        <v>39.08124965</v>
      </c>
      <c r="H329" s="51">
        <v>-76.82995285</v>
      </c>
      <c r="I329" s="8">
        <v>853.7</v>
      </c>
      <c r="J329" s="9">
        <f aca="true" t="shared" si="32" ref="J329:J392">(I329-51.4)</f>
        <v>802.3000000000001</v>
      </c>
      <c r="K329" s="25">
        <f t="shared" si="29"/>
        <v>1938.43839195669</v>
      </c>
      <c r="L329" s="25">
        <f t="shared" si="30"/>
        <v>2028.51839195669</v>
      </c>
      <c r="M329" s="25">
        <f aca="true" t="shared" si="33" ref="M329:M392">(K329+103.78)</f>
        <v>2042.21839195669</v>
      </c>
      <c r="N329" s="26">
        <f aca="true" t="shared" si="34" ref="N329:N392">AVERAGE(L329:M329)</f>
        <v>2035.3683919566902</v>
      </c>
      <c r="O329" s="9">
        <v>1.9</v>
      </c>
      <c r="P329" s="9">
        <v>24.9</v>
      </c>
      <c r="Q329" s="9">
        <v>47.9</v>
      </c>
      <c r="S329" s="11">
        <v>8.93</v>
      </c>
      <c r="V329" s="11">
        <v>0.089</v>
      </c>
      <c r="W329" s="60">
        <v>0</v>
      </c>
      <c r="X329" s="60">
        <f t="shared" si="31"/>
        <v>0</v>
      </c>
      <c r="Y329" s="10">
        <v>12.522</v>
      </c>
      <c r="Z329" s="26">
        <v>2035.3683919566902</v>
      </c>
    </row>
    <row r="330" spans="1:26" ht="12.75">
      <c r="A330" s="1">
        <v>36945</v>
      </c>
      <c r="B330" s="3">
        <v>54</v>
      </c>
      <c r="C330" s="4">
        <v>0.861458361</v>
      </c>
      <c r="D330" s="6">
        <v>0.861458361</v>
      </c>
      <c r="E330" s="2">
        <v>3206</v>
      </c>
      <c r="F330" s="43">
        <v>0</v>
      </c>
      <c r="G330" s="51">
        <v>39.07777402</v>
      </c>
      <c r="H330" s="51">
        <v>-76.83688908</v>
      </c>
      <c r="I330" s="8">
        <v>858.7</v>
      </c>
      <c r="J330" s="9">
        <f t="shared" si="32"/>
        <v>807.3000000000001</v>
      </c>
      <c r="K330" s="25">
        <f aca="true" t="shared" si="35" ref="K330:K393">(8303.951372*(LN(1013.25/J330)))</f>
        <v>1886.8480708721374</v>
      </c>
      <c r="L330" s="25">
        <f aca="true" t="shared" si="36" ref="L330:L393">(K330+90.08)</f>
        <v>1976.9280708721374</v>
      </c>
      <c r="M330" s="25">
        <f t="shared" si="33"/>
        <v>1990.6280708721374</v>
      </c>
      <c r="N330" s="26">
        <f t="shared" si="34"/>
        <v>1983.7780708721375</v>
      </c>
      <c r="O330" s="9">
        <v>2.1</v>
      </c>
      <c r="P330" s="9">
        <v>24.6</v>
      </c>
      <c r="Q330" s="9">
        <v>48.6</v>
      </c>
      <c r="S330" s="11">
        <v>8.902</v>
      </c>
      <c r="V330" s="11">
        <v>0.101</v>
      </c>
      <c r="W330" s="60">
        <v>0</v>
      </c>
      <c r="X330" s="60">
        <f t="shared" si="31"/>
        <v>0</v>
      </c>
      <c r="Y330" s="10">
        <v>12.517</v>
      </c>
      <c r="Z330" s="26">
        <v>1983.7780708721375</v>
      </c>
    </row>
    <row r="331" spans="1:26" ht="12.75">
      <c r="A331" s="1">
        <v>36945</v>
      </c>
      <c r="B331" s="3">
        <v>54</v>
      </c>
      <c r="C331" s="4">
        <v>0.861574054</v>
      </c>
      <c r="D331" s="6">
        <v>0.861574054</v>
      </c>
      <c r="E331" s="2">
        <v>3216</v>
      </c>
      <c r="F331" s="43">
        <v>0</v>
      </c>
      <c r="G331" s="51">
        <v>39.07190925</v>
      </c>
      <c r="H331" s="51">
        <v>-76.84232832</v>
      </c>
      <c r="I331" s="8">
        <v>861.5</v>
      </c>
      <c r="J331" s="9">
        <f t="shared" si="32"/>
        <v>810.1</v>
      </c>
      <c r="K331" s="25">
        <f t="shared" si="35"/>
        <v>1858.096881223125</v>
      </c>
      <c r="L331" s="25">
        <f t="shared" si="36"/>
        <v>1948.1768812231248</v>
      </c>
      <c r="M331" s="25">
        <f t="shared" si="33"/>
        <v>1961.8768812231249</v>
      </c>
      <c r="N331" s="26">
        <f t="shared" si="34"/>
        <v>1955.0268812231247</v>
      </c>
      <c r="O331" s="9">
        <v>2</v>
      </c>
      <c r="P331" s="9">
        <v>24.2</v>
      </c>
      <c r="Q331" s="9">
        <v>46.1</v>
      </c>
      <c r="S331" s="11">
        <v>8.973</v>
      </c>
      <c r="V331" s="11">
        <v>0.091</v>
      </c>
      <c r="W331" s="60">
        <v>0</v>
      </c>
      <c r="X331" s="60">
        <f t="shared" si="31"/>
        <v>0</v>
      </c>
      <c r="Y331" s="10">
        <v>12.518</v>
      </c>
      <c r="Z331" s="26">
        <v>1955.0268812231247</v>
      </c>
    </row>
    <row r="332" spans="1:26" ht="12.75">
      <c r="A332" s="1">
        <v>36945</v>
      </c>
      <c r="B332" s="3">
        <v>54</v>
      </c>
      <c r="C332" s="4">
        <v>0.861689806</v>
      </c>
      <c r="D332" s="6">
        <v>0.861689806</v>
      </c>
      <c r="E332" s="2">
        <v>3226</v>
      </c>
      <c r="F332" s="43">
        <v>0</v>
      </c>
      <c r="G332" s="51">
        <v>39.06381887</v>
      </c>
      <c r="H332" s="51">
        <v>-76.84448025</v>
      </c>
      <c r="I332" s="8">
        <v>869.8</v>
      </c>
      <c r="J332" s="9">
        <f t="shared" si="32"/>
        <v>818.4</v>
      </c>
      <c r="K332" s="25">
        <f t="shared" si="35"/>
        <v>1773.450405094244</v>
      </c>
      <c r="L332" s="25">
        <f t="shared" si="36"/>
        <v>1863.5304050942439</v>
      </c>
      <c r="M332" s="25">
        <f t="shared" si="33"/>
        <v>1877.230405094244</v>
      </c>
      <c r="N332" s="26">
        <f t="shared" si="34"/>
        <v>1870.380405094244</v>
      </c>
      <c r="O332" s="9">
        <v>1.8</v>
      </c>
      <c r="P332" s="9">
        <v>23.7</v>
      </c>
      <c r="Q332" s="9">
        <v>49.9</v>
      </c>
      <c r="S332" s="11">
        <v>8.883</v>
      </c>
      <c r="V332" s="11">
        <v>0.069</v>
      </c>
      <c r="W332" s="60">
        <v>0</v>
      </c>
      <c r="X332" s="60">
        <f t="shared" si="31"/>
        <v>0</v>
      </c>
      <c r="Y332" s="10">
        <v>12.592</v>
      </c>
      <c r="Z332" s="26">
        <v>1870.380405094244</v>
      </c>
    </row>
    <row r="333" spans="1:26" ht="12.75">
      <c r="A333" s="1">
        <v>36945</v>
      </c>
      <c r="B333" s="3">
        <v>54</v>
      </c>
      <c r="C333" s="4">
        <v>0.861805558</v>
      </c>
      <c r="D333" s="6">
        <v>0.861805558</v>
      </c>
      <c r="E333" s="2">
        <v>3236</v>
      </c>
      <c r="F333" s="43">
        <v>0</v>
      </c>
      <c r="G333" s="51">
        <v>39.05488533</v>
      </c>
      <c r="H333" s="51">
        <v>-76.84197548</v>
      </c>
      <c r="I333" s="8">
        <v>872.7</v>
      </c>
      <c r="J333" s="9">
        <f t="shared" si="32"/>
        <v>821.3000000000001</v>
      </c>
      <c r="K333" s="25">
        <f t="shared" si="35"/>
        <v>1744.0773684560677</v>
      </c>
      <c r="L333" s="25">
        <f t="shared" si="36"/>
        <v>1834.1573684560676</v>
      </c>
      <c r="M333" s="25">
        <f t="shared" si="33"/>
        <v>1847.8573684560677</v>
      </c>
      <c r="N333" s="26">
        <f t="shared" si="34"/>
        <v>1841.0073684560675</v>
      </c>
      <c r="O333" s="9">
        <v>0.8</v>
      </c>
      <c r="P333" s="9">
        <v>25.3</v>
      </c>
      <c r="Q333" s="9">
        <v>47.8</v>
      </c>
      <c r="S333" s="11">
        <v>8.827</v>
      </c>
      <c r="V333" s="11">
        <v>0.087</v>
      </c>
      <c r="W333" s="60">
        <v>0</v>
      </c>
      <c r="X333" s="60">
        <f t="shared" si="31"/>
        <v>0</v>
      </c>
      <c r="Y333" s="10">
        <v>12.52</v>
      </c>
      <c r="Z333" s="26">
        <v>1841.0073684560675</v>
      </c>
    </row>
    <row r="334" spans="1:26" ht="12.75">
      <c r="A334" s="1">
        <v>36945</v>
      </c>
      <c r="B334" s="3">
        <v>54</v>
      </c>
      <c r="C334" s="4">
        <v>0.86192131</v>
      </c>
      <c r="D334" s="6">
        <v>0.86192131</v>
      </c>
      <c r="E334" s="2">
        <v>3246</v>
      </c>
      <c r="F334" s="43">
        <v>0</v>
      </c>
      <c r="G334" s="51">
        <v>39.04724027</v>
      </c>
      <c r="H334" s="51">
        <v>-76.83420721</v>
      </c>
      <c r="I334" s="8">
        <v>879.6</v>
      </c>
      <c r="J334" s="9">
        <f t="shared" si="32"/>
        <v>828.2</v>
      </c>
      <c r="K334" s="25">
        <f t="shared" si="35"/>
        <v>1674.604681375013</v>
      </c>
      <c r="L334" s="25">
        <f t="shared" si="36"/>
        <v>1764.6846813750128</v>
      </c>
      <c r="M334" s="25">
        <f t="shared" si="33"/>
        <v>1778.3846813750129</v>
      </c>
      <c r="N334" s="26">
        <f t="shared" si="34"/>
        <v>1771.534681375013</v>
      </c>
      <c r="O334" s="9">
        <v>-0.3</v>
      </c>
      <c r="P334" s="9">
        <v>30</v>
      </c>
      <c r="Q334" s="9">
        <v>48.9</v>
      </c>
      <c r="S334" s="11">
        <v>9.048</v>
      </c>
      <c r="V334" s="11">
        <v>0.09</v>
      </c>
      <c r="W334" s="60">
        <v>0</v>
      </c>
      <c r="X334" s="60">
        <f t="shared" si="31"/>
        <v>0</v>
      </c>
      <c r="Y334" s="10">
        <v>12.517</v>
      </c>
      <c r="Z334" s="26">
        <v>1771.534681375013</v>
      </c>
    </row>
    <row r="335" spans="1:26" ht="12.75">
      <c r="A335" s="1">
        <v>36945</v>
      </c>
      <c r="B335" s="3">
        <v>54</v>
      </c>
      <c r="C335" s="4">
        <v>0.862037063</v>
      </c>
      <c r="D335" s="6">
        <v>0.862037063</v>
      </c>
      <c r="E335" s="2">
        <v>3256</v>
      </c>
      <c r="F335" s="43">
        <v>0</v>
      </c>
      <c r="G335" s="51">
        <v>39.04341641</v>
      </c>
      <c r="H335" s="51">
        <v>-76.82278383</v>
      </c>
      <c r="I335" s="8">
        <v>881.9</v>
      </c>
      <c r="J335" s="9">
        <f t="shared" si="32"/>
        <v>830.5</v>
      </c>
      <c r="K335" s="25">
        <f t="shared" si="35"/>
        <v>1651.5756822836065</v>
      </c>
      <c r="L335" s="25">
        <f t="shared" si="36"/>
        <v>1741.6556822836064</v>
      </c>
      <c r="M335" s="25">
        <f t="shared" si="33"/>
        <v>1755.3556822836065</v>
      </c>
      <c r="N335" s="26">
        <f t="shared" si="34"/>
        <v>1748.5056822836063</v>
      </c>
      <c r="O335" s="9">
        <v>-2.9</v>
      </c>
      <c r="P335" s="9">
        <v>40.2</v>
      </c>
      <c r="Q335" s="9">
        <v>47.1</v>
      </c>
      <c r="S335" s="11">
        <v>8.749</v>
      </c>
      <c r="V335" s="11">
        <v>0.061</v>
      </c>
      <c r="W335" s="60">
        <v>0</v>
      </c>
      <c r="X335" s="60">
        <f t="shared" si="31"/>
        <v>0</v>
      </c>
      <c r="Y335" s="10">
        <v>12.524</v>
      </c>
      <c r="Z335" s="26">
        <v>1748.5056822836063</v>
      </c>
    </row>
    <row r="336" spans="1:26" ht="12.75">
      <c r="A336" s="1">
        <v>36945</v>
      </c>
      <c r="B336" s="3">
        <v>54</v>
      </c>
      <c r="C336" s="4">
        <v>0.862152755</v>
      </c>
      <c r="D336" s="6">
        <v>0.862152755</v>
      </c>
      <c r="E336" s="2">
        <v>3266</v>
      </c>
      <c r="F336" s="43">
        <v>0</v>
      </c>
      <c r="G336" s="51">
        <v>39.04483816</v>
      </c>
      <c r="H336" s="51">
        <v>-76.81147506</v>
      </c>
      <c r="I336" s="8">
        <v>887.5</v>
      </c>
      <c r="J336" s="9">
        <f t="shared" si="32"/>
        <v>836.1</v>
      </c>
      <c r="K336" s="25">
        <f t="shared" si="35"/>
        <v>1595.7706868495566</v>
      </c>
      <c r="L336" s="25">
        <f t="shared" si="36"/>
        <v>1685.8506868495565</v>
      </c>
      <c r="M336" s="25">
        <f t="shared" si="33"/>
        <v>1699.5506868495565</v>
      </c>
      <c r="N336" s="26">
        <f t="shared" si="34"/>
        <v>1692.7006868495564</v>
      </c>
      <c r="O336" s="9">
        <v>-4.4</v>
      </c>
      <c r="P336" s="9">
        <v>53</v>
      </c>
      <c r="Q336" s="9">
        <v>43</v>
      </c>
      <c r="S336" s="11">
        <v>8.724</v>
      </c>
      <c r="V336" s="11">
        <v>0.11</v>
      </c>
      <c r="W336" s="60">
        <v>0</v>
      </c>
      <c r="X336" s="60">
        <f t="shared" si="31"/>
        <v>0</v>
      </c>
      <c r="Y336" s="10">
        <v>12.518</v>
      </c>
      <c r="Z336" s="26">
        <v>1692.7006868495564</v>
      </c>
    </row>
    <row r="337" spans="1:26" ht="12.75">
      <c r="A337" s="1">
        <v>36945</v>
      </c>
      <c r="B337" s="3">
        <v>54</v>
      </c>
      <c r="C337" s="4">
        <v>0.862268507</v>
      </c>
      <c r="D337" s="6">
        <v>0.862268507</v>
      </c>
      <c r="E337" s="2">
        <v>3276</v>
      </c>
      <c r="F337" s="43">
        <v>0</v>
      </c>
      <c r="G337" s="51">
        <v>39.04977729</v>
      </c>
      <c r="H337" s="51">
        <v>-76.80314809</v>
      </c>
      <c r="I337" s="8">
        <v>888.6</v>
      </c>
      <c r="J337" s="9">
        <f t="shared" si="32"/>
        <v>837.2</v>
      </c>
      <c r="K337" s="25">
        <f t="shared" si="35"/>
        <v>1584.8529221629935</v>
      </c>
      <c r="L337" s="25">
        <f t="shared" si="36"/>
        <v>1674.9329221629935</v>
      </c>
      <c r="M337" s="25">
        <f t="shared" si="33"/>
        <v>1688.6329221629935</v>
      </c>
      <c r="N337" s="26">
        <f t="shared" si="34"/>
        <v>1681.7829221629936</v>
      </c>
      <c r="O337" s="9">
        <v>-4</v>
      </c>
      <c r="P337" s="9">
        <v>59.9</v>
      </c>
      <c r="Q337" s="9">
        <v>41</v>
      </c>
      <c r="S337" s="11">
        <v>8.881</v>
      </c>
      <c r="V337" s="11">
        <v>0.169</v>
      </c>
      <c r="W337" s="60">
        <v>1.11</v>
      </c>
      <c r="X337" s="60">
        <f t="shared" si="31"/>
        <v>0.18500000000000003</v>
      </c>
      <c r="Y337" s="10">
        <v>12.514</v>
      </c>
      <c r="Z337" s="26">
        <v>1681.7829221629936</v>
      </c>
    </row>
    <row r="338" spans="1:26" ht="12.75">
      <c r="A338" s="1">
        <v>36945</v>
      </c>
      <c r="B338" s="3">
        <v>54</v>
      </c>
      <c r="C338" s="4">
        <v>0.86238426</v>
      </c>
      <c r="D338" s="6">
        <v>0.86238426</v>
      </c>
      <c r="E338" s="2">
        <v>3286</v>
      </c>
      <c r="F338" s="43">
        <v>0</v>
      </c>
      <c r="G338" s="51">
        <v>39.05626803</v>
      </c>
      <c r="H338" s="51">
        <v>-76.79803098</v>
      </c>
      <c r="I338" s="8">
        <v>890.3</v>
      </c>
      <c r="J338" s="9">
        <f t="shared" si="32"/>
        <v>838.9</v>
      </c>
      <c r="K338" s="25">
        <f t="shared" si="35"/>
        <v>1568.0081967013537</v>
      </c>
      <c r="L338" s="25">
        <f t="shared" si="36"/>
        <v>1658.0881967013536</v>
      </c>
      <c r="M338" s="25">
        <f t="shared" si="33"/>
        <v>1671.7881967013536</v>
      </c>
      <c r="N338" s="26">
        <f t="shared" si="34"/>
        <v>1664.9381967013537</v>
      </c>
      <c r="O338" s="9">
        <v>-4.4</v>
      </c>
      <c r="P338" s="9">
        <v>64.3</v>
      </c>
      <c r="Q338" s="9">
        <v>34.5</v>
      </c>
      <c r="S338" s="11">
        <v>8.956</v>
      </c>
      <c r="V338" s="11">
        <v>0.249</v>
      </c>
      <c r="W338" s="60">
        <v>1.11</v>
      </c>
      <c r="X338" s="60">
        <f t="shared" si="31"/>
        <v>0.37000000000000005</v>
      </c>
      <c r="Y338" s="10">
        <v>12.52</v>
      </c>
      <c r="Z338" s="26">
        <v>1664.9381967013537</v>
      </c>
    </row>
    <row r="339" spans="1:26" ht="12.75">
      <c r="A339" s="1">
        <v>36945</v>
      </c>
      <c r="B339" s="3">
        <v>54</v>
      </c>
      <c r="C339" s="4">
        <v>0.862500012</v>
      </c>
      <c r="D339" s="6">
        <v>0.862500012</v>
      </c>
      <c r="E339" s="2">
        <v>3296</v>
      </c>
      <c r="F339" s="43">
        <v>0</v>
      </c>
      <c r="G339" s="51">
        <v>39.06325492</v>
      </c>
      <c r="H339" s="51">
        <v>-76.79563808</v>
      </c>
      <c r="I339" s="8">
        <v>890.8</v>
      </c>
      <c r="J339" s="9">
        <f t="shared" si="32"/>
        <v>839.4</v>
      </c>
      <c r="K339" s="25">
        <f t="shared" si="35"/>
        <v>1563.060361619618</v>
      </c>
      <c r="L339" s="25">
        <f t="shared" si="36"/>
        <v>1653.140361619618</v>
      </c>
      <c r="M339" s="25">
        <f t="shared" si="33"/>
        <v>1666.840361619618</v>
      </c>
      <c r="N339" s="26">
        <f t="shared" si="34"/>
        <v>1659.990361619618</v>
      </c>
      <c r="O339" s="9">
        <v>-4.9</v>
      </c>
      <c r="P339" s="9">
        <v>66.8</v>
      </c>
      <c r="Q339" s="9">
        <v>33.4</v>
      </c>
      <c r="S339" s="11">
        <v>8.756</v>
      </c>
      <c r="V339" s="11">
        <v>0.31</v>
      </c>
      <c r="W339" s="60">
        <v>2.22</v>
      </c>
      <c r="X339" s="60">
        <f t="shared" si="31"/>
        <v>0.7400000000000001</v>
      </c>
      <c r="Y339" s="10">
        <v>12.579</v>
      </c>
      <c r="Z339" s="26">
        <v>1659.990361619618</v>
      </c>
    </row>
    <row r="340" spans="1:26" ht="12.75">
      <c r="A340" s="1">
        <v>36945</v>
      </c>
      <c r="B340" s="3">
        <v>54</v>
      </c>
      <c r="C340" s="4">
        <v>0.862615764</v>
      </c>
      <c r="D340" s="6">
        <v>0.862615764</v>
      </c>
      <c r="E340" s="2">
        <v>3306</v>
      </c>
      <c r="F340" s="43">
        <v>0</v>
      </c>
      <c r="G340" s="51">
        <v>39.06991453</v>
      </c>
      <c r="H340" s="51">
        <v>-76.79523215</v>
      </c>
      <c r="I340" s="8">
        <v>892</v>
      </c>
      <c r="J340" s="9">
        <f t="shared" si="32"/>
        <v>840.6</v>
      </c>
      <c r="K340" s="25">
        <f t="shared" si="35"/>
        <v>1551.1975719278503</v>
      </c>
      <c r="L340" s="25">
        <f t="shared" si="36"/>
        <v>1641.2775719278502</v>
      </c>
      <c r="M340" s="25">
        <f t="shared" si="33"/>
        <v>1654.9775719278502</v>
      </c>
      <c r="N340" s="26">
        <f t="shared" si="34"/>
        <v>1648.12757192785</v>
      </c>
      <c r="O340" s="9">
        <v>-4.3</v>
      </c>
      <c r="P340" s="9">
        <v>68.1</v>
      </c>
      <c r="Q340" s="9">
        <v>32.9</v>
      </c>
      <c r="S340" s="11">
        <v>8.693</v>
      </c>
      <c r="V340" s="11">
        <v>0.351</v>
      </c>
      <c r="W340" s="60">
        <v>3.33</v>
      </c>
      <c r="X340" s="60">
        <f t="shared" si="31"/>
        <v>1.2950000000000002</v>
      </c>
      <c r="Y340" s="10">
        <v>12.516</v>
      </c>
      <c r="Z340" s="26">
        <v>1648.12757192785</v>
      </c>
    </row>
    <row r="341" spans="1:26" ht="12.75">
      <c r="A341" s="1">
        <v>36945</v>
      </c>
      <c r="B341" s="3">
        <v>54</v>
      </c>
      <c r="C341" s="4">
        <v>0.862731457</v>
      </c>
      <c r="D341" s="6">
        <v>0.862731457</v>
      </c>
      <c r="E341" s="2">
        <v>3316</v>
      </c>
      <c r="F341" s="43">
        <v>0</v>
      </c>
      <c r="G341" s="51">
        <v>39.07597508</v>
      </c>
      <c r="H341" s="51">
        <v>-76.79683796</v>
      </c>
      <c r="I341" s="8">
        <v>892.8</v>
      </c>
      <c r="J341" s="9">
        <f t="shared" si="32"/>
        <v>841.4</v>
      </c>
      <c r="K341" s="25">
        <f t="shared" si="35"/>
        <v>1543.2984499319707</v>
      </c>
      <c r="L341" s="25">
        <f t="shared" si="36"/>
        <v>1633.3784499319706</v>
      </c>
      <c r="M341" s="25">
        <f t="shared" si="33"/>
        <v>1647.0784499319707</v>
      </c>
      <c r="N341" s="26">
        <f t="shared" si="34"/>
        <v>1640.2284499319708</v>
      </c>
      <c r="O341" s="9">
        <v>-2.9</v>
      </c>
      <c r="P341" s="9">
        <v>64.5</v>
      </c>
      <c r="Q341" s="9">
        <v>32.1</v>
      </c>
      <c r="S341" s="11">
        <v>8.863</v>
      </c>
      <c r="V341" s="11">
        <v>0.361</v>
      </c>
      <c r="W341" s="60">
        <v>3.33</v>
      </c>
      <c r="X341" s="60">
        <f t="shared" si="31"/>
        <v>1.8500000000000003</v>
      </c>
      <c r="Y341" s="10">
        <v>12.518</v>
      </c>
      <c r="Z341" s="26">
        <v>1640.2284499319708</v>
      </c>
    </row>
    <row r="342" spans="1:26" ht="12.75">
      <c r="A342" s="1">
        <v>36945</v>
      </c>
      <c r="B342" s="3">
        <v>54</v>
      </c>
      <c r="C342" s="4">
        <v>0.862847209</v>
      </c>
      <c r="D342" s="6">
        <v>0.862847209</v>
      </c>
      <c r="E342" s="2">
        <v>3326</v>
      </c>
      <c r="F342" s="43">
        <v>0</v>
      </c>
      <c r="G342" s="51">
        <v>39.08120573</v>
      </c>
      <c r="H342" s="51">
        <v>-76.80061393</v>
      </c>
      <c r="I342" s="8">
        <v>893.2</v>
      </c>
      <c r="J342" s="9">
        <f t="shared" si="32"/>
        <v>841.8000000000001</v>
      </c>
      <c r="K342" s="25">
        <f t="shared" si="35"/>
        <v>1539.3517049090049</v>
      </c>
      <c r="L342" s="25">
        <f t="shared" si="36"/>
        <v>1629.4317049090048</v>
      </c>
      <c r="M342" s="25">
        <f t="shared" si="33"/>
        <v>1643.1317049090048</v>
      </c>
      <c r="N342" s="26">
        <f t="shared" si="34"/>
        <v>1636.281704909005</v>
      </c>
      <c r="O342" s="9">
        <v>-0.9</v>
      </c>
      <c r="P342" s="9">
        <v>55.5</v>
      </c>
      <c r="Q342" s="9">
        <v>33.6</v>
      </c>
      <c r="S342" s="11">
        <v>8.692</v>
      </c>
      <c r="V342" s="11">
        <v>0.379</v>
      </c>
      <c r="W342" s="60">
        <v>3.33</v>
      </c>
      <c r="X342" s="60">
        <f t="shared" si="31"/>
        <v>2.4050000000000002</v>
      </c>
      <c r="Y342" s="10">
        <v>12.531</v>
      </c>
      <c r="Z342" s="26">
        <v>1636.281704909005</v>
      </c>
    </row>
    <row r="343" spans="1:26" ht="12.75">
      <c r="A343" s="1">
        <v>36945</v>
      </c>
      <c r="B343" s="3">
        <v>54</v>
      </c>
      <c r="C343" s="4">
        <v>0.862962961</v>
      </c>
      <c r="D343" s="6">
        <v>0.862962961</v>
      </c>
      <c r="E343" s="2">
        <v>3336</v>
      </c>
      <c r="F343" s="43">
        <v>0</v>
      </c>
      <c r="G343" s="51">
        <v>39.08470422</v>
      </c>
      <c r="H343" s="51">
        <v>-76.80619193</v>
      </c>
      <c r="I343" s="8">
        <v>891.7</v>
      </c>
      <c r="J343" s="9">
        <f t="shared" si="32"/>
        <v>840.3000000000001</v>
      </c>
      <c r="K343" s="25">
        <f t="shared" si="35"/>
        <v>1554.1616809623558</v>
      </c>
      <c r="L343" s="25">
        <f t="shared" si="36"/>
        <v>1644.2416809623558</v>
      </c>
      <c r="M343" s="25">
        <f t="shared" si="33"/>
        <v>1657.9416809623558</v>
      </c>
      <c r="N343" s="26">
        <f t="shared" si="34"/>
        <v>1651.091680962356</v>
      </c>
      <c r="O343" s="9">
        <v>-0.3</v>
      </c>
      <c r="P343" s="9">
        <v>44.8</v>
      </c>
      <c r="Q343" s="9">
        <v>34.9</v>
      </c>
      <c r="S343" s="11">
        <v>8.596</v>
      </c>
      <c r="V343" s="11">
        <v>0.398</v>
      </c>
      <c r="W343" s="60">
        <v>3.33</v>
      </c>
      <c r="X343" s="60">
        <f t="shared" si="31"/>
        <v>2.775</v>
      </c>
      <c r="Y343" s="10">
        <v>12.522</v>
      </c>
      <c r="Z343" s="26">
        <v>1651.091680962356</v>
      </c>
    </row>
    <row r="344" spans="1:26" ht="12.75">
      <c r="A344" s="1">
        <v>36945</v>
      </c>
      <c r="B344" s="3">
        <v>54</v>
      </c>
      <c r="C344" s="4">
        <v>0.863078713</v>
      </c>
      <c r="D344" s="6">
        <v>0.863078713</v>
      </c>
      <c r="E344" s="2">
        <v>3346</v>
      </c>
      <c r="F344" s="43">
        <v>0</v>
      </c>
      <c r="G344" s="51">
        <v>39.0862588</v>
      </c>
      <c r="H344" s="51">
        <v>-76.81257647</v>
      </c>
      <c r="I344" s="8">
        <v>896.4</v>
      </c>
      <c r="J344" s="9">
        <f t="shared" si="32"/>
        <v>845</v>
      </c>
      <c r="K344" s="25">
        <f t="shared" si="35"/>
        <v>1507.8450932560315</v>
      </c>
      <c r="L344" s="25">
        <f t="shared" si="36"/>
        <v>1597.9250932560315</v>
      </c>
      <c r="M344" s="25">
        <f t="shared" si="33"/>
        <v>1611.6250932560315</v>
      </c>
      <c r="N344" s="26">
        <f t="shared" si="34"/>
        <v>1604.7750932560316</v>
      </c>
      <c r="O344" s="9">
        <v>-0.6</v>
      </c>
      <c r="P344" s="9">
        <v>43.8</v>
      </c>
      <c r="Q344" s="9">
        <v>40.9</v>
      </c>
      <c r="S344" s="11">
        <v>9.068</v>
      </c>
      <c r="V344" s="11">
        <v>0.363</v>
      </c>
      <c r="W344" s="60">
        <v>3.33</v>
      </c>
      <c r="X344" s="60">
        <f t="shared" si="31"/>
        <v>3.145</v>
      </c>
      <c r="Y344" s="10">
        <v>12.528</v>
      </c>
      <c r="Z344" s="26">
        <v>1604.7750932560316</v>
      </c>
    </row>
    <row r="345" spans="1:26" ht="12.75">
      <c r="A345" s="1">
        <v>36945</v>
      </c>
      <c r="B345" s="3">
        <v>54</v>
      </c>
      <c r="C345" s="4">
        <v>0.863194466</v>
      </c>
      <c r="D345" s="6">
        <v>0.863194466</v>
      </c>
      <c r="E345" s="2">
        <v>3356</v>
      </c>
      <c r="F345" s="43">
        <v>0</v>
      </c>
      <c r="G345" s="51">
        <v>39.08393561</v>
      </c>
      <c r="H345" s="51">
        <v>-76.81893526</v>
      </c>
      <c r="I345" s="8">
        <v>902.4</v>
      </c>
      <c r="J345" s="9">
        <f t="shared" si="32"/>
        <v>851</v>
      </c>
      <c r="K345" s="25">
        <f t="shared" si="35"/>
        <v>1449.090475224177</v>
      </c>
      <c r="L345" s="25">
        <f t="shared" si="36"/>
        <v>1539.170475224177</v>
      </c>
      <c r="M345" s="25">
        <f t="shared" si="33"/>
        <v>1552.870475224177</v>
      </c>
      <c r="N345" s="26">
        <f t="shared" si="34"/>
        <v>1546.020475224177</v>
      </c>
      <c r="O345" s="9">
        <v>-0.4</v>
      </c>
      <c r="P345" s="9">
        <v>43.5</v>
      </c>
      <c r="Q345" s="9">
        <v>42.5</v>
      </c>
      <c r="S345" s="11">
        <v>8.672</v>
      </c>
      <c r="V345" s="11">
        <v>0.299</v>
      </c>
      <c r="W345" s="60">
        <v>2.22</v>
      </c>
      <c r="X345" s="60">
        <f t="shared" si="31"/>
        <v>3.1449999999999996</v>
      </c>
      <c r="Y345" s="10">
        <v>12.531</v>
      </c>
      <c r="Z345" s="26">
        <v>1546.020475224177</v>
      </c>
    </row>
    <row r="346" spans="1:26" ht="12.75">
      <c r="A346" s="1">
        <v>36945</v>
      </c>
      <c r="B346" s="3">
        <v>54</v>
      </c>
      <c r="C346" s="4">
        <v>0.863310158</v>
      </c>
      <c r="D346" s="6">
        <v>0.863310158</v>
      </c>
      <c r="E346" s="2">
        <v>3366</v>
      </c>
      <c r="F346" s="43">
        <v>0</v>
      </c>
      <c r="G346" s="51">
        <v>39.07771874</v>
      </c>
      <c r="H346" s="51">
        <v>-76.82263591</v>
      </c>
      <c r="I346" s="8">
        <v>905.5</v>
      </c>
      <c r="J346" s="9">
        <f t="shared" si="32"/>
        <v>854.1</v>
      </c>
      <c r="K346" s="25">
        <f t="shared" si="35"/>
        <v>1418.8960260821398</v>
      </c>
      <c r="L346" s="25">
        <f t="shared" si="36"/>
        <v>1508.9760260821397</v>
      </c>
      <c r="M346" s="25">
        <f t="shared" si="33"/>
        <v>1522.6760260821397</v>
      </c>
      <c r="N346" s="26">
        <f t="shared" si="34"/>
        <v>1515.8260260821398</v>
      </c>
      <c r="O346" s="9">
        <v>-2.4</v>
      </c>
      <c r="P346" s="9">
        <v>49.1</v>
      </c>
      <c r="Q346" s="9">
        <v>44.4</v>
      </c>
      <c r="S346" s="11">
        <v>8.694</v>
      </c>
      <c r="V346" s="11">
        <v>0.282</v>
      </c>
      <c r="W346" s="60">
        <v>2.22</v>
      </c>
      <c r="X346" s="60">
        <f t="shared" si="31"/>
        <v>2.9600000000000004</v>
      </c>
      <c r="Y346" s="10">
        <v>12.563</v>
      </c>
      <c r="Z346" s="26">
        <v>1515.8260260821398</v>
      </c>
    </row>
    <row r="347" spans="1:26" ht="12.75">
      <c r="A347" s="1">
        <v>36945</v>
      </c>
      <c r="B347" s="3">
        <v>54</v>
      </c>
      <c r="C347" s="4">
        <v>0.86342591</v>
      </c>
      <c r="D347" s="6">
        <v>0.86342591</v>
      </c>
      <c r="E347" s="2">
        <v>3376</v>
      </c>
      <c r="F347" s="43">
        <v>0</v>
      </c>
      <c r="G347" s="51">
        <v>39.07032742</v>
      </c>
      <c r="H347" s="51">
        <v>-76.81842451</v>
      </c>
      <c r="I347" s="8">
        <v>904.4</v>
      </c>
      <c r="J347" s="9">
        <f t="shared" si="32"/>
        <v>853</v>
      </c>
      <c r="K347" s="25">
        <f t="shared" si="35"/>
        <v>1429.5976226768594</v>
      </c>
      <c r="L347" s="25">
        <f t="shared" si="36"/>
        <v>1519.6776226768593</v>
      </c>
      <c r="M347" s="25">
        <f t="shared" si="33"/>
        <v>1533.3776226768593</v>
      </c>
      <c r="N347" s="26">
        <f t="shared" si="34"/>
        <v>1526.5276226768592</v>
      </c>
      <c r="O347" s="9">
        <v>-3.7</v>
      </c>
      <c r="P347" s="9">
        <v>57.2</v>
      </c>
      <c r="Q347" s="9">
        <v>40</v>
      </c>
      <c r="S347" s="11">
        <v>8.637</v>
      </c>
      <c r="V347" s="11">
        <v>0.25</v>
      </c>
      <c r="W347" s="60">
        <v>1.11</v>
      </c>
      <c r="X347" s="60">
        <f t="shared" si="31"/>
        <v>2.5900000000000003</v>
      </c>
      <c r="Y347" s="10">
        <v>12.527</v>
      </c>
      <c r="Z347" s="26">
        <v>1526.5276226768592</v>
      </c>
    </row>
    <row r="348" spans="1:26" ht="12.75">
      <c r="A348" s="1">
        <v>36945</v>
      </c>
      <c r="B348" s="3">
        <v>54</v>
      </c>
      <c r="C348" s="4">
        <v>0.863541663</v>
      </c>
      <c r="D348" s="6">
        <v>0.863541663</v>
      </c>
      <c r="E348" s="2">
        <v>3386</v>
      </c>
      <c r="F348" s="43">
        <v>0</v>
      </c>
      <c r="G348" s="51">
        <v>39.06887034</v>
      </c>
      <c r="H348" s="51">
        <v>-76.80879946</v>
      </c>
      <c r="I348" s="8">
        <v>906.6</v>
      </c>
      <c r="J348" s="9">
        <f t="shared" si="32"/>
        <v>855.2</v>
      </c>
      <c r="K348" s="25">
        <f t="shared" si="35"/>
        <v>1408.2082032655817</v>
      </c>
      <c r="L348" s="25">
        <f t="shared" si="36"/>
        <v>1498.2882032655816</v>
      </c>
      <c r="M348" s="25">
        <f t="shared" si="33"/>
        <v>1511.9882032655817</v>
      </c>
      <c r="N348" s="26">
        <f t="shared" si="34"/>
        <v>1505.1382032655815</v>
      </c>
      <c r="O348" s="9">
        <v>-3.9</v>
      </c>
      <c r="P348" s="9">
        <v>60.8</v>
      </c>
      <c r="Q348" s="9">
        <v>36.4</v>
      </c>
      <c r="S348" s="11">
        <v>8.603</v>
      </c>
      <c r="V348" s="11">
        <v>0.269</v>
      </c>
      <c r="W348" s="60">
        <v>2.22</v>
      </c>
      <c r="X348" s="60">
        <f t="shared" si="31"/>
        <v>2.4050000000000002</v>
      </c>
      <c r="Y348" s="10">
        <v>12.528</v>
      </c>
      <c r="Z348" s="26">
        <v>1505.1382032655815</v>
      </c>
    </row>
    <row r="349" spans="1:26" ht="12.75">
      <c r="A349" s="1">
        <v>36945</v>
      </c>
      <c r="B349" s="3">
        <v>54</v>
      </c>
      <c r="C349" s="4">
        <v>0.863657415</v>
      </c>
      <c r="D349" s="6">
        <v>0.863657415</v>
      </c>
      <c r="E349" s="2">
        <v>3396</v>
      </c>
      <c r="F349" s="43">
        <v>0</v>
      </c>
      <c r="G349" s="51">
        <v>39.07273318</v>
      </c>
      <c r="H349" s="51">
        <v>-76.80254953</v>
      </c>
      <c r="I349" s="8">
        <v>908.1</v>
      </c>
      <c r="J349" s="9">
        <f t="shared" si="32"/>
        <v>856.7</v>
      </c>
      <c r="K349" s="25">
        <f t="shared" si="35"/>
        <v>1393.6560328751102</v>
      </c>
      <c r="L349" s="25">
        <f t="shared" si="36"/>
        <v>1483.7360328751101</v>
      </c>
      <c r="M349" s="25">
        <f t="shared" si="33"/>
        <v>1497.4360328751102</v>
      </c>
      <c r="N349" s="26">
        <f t="shared" si="34"/>
        <v>1490.58603287511</v>
      </c>
      <c r="O349" s="9">
        <v>-3.6</v>
      </c>
      <c r="P349" s="9">
        <v>62.4</v>
      </c>
      <c r="Q349" s="9">
        <v>36.2</v>
      </c>
      <c r="S349" s="11">
        <v>8.694</v>
      </c>
      <c r="V349" s="11">
        <v>0.321</v>
      </c>
      <c r="W349" s="60">
        <v>2.22</v>
      </c>
      <c r="X349" s="60">
        <f t="shared" si="31"/>
        <v>2.22</v>
      </c>
      <c r="Y349" s="10">
        <v>12.538</v>
      </c>
      <c r="Z349" s="26">
        <v>1490.58603287511</v>
      </c>
    </row>
    <row r="350" spans="1:26" ht="12.75">
      <c r="A350" s="1">
        <v>36945</v>
      </c>
      <c r="B350" s="3">
        <v>54</v>
      </c>
      <c r="C350" s="4">
        <v>0.863773167</v>
      </c>
      <c r="D350" s="6">
        <v>0.863773167</v>
      </c>
      <c r="E350" s="2">
        <v>3406</v>
      </c>
      <c r="F350" s="43">
        <v>0</v>
      </c>
      <c r="G350" s="51">
        <v>39.0779392</v>
      </c>
      <c r="H350" s="51">
        <v>-76.80201477</v>
      </c>
      <c r="I350" s="8">
        <v>909.8</v>
      </c>
      <c r="J350" s="9">
        <f t="shared" si="32"/>
        <v>858.4</v>
      </c>
      <c r="K350" s="25">
        <f t="shared" si="35"/>
        <v>1377.1943432296284</v>
      </c>
      <c r="L350" s="25">
        <f t="shared" si="36"/>
        <v>1467.2743432296284</v>
      </c>
      <c r="M350" s="25">
        <f t="shared" si="33"/>
        <v>1480.9743432296284</v>
      </c>
      <c r="N350" s="26">
        <f t="shared" si="34"/>
        <v>1474.1243432296283</v>
      </c>
      <c r="O350" s="9">
        <v>-3.5</v>
      </c>
      <c r="P350" s="9">
        <v>64.6</v>
      </c>
      <c r="Q350" s="9">
        <v>33.7</v>
      </c>
      <c r="S350" s="11">
        <v>8.624</v>
      </c>
      <c r="V350" s="11">
        <v>0.341</v>
      </c>
      <c r="W350" s="60">
        <v>2.22</v>
      </c>
      <c r="X350" s="60">
        <f t="shared" si="31"/>
        <v>2.0350000000000006</v>
      </c>
      <c r="Y350" s="10">
        <v>12.525</v>
      </c>
      <c r="Z350" s="26">
        <v>1474.1243432296283</v>
      </c>
    </row>
    <row r="351" spans="1:26" ht="12.75">
      <c r="A351" s="1">
        <v>36945</v>
      </c>
      <c r="B351" s="3">
        <v>54</v>
      </c>
      <c r="C351" s="4">
        <v>0.86388886</v>
      </c>
      <c r="D351" s="6">
        <v>0.86388886</v>
      </c>
      <c r="E351" s="2">
        <v>3416</v>
      </c>
      <c r="F351" s="43">
        <v>0</v>
      </c>
      <c r="G351" s="51">
        <v>39.08120611</v>
      </c>
      <c r="H351" s="51">
        <v>-76.80664004</v>
      </c>
      <c r="I351" s="8">
        <v>912.2</v>
      </c>
      <c r="J351" s="9">
        <f t="shared" si="32"/>
        <v>860.8000000000001</v>
      </c>
      <c r="K351" s="25">
        <f t="shared" si="35"/>
        <v>1354.0097268509865</v>
      </c>
      <c r="L351" s="25">
        <f t="shared" si="36"/>
        <v>1444.0897268509864</v>
      </c>
      <c r="M351" s="25">
        <f t="shared" si="33"/>
        <v>1457.7897268509864</v>
      </c>
      <c r="N351" s="26">
        <f t="shared" si="34"/>
        <v>1450.9397268509865</v>
      </c>
      <c r="O351" s="9">
        <v>-3</v>
      </c>
      <c r="P351" s="9">
        <v>64.9</v>
      </c>
      <c r="Q351" s="9">
        <v>35.5</v>
      </c>
      <c r="S351" s="11">
        <v>8.622</v>
      </c>
      <c r="V351" s="11">
        <v>0.37</v>
      </c>
      <c r="W351" s="60">
        <v>3.33</v>
      </c>
      <c r="X351" s="60">
        <f t="shared" si="31"/>
        <v>2.22</v>
      </c>
      <c r="Y351" s="10">
        <v>12.525</v>
      </c>
      <c r="Z351" s="26">
        <v>1450.9397268509865</v>
      </c>
    </row>
    <row r="352" spans="1:26" ht="12.75">
      <c r="A352" s="1">
        <v>36945</v>
      </c>
      <c r="B352" s="3">
        <v>54</v>
      </c>
      <c r="C352" s="4">
        <v>0.864004612</v>
      </c>
      <c r="D352" s="6">
        <v>0.864004612</v>
      </c>
      <c r="E352" s="2">
        <v>3426</v>
      </c>
      <c r="F352" s="43">
        <v>0</v>
      </c>
      <c r="G352" s="51">
        <v>39.08179033</v>
      </c>
      <c r="H352" s="51">
        <v>-76.81273326</v>
      </c>
      <c r="I352" s="8">
        <v>917.4</v>
      </c>
      <c r="J352" s="9">
        <f t="shared" si="32"/>
        <v>866</v>
      </c>
      <c r="K352" s="25">
        <f t="shared" si="35"/>
        <v>1303.99735986136</v>
      </c>
      <c r="L352" s="25">
        <f t="shared" si="36"/>
        <v>1394.07735986136</v>
      </c>
      <c r="M352" s="25">
        <f t="shared" si="33"/>
        <v>1407.77735986136</v>
      </c>
      <c r="N352" s="26">
        <f t="shared" si="34"/>
        <v>1400.92735986136</v>
      </c>
      <c r="O352" s="9">
        <v>-2</v>
      </c>
      <c r="P352" s="9">
        <v>62.2</v>
      </c>
      <c r="Q352" s="9">
        <v>33.7</v>
      </c>
      <c r="S352" s="11">
        <v>8.741</v>
      </c>
      <c r="V352" s="11">
        <v>0.39</v>
      </c>
      <c r="W352" s="60">
        <v>3.33</v>
      </c>
      <c r="X352" s="60">
        <f t="shared" si="31"/>
        <v>2.4050000000000002</v>
      </c>
      <c r="Y352" s="10">
        <v>12.538</v>
      </c>
      <c r="Z352" s="26">
        <v>1400.92735986136</v>
      </c>
    </row>
    <row r="353" spans="1:26" ht="12.75">
      <c r="A353" s="1">
        <v>36945</v>
      </c>
      <c r="B353" s="3">
        <v>54</v>
      </c>
      <c r="C353" s="4">
        <v>0.864120364</v>
      </c>
      <c r="D353" s="6">
        <v>0.864120364</v>
      </c>
      <c r="E353" s="2">
        <v>3436</v>
      </c>
      <c r="F353" s="43">
        <v>0</v>
      </c>
      <c r="G353" s="51">
        <v>39.07936268</v>
      </c>
      <c r="H353" s="51">
        <v>-76.8179884</v>
      </c>
      <c r="I353" s="8">
        <v>921.4</v>
      </c>
      <c r="J353" s="9">
        <f t="shared" si="32"/>
        <v>870</v>
      </c>
      <c r="K353" s="25">
        <f t="shared" si="35"/>
        <v>1265.730235126164</v>
      </c>
      <c r="L353" s="25">
        <f t="shared" si="36"/>
        <v>1355.810235126164</v>
      </c>
      <c r="M353" s="25">
        <f t="shared" si="33"/>
        <v>1369.510235126164</v>
      </c>
      <c r="N353" s="26">
        <f t="shared" si="34"/>
        <v>1362.660235126164</v>
      </c>
      <c r="O353" s="9">
        <v>-2.3</v>
      </c>
      <c r="P353" s="9">
        <v>62.8</v>
      </c>
      <c r="Q353" s="9">
        <v>33.1</v>
      </c>
      <c r="S353" s="11">
        <v>8.501</v>
      </c>
      <c r="V353" s="11">
        <v>0.389</v>
      </c>
      <c r="W353" s="60">
        <v>3.33</v>
      </c>
      <c r="X353" s="60">
        <f t="shared" si="31"/>
        <v>2.775</v>
      </c>
      <c r="Y353" s="10">
        <v>12.553</v>
      </c>
      <c r="Z353" s="26">
        <v>1362.660235126164</v>
      </c>
    </row>
    <row r="354" spans="1:26" ht="12.75">
      <c r="A354" s="1">
        <v>36945</v>
      </c>
      <c r="B354" s="3">
        <v>54</v>
      </c>
      <c r="C354" s="4">
        <v>0.864236116</v>
      </c>
      <c r="D354" s="6">
        <v>0.864236116</v>
      </c>
      <c r="E354" s="2">
        <v>3446</v>
      </c>
      <c r="F354" s="43">
        <v>0</v>
      </c>
      <c r="G354" s="51">
        <v>39.07357249</v>
      </c>
      <c r="H354" s="51">
        <v>-76.81976868</v>
      </c>
      <c r="I354" s="8">
        <v>921.3</v>
      </c>
      <c r="J354" s="9">
        <f t="shared" si="32"/>
        <v>869.9</v>
      </c>
      <c r="K354" s="25">
        <f t="shared" si="35"/>
        <v>1266.6847671545734</v>
      </c>
      <c r="L354" s="25">
        <f t="shared" si="36"/>
        <v>1356.7647671545733</v>
      </c>
      <c r="M354" s="25">
        <f t="shared" si="33"/>
        <v>1370.4647671545733</v>
      </c>
      <c r="N354" s="26">
        <f t="shared" si="34"/>
        <v>1363.6147671545732</v>
      </c>
      <c r="O354" s="9">
        <v>-2.6</v>
      </c>
      <c r="P354" s="9">
        <v>64.4</v>
      </c>
      <c r="Q354" s="9">
        <v>36.9</v>
      </c>
      <c r="S354" s="11">
        <v>8.626</v>
      </c>
      <c r="V354" s="11">
        <v>0.39</v>
      </c>
      <c r="W354" s="60">
        <v>3.33</v>
      </c>
      <c r="X354" s="60">
        <f t="shared" si="31"/>
        <v>2.9600000000000004</v>
      </c>
      <c r="Y354" s="10">
        <v>12.541</v>
      </c>
      <c r="Z354" s="26">
        <v>1363.6147671545732</v>
      </c>
    </row>
    <row r="355" spans="1:26" ht="12.75">
      <c r="A355" s="1">
        <v>36945</v>
      </c>
      <c r="B355" s="3">
        <v>54</v>
      </c>
      <c r="C355" s="4">
        <v>0.864351869</v>
      </c>
      <c r="D355" s="6">
        <v>0.864351869</v>
      </c>
      <c r="E355" s="2">
        <v>3456</v>
      </c>
      <c r="F355" s="43">
        <v>0</v>
      </c>
      <c r="G355" s="51">
        <v>39.06797118</v>
      </c>
      <c r="H355" s="51">
        <v>-76.8133513</v>
      </c>
      <c r="I355" s="8">
        <v>923.4</v>
      </c>
      <c r="J355" s="9">
        <f t="shared" si="32"/>
        <v>872</v>
      </c>
      <c r="K355" s="25">
        <f t="shared" si="35"/>
        <v>1246.6626001764266</v>
      </c>
      <c r="L355" s="25">
        <f t="shared" si="36"/>
        <v>1336.7426001764265</v>
      </c>
      <c r="M355" s="25">
        <f t="shared" si="33"/>
        <v>1350.4426001764266</v>
      </c>
      <c r="N355" s="26">
        <f t="shared" si="34"/>
        <v>1343.5926001764265</v>
      </c>
      <c r="O355" s="9">
        <v>-3.1</v>
      </c>
      <c r="P355" s="9">
        <v>69</v>
      </c>
      <c r="Q355" s="9">
        <v>36.1</v>
      </c>
      <c r="S355" s="11">
        <v>2.871</v>
      </c>
      <c r="V355" s="11">
        <v>0.391</v>
      </c>
      <c r="W355" s="60">
        <v>3.33</v>
      </c>
      <c r="X355" s="60">
        <f t="shared" si="31"/>
        <v>3.145</v>
      </c>
      <c r="Y355" s="10">
        <v>12.528</v>
      </c>
      <c r="Z355" s="26">
        <v>1343.5926001764265</v>
      </c>
    </row>
    <row r="356" spans="1:26" ht="12.75">
      <c r="A356" s="1">
        <v>36945</v>
      </c>
      <c r="B356" s="3">
        <v>54</v>
      </c>
      <c r="C356" s="4">
        <v>0.864467621</v>
      </c>
      <c r="D356" s="6">
        <v>0.864467621</v>
      </c>
      <c r="E356" s="2">
        <v>3466</v>
      </c>
      <c r="F356" s="43">
        <v>0</v>
      </c>
      <c r="G356" s="51">
        <v>39.07042525</v>
      </c>
      <c r="H356" s="51">
        <v>-76.80397294</v>
      </c>
      <c r="I356" s="8">
        <v>924.1</v>
      </c>
      <c r="J356" s="9">
        <f t="shared" si="32"/>
        <v>872.7</v>
      </c>
      <c r="K356" s="25">
        <f t="shared" si="35"/>
        <v>1239.999258315589</v>
      </c>
      <c r="L356" s="25">
        <f t="shared" si="36"/>
        <v>1330.079258315589</v>
      </c>
      <c r="M356" s="25">
        <f t="shared" si="33"/>
        <v>1343.779258315589</v>
      </c>
      <c r="N356" s="26">
        <f t="shared" si="34"/>
        <v>1336.9292583155889</v>
      </c>
      <c r="O356" s="9">
        <v>-2.9</v>
      </c>
      <c r="P356" s="9">
        <v>70.7</v>
      </c>
      <c r="Q356" s="9">
        <v>35.9</v>
      </c>
      <c r="S356" s="11">
        <v>8.383</v>
      </c>
      <c r="V356" s="11">
        <v>0.407</v>
      </c>
      <c r="W356" s="60">
        <v>3.33</v>
      </c>
      <c r="X356" s="60">
        <f t="shared" si="31"/>
        <v>3.3299999999999996</v>
      </c>
      <c r="Y356" s="10">
        <v>12.544</v>
      </c>
      <c r="Z356" s="26">
        <v>1336.9292583155889</v>
      </c>
    </row>
    <row r="357" spans="1:26" ht="12.75">
      <c r="A357" s="1">
        <v>36945</v>
      </c>
      <c r="B357" s="3">
        <v>54</v>
      </c>
      <c r="C357" s="4">
        <v>0.864583313</v>
      </c>
      <c r="D357" s="6">
        <v>0.864583313</v>
      </c>
      <c r="E357" s="2">
        <v>3476</v>
      </c>
      <c r="F357" s="43">
        <v>0</v>
      </c>
      <c r="G357" s="51">
        <v>39.07592809</v>
      </c>
      <c r="H357" s="51">
        <v>-76.80265048</v>
      </c>
      <c r="I357" s="8">
        <v>926.5</v>
      </c>
      <c r="J357" s="9">
        <f t="shared" si="32"/>
        <v>875.1</v>
      </c>
      <c r="K357" s="25">
        <f t="shared" si="35"/>
        <v>1217.194022225814</v>
      </c>
      <c r="L357" s="25">
        <f t="shared" si="36"/>
        <v>1307.274022225814</v>
      </c>
      <c r="M357" s="25">
        <f t="shared" si="33"/>
        <v>1320.974022225814</v>
      </c>
      <c r="N357" s="26">
        <f t="shared" si="34"/>
        <v>1314.1240222258139</v>
      </c>
      <c r="O357" s="9">
        <v>-2.5</v>
      </c>
      <c r="P357" s="9">
        <v>70.9</v>
      </c>
      <c r="Q357" s="9">
        <v>35.6</v>
      </c>
      <c r="S357" s="11">
        <v>8.433</v>
      </c>
      <c r="V357" s="11">
        <v>0.398</v>
      </c>
      <c r="W357" s="60">
        <v>3.33</v>
      </c>
      <c r="X357" s="60">
        <f t="shared" si="31"/>
        <v>3.3299999999999996</v>
      </c>
      <c r="Y357" s="10">
        <v>12.542</v>
      </c>
      <c r="Z357" s="26">
        <v>1314.1240222258139</v>
      </c>
    </row>
    <row r="358" spans="1:26" ht="12.75">
      <c r="A358" s="1">
        <v>36945</v>
      </c>
      <c r="B358" s="3">
        <v>54</v>
      </c>
      <c r="C358" s="4">
        <v>0.864699066</v>
      </c>
      <c r="D358" s="6">
        <v>0.864699066</v>
      </c>
      <c r="E358" s="2">
        <v>3486</v>
      </c>
      <c r="F358" s="43">
        <v>0</v>
      </c>
      <c r="G358" s="51">
        <v>39.07954632</v>
      </c>
      <c r="H358" s="51">
        <v>-76.80678358</v>
      </c>
      <c r="I358" s="8">
        <v>927.6</v>
      </c>
      <c r="J358" s="9">
        <f t="shared" si="32"/>
        <v>876.2</v>
      </c>
      <c r="K358" s="25">
        <f t="shared" si="35"/>
        <v>1206.7625168179293</v>
      </c>
      <c r="L358" s="25">
        <f t="shared" si="36"/>
        <v>1296.8425168179292</v>
      </c>
      <c r="M358" s="25">
        <f t="shared" si="33"/>
        <v>1310.5425168179293</v>
      </c>
      <c r="N358" s="26">
        <f t="shared" si="34"/>
        <v>1303.6925168179291</v>
      </c>
      <c r="O358" s="9">
        <v>-2.5</v>
      </c>
      <c r="P358" s="9">
        <v>70</v>
      </c>
      <c r="Q358" s="9">
        <v>32.9</v>
      </c>
      <c r="S358" s="11">
        <v>8.799</v>
      </c>
      <c r="V358" s="11">
        <v>0.398</v>
      </c>
      <c r="W358" s="60">
        <v>3.33</v>
      </c>
      <c r="X358" s="60">
        <f t="shared" si="31"/>
        <v>3.3299999999999996</v>
      </c>
      <c r="Y358" s="10">
        <v>12.547</v>
      </c>
      <c r="Z358" s="26">
        <v>1303.6925168179291</v>
      </c>
    </row>
    <row r="359" spans="1:26" ht="12.75">
      <c r="A359" s="1">
        <v>36945</v>
      </c>
      <c r="B359" s="3">
        <v>54</v>
      </c>
      <c r="C359" s="4">
        <v>0.864814818</v>
      </c>
      <c r="D359" s="6">
        <v>0.864814818</v>
      </c>
      <c r="E359" s="2">
        <v>3496</v>
      </c>
      <c r="F359" s="43">
        <v>0</v>
      </c>
      <c r="G359" s="51">
        <v>39.08070025</v>
      </c>
      <c r="H359" s="51">
        <v>-76.81285806</v>
      </c>
      <c r="I359" s="8">
        <v>929.2</v>
      </c>
      <c r="J359" s="9">
        <f t="shared" si="32"/>
        <v>877.8000000000001</v>
      </c>
      <c r="K359" s="25">
        <f t="shared" si="35"/>
        <v>1191.6127723704617</v>
      </c>
      <c r="L359" s="25">
        <f t="shared" si="36"/>
        <v>1281.6927723704616</v>
      </c>
      <c r="M359" s="25">
        <f t="shared" si="33"/>
        <v>1295.3927723704617</v>
      </c>
      <c r="N359" s="26">
        <f t="shared" si="34"/>
        <v>1288.5427723704615</v>
      </c>
      <c r="O359" s="9">
        <v>-2.7</v>
      </c>
      <c r="P359" s="9">
        <v>70.4</v>
      </c>
      <c r="Q359" s="9">
        <v>35.3</v>
      </c>
      <c r="S359" s="11">
        <v>8.623</v>
      </c>
      <c r="V359" s="11">
        <v>0.41</v>
      </c>
      <c r="W359" s="60">
        <v>3.33</v>
      </c>
      <c r="X359" s="60">
        <f t="shared" si="31"/>
        <v>3.3299999999999996</v>
      </c>
      <c r="Y359" s="10">
        <v>12.548</v>
      </c>
      <c r="Z359" s="26">
        <v>1288.5427723704615</v>
      </c>
    </row>
    <row r="360" spans="1:26" ht="12.75">
      <c r="A360" s="1">
        <v>36945</v>
      </c>
      <c r="B360" s="3">
        <v>54</v>
      </c>
      <c r="C360" s="4">
        <v>0.86493057</v>
      </c>
      <c r="D360" s="6">
        <v>0.86493057</v>
      </c>
      <c r="E360" s="2">
        <v>3506</v>
      </c>
      <c r="F360" s="43">
        <v>0</v>
      </c>
      <c r="G360" s="51">
        <v>39.07915696</v>
      </c>
      <c r="H360" s="51">
        <v>-76.81840751</v>
      </c>
      <c r="I360" s="8">
        <v>932.1</v>
      </c>
      <c r="J360" s="9">
        <f t="shared" si="32"/>
        <v>880.7</v>
      </c>
      <c r="K360" s="25">
        <f t="shared" si="35"/>
        <v>1164.2241106590109</v>
      </c>
      <c r="L360" s="25">
        <f t="shared" si="36"/>
        <v>1254.3041106590108</v>
      </c>
      <c r="M360" s="25">
        <f t="shared" si="33"/>
        <v>1268.0041106590108</v>
      </c>
      <c r="N360" s="26">
        <f t="shared" si="34"/>
        <v>1261.1541106590107</v>
      </c>
      <c r="O360" s="9">
        <v>-2.4</v>
      </c>
      <c r="P360" s="9">
        <v>69.8</v>
      </c>
      <c r="Q360" s="9">
        <v>35.4</v>
      </c>
      <c r="S360" s="11">
        <v>8.501</v>
      </c>
      <c r="V360" s="11">
        <v>0.441</v>
      </c>
      <c r="W360" s="60">
        <v>3.33</v>
      </c>
      <c r="X360" s="60">
        <f t="shared" si="31"/>
        <v>3.3299999999999996</v>
      </c>
      <c r="Y360" s="10">
        <v>12.543</v>
      </c>
      <c r="Z360" s="26">
        <v>1261.1541106590107</v>
      </c>
    </row>
    <row r="361" spans="1:26" ht="12.75">
      <c r="A361" s="1">
        <v>36945</v>
      </c>
      <c r="B361" s="3">
        <v>54</v>
      </c>
      <c r="C361" s="4">
        <v>0.865046322</v>
      </c>
      <c r="D361" s="6">
        <v>0.865046322</v>
      </c>
      <c r="E361" s="2">
        <v>3516</v>
      </c>
      <c r="F361" s="43">
        <v>0</v>
      </c>
      <c r="G361" s="51">
        <v>39.07411516</v>
      </c>
      <c r="H361" s="51">
        <v>-76.81928613</v>
      </c>
      <c r="I361" s="8">
        <v>934.7</v>
      </c>
      <c r="J361" s="9">
        <f t="shared" si="32"/>
        <v>883.3000000000001</v>
      </c>
      <c r="K361" s="25">
        <f t="shared" si="35"/>
        <v>1139.745324715917</v>
      </c>
      <c r="L361" s="25">
        <f t="shared" si="36"/>
        <v>1229.8253247159168</v>
      </c>
      <c r="M361" s="25">
        <f t="shared" si="33"/>
        <v>1243.525324715917</v>
      </c>
      <c r="N361" s="26">
        <f t="shared" si="34"/>
        <v>1236.6753247159168</v>
      </c>
      <c r="O361" s="9">
        <v>-2.2</v>
      </c>
      <c r="P361" s="9">
        <v>70.4</v>
      </c>
      <c r="Q361" s="9">
        <v>35.6</v>
      </c>
      <c r="S361" s="11">
        <v>8.483</v>
      </c>
      <c r="V361" s="11">
        <v>0.418</v>
      </c>
      <c r="W361" s="60">
        <v>3.33</v>
      </c>
      <c r="X361" s="60">
        <f t="shared" si="31"/>
        <v>3.3299999999999996</v>
      </c>
      <c r="Y361" s="10">
        <v>12.544</v>
      </c>
      <c r="Z361" s="26">
        <v>1236.6753247159168</v>
      </c>
    </row>
    <row r="362" spans="1:26" ht="12.75">
      <c r="A362" s="1">
        <v>36945</v>
      </c>
      <c r="B362" s="3">
        <v>54</v>
      </c>
      <c r="C362" s="4">
        <v>0.865162015</v>
      </c>
      <c r="D362" s="6">
        <v>0.865162015</v>
      </c>
      <c r="E362" s="2">
        <v>3526</v>
      </c>
      <c r="F362" s="43">
        <v>0</v>
      </c>
      <c r="G362" s="51">
        <v>39.06924005</v>
      </c>
      <c r="H362" s="51">
        <v>-76.81454201</v>
      </c>
      <c r="I362" s="8">
        <v>936.8</v>
      </c>
      <c r="J362" s="9">
        <f t="shared" si="32"/>
        <v>885.4</v>
      </c>
      <c r="K362" s="25">
        <f t="shared" si="35"/>
        <v>1120.0265413433513</v>
      </c>
      <c r="L362" s="25">
        <f t="shared" si="36"/>
        <v>1210.1065413433512</v>
      </c>
      <c r="M362" s="25">
        <f t="shared" si="33"/>
        <v>1223.8065413433512</v>
      </c>
      <c r="N362" s="26">
        <f t="shared" si="34"/>
        <v>1216.956541343351</v>
      </c>
      <c r="O362" s="9">
        <v>-2</v>
      </c>
      <c r="P362" s="9">
        <v>71</v>
      </c>
      <c r="Q362" s="9">
        <v>36.3</v>
      </c>
      <c r="S362" s="11">
        <v>8.336</v>
      </c>
      <c r="V362" s="11">
        <v>0.416</v>
      </c>
      <c r="W362" s="60">
        <v>3.33</v>
      </c>
      <c r="X362" s="60">
        <f t="shared" si="31"/>
        <v>3.3299999999999996</v>
      </c>
      <c r="Y362" s="10">
        <v>12.537</v>
      </c>
      <c r="Z362" s="26">
        <v>1216.956541343351</v>
      </c>
    </row>
    <row r="363" spans="1:26" ht="12.75">
      <c r="A363" s="1">
        <v>36945</v>
      </c>
      <c r="B363" s="3">
        <v>54</v>
      </c>
      <c r="C363" s="4">
        <v>0.865277767</v>
      </c>
      <c r="D363" s="6">
        <v>0.865277767</v>
      </c>
      <c r="E363" s="2">
        <v>3536</v>
      </c>
      <c r="F363" s="43">
        <v>0</v>
      </c>
      <c r="G363" s="51">
        <v>39.06903523</v>
      </c>
      <c r="H363" s="51">
        <v>-76.80640391</v>
      </c>
      <c r="I363" s="8">
        <v>938.1</v>
      </c>
      <c r="J363" s="9">
        <f t="shared" si="32"/>
        <v>886.7</v>
      </c>
      <c r="K363" s="25">
        <f t="shared" si="35"/>
        <v>1107.8430994155815</v>
      </c>
      <c r="L363" s="25">
        <f t="shared" si="36"/>
        <v>1197.9230994155814</v>
      </c>
      <c r="M363" s="25">
        <f t="shared" si="33"/>
        <v>1211.6230994155815</v>
      </c>
      <c r="N363" s="26">
        <f t="shared" si="34"/>
        <v>1204.7730994155813</v>
      </c>
      <c r="O363" s="9">
        <v>-2.2</v>
      </c>
      <c r="P363" s="9">
        <v>72</v>
      </c>
      <c r="Q363" s="9">
        <v>34.5</v>
      </c>
      <c r="S363" s="11">
        <v>-0.224</v>
      </c>
      <c r="V363" s="11">
        <v>0.389</v>
      </c>
      <c r="W363" s="60">
        <v>3.33</v>
      </c>
      <c r="X363" s="60">
        <f t="shared" si="31"/>
        <v>3.3299999999999996</v>
      </c>
      <c r="Y363" s="10">
        <v>12.599</v>
      </c>
      <c r="Z363" s="26">
        <v>1204.7730994155813</v>
      </c>
    </row>
    <row r="364" spans="1:26" ht="12.75">
      <c r="A364" s="1">
        <v>36945</v>
      </c>
      <c r="B364" s="3">
        <v>54</v>
      </c>
      <c r="C364" s="4">
        <v>0.865393519</v>
      </c>
      <c r="D364" s="6">
        <v>0.865393519</v>
      </c>
      <c r="E364" s="2">
        <v>3546</v>
      </c>
      <c r="F364" s="43">
        <v>0</v>
      </c>
      <c r="G364" s="51">
        <v>39.07351768</v>
      </c>
      <c r="H364" s="51">
        <v>-76.80159305</v>
      </c>
      <c r="I364" s="8">
        <v>938.8</v>
      </c>
      <c r="J364" s="9">
        <f t="shared" si="32"/>
        <v>887.4</v>
      </c>
      <c r="K364" s="25">
        <f t="shared" si="35"/>
        <v>1101.2901810208486</v>
      </c>
      <c r="L364" s="25">
        <f t="shared" si="36"/>
        <v>1191.3701810208486</v>
      </c>
      <c r="M364" s="25">
        <f t="shared" si="33"/>
        <v>1205.0701810208486</v>
      </c>
      <c r="N364" s="26">
        <f t="shared" si="34"/>
        <v>1198.2201810208485</v>
      </c>
      <c r="O364" s="9">
        <v>-2.1</v>
      </c>
      <c r="P364" s="9">
        <v>72.7</v>
      </c>
      <c r="Q364" s="9">
        <v>35.6</v>
      </c>
      <c r="S364" s="11">
        <v>8.43</v>
      </c>
      <c r="V364" s="11">
        <v>0.36</v>
      </c>
      <c r="W364" s="60">
        <v>3.33</v>
      </c>
      <c r="X364" s="60">
        <f t="shared" si="31"/>
        <v>3.3299999999999996</v>
      </c>
      <c r="Y364" s="10">
        <v>12.543</v>
      </c>
      <c r="Z364" s="26">
        <v>1198.2201810208485</v>
      </c>
    </row>
    <row r="365" spans="1:26" ht="12.75">
      <c r="A365" s="1">
        <v>36945</v>
      </c>
      <c r="B365" s="3">
        <v>54</v>
      </c>
      <c r="C365" s="4">
        <v>0.865509272</v>
      </c>
      <c r="D365" s="6">
        <v>0.865509272</v>
      </c>
      <c r="E365" s="2">
        <v>3556</v>
      </c>
      <c r="F365" s="43">
        <v>0</v>
      </c>
      <c r="G365" s="51">
        <v>39.07875313</v>
      </c>
      <c r="H365" s="51">
        <v>-76.80255016</v>
      </c>
      <c r="I365" s="8">
        <v>938.5</v>
      </c>
      <c r="J365" s="9">
        <f t="shared" si="32"/>
        <v>887.1</v>
      </c>
      <c r="K365" s="25">
        <f t="shared" si="35"/>
        <v>1104.0979414438787</v>
      </c>
      <c r="L365" s="25">
        <f t="shared" si="36"/>
        <v>1194.1779414438786</v>
      </c>
      <c r="M365" s="25">
        <f t="shared" si="33"/>
        <v>1207.8779414438786</v>
      </c>
      <c r="N365" s="26">
        <f t="shared" si="34"/>
        <v>1201.0279414438787</v>
      </c>
      <c r="O365" s="9">
        <v>-2.1</v>
      </c>
      <c r="P365" s="9">
        <v>73.5</v>
      </c>
      <c r="Q365" s="9">
        <v>37.7</v>
      </c>
      <c r="S365" s="11">
        <v>8.442</v>
      </c>
      <c r="V365" s="11">
        <v>0.401</v>
      </c>
      <c r="W365" s="60">
        <v>3.33</v>
      </c>
      <c r="X365" s="60">
        <f t="shared" si="31"/>
        <v>3.3299999999999996</v>
      </c>
      <c r="Y365" s="10">
        <v>12.538</v>
      </c>
      <c r="Z365" s="26">
        <v>1201.0279414438787</v>
      </c>
    </row>
    <row r="366" spans="1:26" ht="12.75">
      <c r="A366" s="1">
        <v>36945</v>
      </c>
      <c r="B366" s="3">
        <v>54</v>
      </c>
      <c r="C366" s="4">
        <v>0.865625024</v>
      </c>
      <c r="D366" s="6">
        <v>0.865625024</v>
      </c>
      <c r="E366" s="2">
        <v>3566</v>
      </c>
      <c r="F366" s="43">
        <v>0</v>
      </c>
      <c r="G366" s="51">
        <v>39.08219602</v>
      </c>
      <c r="H366" s="51">
        <v>-76.80689285</v>
      </c>
      <c r="I366" s="8">
        <v>938</v>
      </c>
      <c r="J366" s="9">
        <f t="shared" si="32"/>
        <v>886.6</v>
      </c>
      <c r="K366" s="25">
        <f t="shared" si="35"/>
        <v>1108.7796528899858</v>
      </c>
      <c r="L366" s="25">
        <f t="shared" si="36"/>
        <v>1198.8596528899857</v>
      </c>
      <c r="M366" s="25">
        <f t="shared" si="33"/>
        <v>1212.5596528899857</v>
      </c>
      <c r="N366" s="26">
        <f t="shared" si="34"/>
        <v>1205.7096528899856</v>
      </c>
      <c r="O366" s="9">
        <v>-2.4</v>
      </c>
      <c r="P366" s="9">
        <v>74.2</v>
      </c>
      <c r="Q366" s="9">
        <v>36.9</v>
      </c>
      <c r="S366" s="11">
        <v>8.31</v>
      </c>
      <c r="V366" s="11">
        <v>0.399</v>
      </c>
      <c r="W366" s="60">
        <v>3.33</v>
      </c>
      <c r="X366" s="60">
        <f t="shared" si="31"/>
        <v>3.3299999999999996</v>
      </c>
      <c r="Y366" s="10">
        <v>12.544</v>
      </c>
      <c r="Z366" s="26">
        <v>1205.7096528899856</v>
      </c>
    </row>
    <row r="367" spans="1:26" ht="12.75">
      <c r="A367" s="1">
        <v>36945</v>
      </c>
      <c r="B367" s="3">
        <v>54</v>
      </c>
      <c r="C367" s="4">
        <v>0.865740716</v>
      </c>
      <c r="D367" s="6">
        <v>0.865740716</v>
      </c>
      <c r="E367" s="2">
        <v>3576</v>
      </c>
      <c r="F367" s="43">
        <v>0</v>
      </c>
      <c r="G367" s="51">
        <v>39.08362938</v>
      </c>
      <c r="H367" s="51">
        <v>-76.8122939</v>
      </c>
      <c r="I367" s="8">
        <v>940.7</v>
      </c>
      <c r="J367" s="9">
        <f t="shared" si="32"/>
        <v>889.3000000000001</v>
      </c>
      <c r="K367" s="25">
        <f t="shared" si="35"/>
        <v>1083.5297109119294</v>
      </c>
      <c r="L367" s="25">
        <f t="shared" si="36"/>
        <v>1173.6097109119294</v>
      </c>
      <c r="M367" s="25">
        <f t="shared" si="33"/>
        <v>1187.3097109119294</v>
      </c>
      <c r="N367" s="26">
        <f t="shared" si="34"/>
        <v>1180.4597109119295</v>
      </c>
      <c r="O367" s="9">
        <v>-2.3</v>
      </c>
      <c r="P367" s="9">
        <v>75</v>
      </c>
      <c r="Q367" s="9">
        <v>36.1</v>
      </c>
      <c r="S367" s="11">
        <v>8.614</v>
      </c>
      <c r="V367" s="11">
        <v>0.359</v>
      </c>
      <c r="W367" s="60">
        <v>3.33</v>
      </c>
      <c r="X367" s="60">
        <f t="shared" si="31"/>
        <v>3.3299999999999996</v>
      </c>
      <c r="Y367" s="10">
        <v>12.536</v>
      </c>
      <c r="Z367" s="26">
        <v>1180.4597109119295</v>
      </c>
    </row>
    <row r="368" spans="1:26" ht="12.75">
      <c r="A368" s="1">
        <v>36945</v>
      </c>
      <c r="B368" s="3">
        <v>54</v>
      </c>
      <c r="C368" s="4">
        <v>0.865856469</v>
      </c>
      <c r="D368" s="6">
        <v>0.865856469</v>
      </c>
      <c r="E368" s="2">
        <v>3586</v>
      </c>
      <c r="F368" s="43">
        <v>0</v>
      </c>
      <c r="G368" s="51">
        <v>39.0829852</v>
      </c>
      <c r="H368" s="51">
        <v>-76.81791712</v>
      </c>
      <c r="I368" s="8">
        <v>943.3</v>
      </c>
      <c r="J368" s="9">
        <f t="shared" si="32"/>
        <v>891.9</v>
      </c>
      <c r="K368" s="25">
        <f t="shared" si="35"/>
        <v>1059.287302534077</v>
      </c>
      <c r="L368" s="25">
        <f t="shared" si="36"/>
        <v>1149.367302534077</v>
      </c>
      <c r="M368" s="25">
        <f t="shared" si="33"/>
        <v>1163.067302534077</v>
      </c>
      <c r="N368" s="26">
        <f t="shared" si="34"/>
        <v>1156.2173025340771</v>
      </c>
      <c r="O368" s="9">
        <v>-2.4</v>
      </c>
      <c r="P368" s="9">
        <v>76.2</v>
      </c>
      <c r="Q368" s="9">
        <v>36.9</v>
      </c>
      <c r="S368" s="11">
        <v>8.49</v>
      </c>
      <c r="V368" s="11">
        <v>0.369</v>
      </c>
      <c r="W368" s="60">
        <v>3.33</v>
      </c>
      <c r="X368" s="60">
        <f t="shared" si="31"/>
        <v>3.3299999999999996</v>
      </c>
      <c r="Y368" s="10">
        <v>12.545</v>
      </c>
      <c r="Z368" s="26">
        <v>1156.2173025340771</v>
      </c>
    </row>
    <row r="369" spans="1:26" ht="12.75">
      <c r="A369" s="1">
        <v>36945</v>
      </c>
      <c r="B369" s="3">
        <v>54</v>
      </c>
      <c r="C369" s="4">
        <v>0.865972221</v>
      </c>
      <c r="D369" s="6">
        <v>0.865972221</v>
      </c>
      <c r="E369" s="2">
        <v>3596</v>
      </c>
      <c r="F369" s="43">
        <v>0</v>
      </c>
      <c r="G369" s="51">
        <v>39.07935781</v>
      </c>
      <c r="H369" s="51">
        <v>-76.82257725</v>
      </c>
      <c r="I369" s="8">
        <v>947.7</v>
      </c>
      <c r="J369" s="9">
        <f t="shared" si="32"/>
        <v>896.3000000000001</v>
      </c>
      <c r="K369" s="25">
        <f t="shared" si="35"/>
        <v>1018.4222317648831</v>
      </c>
      <c r="L369" s="25">
        <f t="shared" si="36"/>
        <v>1108.5022317648832</v>
      </c>
      <c r="M369" s="25">
        <f t="shared" si="33"/>
        <v>1122.2022317648832</v>
      </c>
      <c r="N369" s="26">
        <f t="shared" si="34"/>
        <v>1115.352231764883</v>
      </c>
      <c r="O369" s="9">
        <v>-1.4</v>
      </c>
      <c r="P369" s="9">
        <v>74.6</v>
      </c>
      <c r="Q369" s="9">
        <v>36.2</v>
      </c>
      <c r="S369" s="11">
        <v>8.331</v>
      </c>
      <c r="V369" s="11">
        <v>0.347</v>
      </c>
      <c r="W369" s="60">
        <v>2.22</v>
      </c>
      <c r="X369" s="60">
        <f t="shared" si="31"/>
        <v>3.1449999999999996</v>
      </c>
      <c r="Y369" s="10">
        <v>12.538</v>
      </c>
      <c r="Z369" s="26">
        <v>1115.352231764883</v>
      </c>
    </row>
    <row r="370" spans="1:26" ht="12.75">
      <c r="A370" s="1">
        <v>36945</v>
      </c>
      <c r="B370" s="3">
        <v>54</v>
      </c>
      <c r="C370" s="4">
        <v>0.866087973</v>
      </c>
      <c r="D370" s="6">
        <v>0.866087973</v>
      </c>
      <c r="E370" s="2">
        <v>3606</v>
      </c>
      <c r="F370" s="43">
        <v>0</v>
      </c>
      <c r="G370" s="51">
        <v>39.07343194</v>
      </c>
      <c r="H370" s="51">
        <v>-76.82303164</v>
      </c>
      <c r="I370" s="8">
        <v>948.4</v>
      </c>
      <c r="J370" s="9">
        <f t="shared" si="32"/>
        <v>897</v>
      </c>
      <c r="K370" s="25">
        <f t="shared" si="35"/>
        <v>1011.939472320705</v>
      </c>
      <c r="L370" s="25">
        <f t="shared" si="36"/>
        <v>1102.019472320705</v>
      </c>
      <c r="M370" s="25">
        <f t="shared" si="33"/>
        <v>1115.719472320705</v>
      </c>
      <c r="N370" s="26">
        <f t="shared" si="34"/>
        <v>1108.869472320705</v>
      </c>
      <c r="O370" s="9">
        <v>-1.2</v>
      </c>
      <c r="P370" s="9">
        <v>75.8</v>
      </c>
      <c r="Q370" s="9">
        <v>37.9</v>
      </c>
      <c r="S370" s="11">
        <v>8.434</v>
      </c>
      <c r="V370" s="11">
        <v>0.361</v>
      </c>
      <c r="W370" s="60">
        <v>3.33</v>
      </c>
      <c r="X370" s="60">
        <f t="shared" si="31"/>
        <v>3.145</v>
      </c>
      <c r="Y370" s="10">
        <v>12.553</v>
      </c>
      <c r="Z370" s="26">
        <v>1108.869472320705</v>
      </c>
    </row>
    <row r="371" spans="1:26" ht="12.75">
      <c r="A371" s="1">
        <v>36945</v>
      </c>
      <c r="B371" s="3">
        <v>54</v>
      </c>
      <c r="C371" s="4">
        <v>0.866203725</v>
      </c>
      <c r="D371" s="6">
        <v>0.866203725</v>
      </c>
      <c r="E371" s="2">
        <v>3616</v>
      </c>
      <c r="F371" s="43">
        <v>0</v>
      </c>
      <c r="G371" s="51">
        <v>39.06868155</v>
      </c>
      <c r="H371" s="51">
        <v>-76.81635278</v>
      </c>
      <c r="I371" s="8">
        <v>953.9</v>
      </c>
      <c r="J371" s="9">
        <f t="shared" si="32"/>
        <v>902.5</v>
      </c>
      <c r="K371" s="25">
        <f t="shared" si="35"/>
        <v>961.1788446323276</v>
      </c>
      <c r="L371" s="25">
        <f t="shared" si="36"/>
        <v>1051.2588446323275</v>
      </c>
      <c r="M371" s="25">
        <f t="shared" si="33"/>
        <v>1064.9588446323276</v>
      </c>
      <c r="N371" s="26">
        <f t="shared" si="34"/>
        <v>1058.1088446323274</v>
      </c>
      <c r="O371" s="9">
        <v>-0.7</v>
      </c>
      <c r="P371" s="9">
        <v>75</v>
      </c>
      <c r="Q371" s="9">
        <v>37.9</v>
      </c>
      <c r="S371" s="11">
        <v>3.678</v>
      </c>
      <c r="V371" s="11">
        <v>0.379</v>
      </c>
      <c r="W371" s="60">
        <v>3.33</v>
      </c>
      <c r="X371" s="60">
        <f t="shared" si="31"/>
        <v>3.145</v>
      </c>
      <c r="Y371" s="10">
        <v>12.542</v>
      </c>
      <c r="Z371" s="26">
        <v>1058.1088446323274</v>
      </c>
    </row>
    <row r="372" spans="1:26" ht="12.75">
      <c r="A372" s="1">
        <v>36945</v>
      </c>
      <c r="B372" s="3">
        <v>54</v>
      </c>
      <c r="C372" s="4">
        <v>0.866319418</v>
      </c>
      <c r="D372" s="6">
        <v>0.866319418</v>
      </c>
      <c r="E372" s="2">
        <v>3626</v>
      </c>
      <c r="F372" s="43">
        <v>0</v>
      </c>
      <c r="G372" s="51">
        <v>39.06976285</v>
      </c>
      <c r="H372" s="51">
        <v>-76.8074687</v>
      </c>
      <c r="I372" s="8">
        <v>960</v>
      </c>
      <c r="J372" s="9">
        <f t="shared" si="32"/>
        <v>908.6</v>
      </c>
      <c r="K372" s="25">
        <f t="shared" si="35"/>
        <v>905.2412432692415</v>
      </c>
      <c r="L372" s="25">
        <f t="shared" si="36"/>
        <v>995.3212432692416</v>
      </c>
      <c r="M372" s="25">
        <f t="shared" si="33"/>
        <v>1009.0212432692415</v>
      </c>
      <c r="N372" s="26">
        <f t="shared" si="34"/>
        <v>1002.1712432692416</v>
      </c>
      <c r="O372" s="9">
        <v>-0.1</v>
      </c>
      <c r="P372" s="9">
        <v>74</v>
      </c>
      <c r="Q372" s="9">
        <v>37.3</v>
      </c>
      <c r="S372" s="11">
        <v>8.528</v>
      </c>
      <c r="V372" s="11">
        <v>0.377</v>
      </c>
      <c r="W372" s="60">
        <v>3.33</v>
      </c>
      <c r="X372" s="60">
        <f t="shared" si="31"/>
        <v>3.145</v>
      </c>
      <c r="Y372" s="10">
        <v>12.546</v>
      </c>
      <c r="Z372" s="26">
        <v>1002.1712432692416</v>
      </c>
    </row>
    <row r="373" spans="1:26" ht="12.75">
      <c r="A373" s="1">
        <v>36945</v>
      </c>
      <c r="B373" s="3">
        <v>54</v>
      </c>
      <c r="C373" s="4">
        <v>0.86643517</v>
      </c>
      <c r="D373" s="6">
        <v>0.86643517</v>
      </c>
      <c r="E373" s="2">
        <v>3636</v>
      </c>
      <c r="F373" s="43">
        <v>0</v>
      </c>
      <c r="G373" s="51">
        <v>39.07594657</v>
      </c>
      <c r="H373" s="51">
        <v>-76.8040421</v>
      </c>
      <c r="I373" s="8">
        <v>960.8</v>
      </c>
      <c r="J373" s="9">
        <f t="shared" si="32"/>
        <v>909.4</v>
      </c>
      <c r="K373" s="25">
        <f t="shared" si="35"/>
        <v>897.9330347693622</v>
      </c>
      <c r="L373" s="25">
        <f t="shared" si="36"/>
        <v>988.0130347693622</v>
      </c>
      <c r="M373" s="25">
        <f t="shared" si="33"/>
        <v>1001.7130347693621</v>
      </c>
      <c r="N373" s="26">
        <f t="shared" si="34"/>
        <v>994.8630347693622</v>
      </c>
      <c r="O373" s="9">
        <v>-0.2</v>
      </c>
      <c r="P373" s="9">
        <v>73</v>
      </c>
      <c r="Q373" s="9">
        <v>37.2</v>
      </c>
      <c r="S373" s="11">
        <v>8.215</v>
      </c>
      <c r="V373" s="11">
        <v>0.351</v>
      </c>
      <c r="W373" s="60">
        <v>3.33</v>
      </c>
      <c r="X373" s="60">
        <f t="shared" si="31"/>
        <v>3.145</v>
      </c>
      <c r="Y373" s="10">
        <v>12.554</v>
      </c>
      <c r="Z373" s="26">
        <v>994.8630347693622</v>
      </c>
    </row>
    <row r="374" spans="1:26" ht="12.75">
      <c r="A374" s="1">
        <v>36945</v>
      </c>
      <c r="B374" s="3">
        <v>54</v>
      </c>
      <c r="C374" s="4">
        <v>0.866550922</v>
      </c>
      <c r="D374" s="6">
        <v>0.866550922</v>
      </c>
      <c r="E374" s="2">
        <v>3646</v>
      </c>
      <c r="F374" s="43">
        <v>0</v>
      </c>
      <c r="G374" s="51">
        <v>39.08056326</v>
      </c>
      <c r="H374" s="51">
        <v>-76.80790785</v>
      </c>
      <c r="I374" s="8">
        <v>960.8</v>
      </c>
      <c r="J374" s="9">
        <f t="shared" si="32"/>
        <v>909.4</v>
      </c>
      <c r="K374" s="25">
        <f t="shared" si="35"/>
        <v>897.9330347693622</v>
      </c>
      <c r="L374" s="25">
        <f t="shared" si="36"/>
        <v>988.0130347693622</v>
      </c>
      <c r="M374" s="25">
        <f t="shared" si="33"/>
        <v>1001.7130347693621</v>
      </c>
      <c r="N374" s="26">
        <f t="shared" si="34"/>
        <v>994.8630347693622</v>
      </c>
      <c r="O374" s="9">
        <v>-0.1</v>
      </c>
      <c r="P374" s="9">
        <v>72.4</v>
      </c>
      <c r="Q374" s="9">
        <v>36.1</v>
      </c>
      <c r="S374" s="11">
        <v>8.321</v>
      </c>
      <c r="V374" s="11">
        <v>0.36</v>
      </c>
      <c r="W374" s="60">
        <v>3.33</v>
      </c>
      <c r="X374" s="60">
        <f t="shared" si="31"/>
        <v>3.145</v>
      </c>
      <c r="Y374" s="10">
        <v>12.548</v>
      </c>
      <c r="Z374" s="26">
        <v>994.8630347693622</v>
      </c>
    </row>
    <row r="375" spans="1:26" ht="12.75">
      <c r="A375" s="1">
        <v>36945</v>
      </c>
      <c r="B375" s="3">
        <v>54</v>
      </c>
      <c r="C375" s="4">
        <v>0.866666675</v>
      </c>
      <c r="D375" s="6">
        <v>0.866666675</v>
      </c>
      <c r="E375" s="2">
        <v>3656</v>
      </c>
      <c r="F375" s="43">
        <v>0</v>
      </c>
      <c r="G375" s="51">
        <v>39.08248704</v>
      </c>
      <c r="H375" s="51">
        <v>-76.814153</v>
      </c>
      <c r="I375" s="8">
        <v>961.2</v>
      </c>
      <c r="J375" s="9">
        <f t="shared" si="32"/>
        <v>909.8000000000001</v>
      </c>
      <c r="K375" s="25">
        <f t="shared" si="35"/>
        <v>894.2813410552798</v>
      </c>
      <c r="L375" s="25">
        <f t="shared" si="36"/>
        <v>984.3613410552798</v>
      </c>
      <c r="M375" s="25">
        <f t="shared" si="33"/>
        <v>998.0613410552797</v>
      </c>
      <c r="N375" s="26">
        <f t="shared" si="34"/>
        <v>991.2113410552797</v>
      </c>
      <c r="O375" s="9">
        <v>-0.4</v>
      </c>
      <c r="P375" s="9">
        <v>72</v>
      </c>
      <c r="Q375" s="9">
        <v>36.8</v>
      </c>
      <c r="S375" s="11">
        <v>8.291</v>
      </c>
      <c r="V375" s="11">
        <v>0.37</v>
      </c>
      <c r="W375" s="60">
        <v>3.33</v>
      </c>
      <c r="X375" s="60">
        <f t="shared" si="31"/>
        <v>3.3299999999999996</v>
      </c>
      <c r="Y375" s="10">
        <v>12.544</v>
      </c>
      <c r="Z375" s="26">
        <v>991.2113410552797</v>
      </c>
    </row>
    <row r="376" spans="1:26" ht="12.75">
      <c r="A376" s="1">
        <v>36945</v>
      </c>
      <c r="B376" s="3">
        <v>54</v>
      </c>
      <c r="C376" s="4">
        <v>0.866782427</v>
      </c>
      <c r="D376" s="6">
        <v>0.866782427</v>
      </c>
      <c r="E376" s="2">
        <v>3666</v>
      </c>
      <c r="F376" s="43">
        <v>0</v>
      </c>
      <c r="G376" s="51">
        <v>39.08227848</v>
      </c>
      <c r="H376" s="51">
        <v>-76.82019</v>
      </c>
      <c r="I376" s="8">
        <v>964.5</v>
      </c>
      <c r="J376" s="9">
        <f t="shared" si="32"/>
        <v>913.1</v>
      </c>
      <c r="K376" s="25">
        <f t="shared" si="35"/>
        <v>864.2159842472416</v>
      </c>
      <c r="L376" s="25">
        <f t="shared" si="36"/>
        <v>954.2959842472417</v>
      </c>
      <c r="M376" s="25">
        <f t="shared" si="33"/>
        <v>967.9959842472416</v>
      </c>
      <c r="N376" s="26">
        <f t="shared" si="34"/>
        <v>961.1459842472416</v>
      </c>
      <c r="O376" s="9">
        <v>-0.4</v>
      </c>
      <c r="P376" s="9">
        <v>72.6</v>
      </c>
      <c r="Q376" s="9">
        <v>37</v>
      </c>
      <c r="S376" s="11">
        <v>8.301</v>
      </c>
      <c r="V376" s="11">
        <v>0.349</v>
      </c>
      <c r="W376" s="60">
        <v>2.22</v>
      </c>
      <c r="X376" s="60">
        <f t="shared" si="31"/>
        <v>3.1449999999999996</v>
      </c>
      <c r="Y376" s="10">
        <v>12.55</v>
      </c>
      <c r="Z376" s="26">
        <v>961.1459842472416</v>
      </c>
    </row>
    <row r="377" spans="1:26" ht="12.75">
      <c r="A377" s="1">
        <v>36945</v>
      </c>
      <c r="B377" s="3">
        <v>54</v>
      </c>
      <c r="C377" s="4">
        <v>0.866898119</v>
      </c>
      <c r="D377" s="6">
        <v>0.866898119</v>
      </c>
      <c r="E377" s="2">
        <v>3676</v>
      </c>
      <c r="F377" s="43">
        <v>0</v>
      </c>
      <c r="G377" s="51">
        <v>39.07864153</v>
      </c>
      <c r="H377" s="51">
        <v>-76.82426358</v>
      </c>
      <c r="I377" s="8">
        <v>965.7</v>
      </c>
      <c r="J377" s="9">
        <f t="shared" si="32"/>
        <v>914.3000000000001</v>
      </c>
      <c r="K377" s="25">
        <f t="shared" si="35"/>
        <v>853.3100598971039</v>
      </c>
      <c r="L377" s="25">
        <f t="shared" si="36"/>
        <v>943.3900598971039</v>
      </c>
      <c r="M377" s="25">
        <f t="shared" si="33"/>
        <v>957.0900598971039</v>
      </c>
      <c r="N377" s="26">
        <f t="shared" si="34"/>
        <v>950.240059897104</v>
      </c>
      <c r="O377" s="9">
        <v>-0.1</v>
      </c>
      <c r="P377" s="9">
        <v>72.9</v>
      </c>
      <c r="Q377" s="9">
        <v>36.6</v>
      </c>
      <c r="S377" s="11">
        <v>8.263</v>
      </c>
      <c r="V377" s="11">
        <v>0.379</v>
      </c>
      <c r="W377" s="60">
        <v>3.33</v>
      </c>
      <c r="X377" s="60">
        <f t="shared" si="31"/>
        <v>3.145</v>
      </c>
      <c r="Y377" s="10">
        <v>12.549</v>
      </c>
      <c r="Z377" s="26">
        <v>950.240059897104</v>
      </c>
    </row>
    <row r="378" spans="1:26" ht="12.75">
      <c r="A378" s="1">
        <v>36945</v>
      </c>
      <c r="B378" s="3">
        <v>54</v>
      </c>
      <c r="C378" s="4">
        <v>0.867013872</v>
      </c>
      <c r="D378" s="6">
        <v>0.867013872</v>
      </c>
      <c r="E378" s="2">
        <v>3686</v>
      </c>
      <c r="F378" s="43">
        <v>0</v>
      </c>
      <c r="G378" s="51">
        <v>39.07312992</v>
      </c>
      <c r="H378" s="51">
        <v>-76.82414716</v>
      </c>
      <c r="I378" s="8">
        <v>967.6</v>
      </c>
      <c r="J378" s="9">
        <f t="shared" si="32"/>
        <v>916.2</v>
      </c>
      <c r="K378" s="25">
        <f t="shared" si="35"/>
        <v>836.0715859578398</v>
      </c>
      <c r="L378" s="25">
        <f t="shared" si="36"/>
        <v>926.1515859578399</v>
      </c>
      <c r="M378" s="25">
        <f t="shared" si="33"/>
        <v>939.8515859578398</v>
      </c>
      <c r="N378" s="26">
        <f t="shared" si="34"/>
        <v>933.0015859578398</v>
      </c>
      <c r="O378" s="9">
        <v>0</v>
      </c>
      <c r="P378" s="9">
        <v>73.3</v>
      </c>
      <c r="Q378" s="9">
        <v>38.1</v>
      </c>
      <c r="S378" s="11">
        <v>8.347</v>
      </c>
      <c r="V378" s="11">
        <v>0.351</v>
      </c>
      <c r="W378" s="60">
        <v>3.33</v>
      </c>
      <c r="X378" s="60">
        <f t="shared" si="31"/>
        <v>3.145</v>
      </c>
      <c r="Y378" s="10">
        <v>12.551</v>
      </c>
      <c r="Z378" s="26">
        <v>933.0015859578398</v>
      </c>
    </row>
    <row r="379" spans="1:26" ht="12.75">
      <c r="A379" s="1">
        <v>36945</v>
      </c>
      <c r="B379" s="3">
        <v>54</v>
      </c>
      <c r="C379" s="4">
        <v>0.867129624</v>
      </c>
      <c r="D379" s="6">
        <v>0.867129624</v>
      </c>
      <c r="E379" s="2">
        <v>3696</v>
      </c>
      <c r="F379" s="43">
        <v>0</v>
      </c>
      <c r="G379" s="51">
        <v>39.06940546</v>
      </c>
      <c r="H379" s="51">
        <v>-76.81833763</v>
      </c>
      <c r="I379" s="8">
        <v>971.5</v>
      </c>
      <c r="J379" s="9">
        <f t="shared" si="32"/>
        <v>920.1</v>
      </c>
      <c r="K379" s="25">
        <f t="shared" si="35"/>
        <v>800.7990716145064</v>
      </c>
      <c r="L379" s="25">
        <f t="shared" si="36"/>
        <v>890.8790716145064</v>
      </c>
      <c r="M379" s="25">
        <f t="shared" si="33"/>
        <v>904.5790716145063</v>
      </c>
      <c r="N379" s="26">
        <f t="shared" si="34"/>
        <v>897.7290716145064</v>
      </c>
      <c r="O379" s="9">
        <v>0.5</v>
      </c>
      <c r="P379" s="9">
        <v>73.6</v>
      </c>
      <c r="Q379" s="9">
        <v>37.9</v>
      </c>
      <c r="S379" s="11">
        <v>8.184</v>
      </c>
      <c r="V379" s="11">
        <v>0.361</v>
      </c>
      <c r="W379" s="60">
        <v>3.33</v>
      </c>
      <c r="X379" s="60">
        <f t="shared" si="31"/>
        <v>3.145</v>
      </c>
      <c r="Y379" s="10">
        <v>12.538</v>
      </c>
      <c r="Z379" s="26">
        <v>897.7290716145064</v>
      </c>
    </row>
    <row r="380" spans="1:26" ht="12.75">
      <c r="A380" s="1">
        <v>36945</v>
      </c>
      <c r="B380" s="3">
        <v>54</v>
      </c>
      <c r="C380" s="4">
        <v>0.867245376</v>
      </c>
      <c r="D380" s="6">
        <v>0.867245376</v>
      </c>
      <c r="E380" s="2">
        <v>3706</v>
      </c>
      <c r="F380" s="43">
        <v>0</v>
      </c>
      <c r="G380" s="51">
        <v>39.07071208</v>
      </c>
      <c r="H380" s="51">
        <v>-76.81101767</v>
      </c>
      <c r="I380" s="8">
        <v>973.7</v>
      </c>
      <c r="J380" s="9">
        <f t="shared" si="32"/>
        <v>922.3000000000001</v>
      </c>
      <c r="K380" s="25">
        <f t="shared" si="35"/>
        <v>780.9676542227495</v>
      </c>
      <c r="L380" s="25">
        <f t="shared" si="36"/>
        <v>871.0476542227495</v>
      </c>
      <c r="M380" s="25">
        <f t="shared" si="33"/>
        <v>884.7476542227495</v>
      </c>
      <c r="N380" s="26">
        <f t="shared" si="34"/>
        <v>877.8976542227495</v>
      </c>
      <c r="O380" s="9">
        <v>0.5</v>
      </c>
      <c r="P380" s="9">
        <v>73.2</v>
      </c>
      <c r="Q380" s="9">
        <v>38.4</v>
      </c>
      <c r="S380" s="11">
        <v>8.047</v>
      </c>
      <c r="V380" s="11">
        <v>0.372</v>
      </c>
      <c r="W380" s="60">
        <v>3.33</v>
      </c>
      <c r="X380" s="60">
        <f aca="true" t="shared" si="37" ref="X380:X421">AVERAGE(W375:W380)</f>
        <v>3.145</v>
      </c>
      <c r="Y380" s="10">
        <v>12.544</v>
      </c>
      <c r="Z380" s="26">
        <v>877.8976542227495</v>
      </c>
    </row>
    <row r="381" spans="1:26" ht="12.75">
      <c r="A381" s="1">
        <v>36945</v>
      </c>
      <c r="B381" s="3">
        <v>54</v>
      </c>
      <c r="C381" s="4">
        <v>0.867361128</v>
      </c>
      <c r="D381" s="6">
        <v>0.867361128</v>
      </c>
      <c r="E381" s="2">
        <v>3716</v>
      </c>
      <c r="F381" s="43">
        <v>0</v>
      </c>
      <c r="G381" s="51">
        <v>39.0760248</v>
      </c>
      <c r="H381" s="51">
        <v>-76.80872246</v>
      </c>
      <c r="I381" s="8">
        <v>975.5</v>
      </c>
      <c r="J381" s="9">
        <f t="shared" si="32"/>
        <v>924.1</v>
      </c>
      <c r="K381" s="25">
        <f t="shared" si="35"/>
        <v>764.7771026578598</v>
      </c>
      <c r="L381" s="25">
        <f t="shared" si="36"/>
        <v>854.8571026578599</v>
      </c>
      <c r="M381" s="25">
        <f t="shared" si="33"/>
        <v>868.5571026578598</v>
      </c>
      <c r="N381" s="26">
        <f t="shared" si="34"/>
        <v>861.7071026578599</v>
      </c>
      <c r="O381" s="9">
        <v>0.8</v>
      </c>
      <c r="P381" s="9">
        <v>72.7</v>
      </c>
      <c r="Q381" s="9">
        <v>38.4</v>
      </c>
      <c r="S381" s="11">
        <v>8.107</v>
      </c>
      <c r="V381" s="11">
        <v>0.349</v>
      </c>
      <c r="W381" s="60">
        <v>2.22</v>
      </c>
      <c r="X381" s="60">
        <f t="shared" si="37"/>
        <v>2.9600000000000004</v>
      </c>
      <c r="Y381" s="10">
        <v>12.541</v>
      </c>
      <c r="Z381" s="26">
        <v>861.7071026578599</v>
      </c>
    </row>
    <row r="382" spans="1:26" ht="12.75">
      <c r="A382" s="1">
        <v>36945</v>
      </c>
      <c r="B382" s="3">
        <v>54</v>
      </c>
      <c r="C382" s="4">
        <v>0.867476881</v>
      </c>
      <c r="D382" s="6">
        <v>0.867476881</v>
      </c>
      <c r="E382" s="2">
        <v>3726</v>
      </c>
      <c r="F382" s="43">
        <v>0</v>
      </c>
      <c r="G382" s="51">
        <v>39.07981065</v>
      </c>
      <c r="H382" s="51">
        <v>-76.81291093</v>
      </c>
      <c r="I382" s="8">
        <v>976.9</v>
      </c>
      <c r="J382" s="9">
        <f t="shared" si="32"/>
        <v>925.5</v>
      </c>
      <c r="K382" s="25">
        <f t="shared" si="35"/>
        <v>752.2062396161219</v>
      </c>
      <c r="L382" s="25">
        <f t="shared" si="36"/>
        <v>842.286239616122</v>
      </c>
      <c r="M382" s="25">
        <f t="shared" si="33"/>
        <v>855.9862396161219</v>
      </c>
      <c r="N382" s="26">
        <f t="shared" si="34"/>
        <v>849.1362396161219</v>
      </c>
      <c r="O382" s="9">
        <v>0.6</v>
      </c>
      <c r="P382" s="9">
        <v>72.2</v>
      </c>
      <c r="Q382" s="9">
        <v>37.8</v>
      </c>
      <c r="S382" s="11">
        <v>8.185</v>
      </c>
      <c r="V382" s="11">
        <v>0.358</v>
      </c>
      <c r="W382" s="60">
        <v>3.33</v>
      </c>
      <c r="X382" s="60">
        <f t="shared" si="37"/>
        <v>3.145</v>
      </c>
      <c r="Y382" s="10">
        <v>12.536</v>
      </c>
      <c r="Z382" s="26">
        <v>849.1362396161219</v>
      </c>
    </row>
    <row r="383" spans="1:26" ht="12.75">
      <c r="A383" s="1">
        <v>36945</v>
      </c>
      <c r="B383" s="3">
        <v>54</v>
      </c>
      <c r="C383" s="4">
        <v>0.867592573</v>
      </c>
      <c r="D383" s="6">
        <v>0.867592573</v>
      </c>
      <c r="E383" s="2">
        <v>3736</v>
      </c>
      <c r="F383" s="43">
        <v>0</v>
      </c>
      <c r="G383" s="51">
        <v>39.08038729</v>
      </c>
      <c r="H383" s="51">
        <v>-76.81923572</v>
      </c>
      <c r="I383" s="8">
        <v>978</v>
      </c>
      <c r="J383" s="9">
        <f t="shared" si="32"/>
        <v>926.6</v>
      </c>
      <c r="K383" s="25">
        <f t="shared" si="35"/>
        <v>742.342465971911</v>
      </c>
      <c r="L383" s="25">
        <f t="shared" si="36"/>
        <v>832.422465971911</v>
      </c>
      <c r="M383" s="25">
        <f t="shared" si="33"/>
        <v>846.122465971911</v>
      </c>
      <c r="N383" s="26">
        <f t="shared" si="34"/>
        <v>839.2724659719111</v>
      </c>
      <c r="O383" s="9">
        <v>0.9</v>
      </c>
      <c r="P383" s="9">
        <v>71.5</v>
      </c>
      <c r="Q383" s="9">
        <v>38.4</v>
      </c>
      <c r="S383" s="11">
        <v>8.059</v>
      </c>
      <c r="V383" s="11">
        <v>0.351</v>
      </c>
      <c r="W383" s="60">
        <v>3.33</v>
      </c>
      <c r="X383" s="60">
        <f t="shared" si="37"/>
        <v>3.145</v>
      </c>
      <c r="Y383" s="10">
        <v>12.575</v>
      </c>
      <c r="Z383" s="26">
        <v>839.2724659719111</v>
      </c>
    </row>
    <row r="384" spans="1:26" ht="12.75">
      <c r="A384" s="1">
        <v>36945</v>
      </c>
      <c r="B384" s="3">
        <v>54</v>
      </c>
      <c r="C384" s="4">
        <v>0.867708325</v>
      </c>
      <c r="D384" s="6">
        <v>0.867708325</v>
      </c>
      <c r="E384" s="2">
        <v>3746</v>
      </c>
      <c r="F384" s="43">
        <v>0</v>
      </c>
      <c r="G384" s="51">
        <v>39.07820482</v>
      </c>
      <c r="H384" s="51">
        <v>-76.82500331</v>
      </c>
      <c r="I384" s="8">
        <v>980.1</v>
      </c>
      <c r="J384" s="9">
        <f t="shared" si="32"/>
        <v>928.7</v>
      </c>
      <c r="K384" s="25">
        <f t="shared" si="35"/>
        <v>723.5440987769479</v>
      </c>
      <c r="L384" s="25">
        <f t="shared" si="36"/>
        <v>813.6240987769479</v>
      </c>
      <c r="M384" s="25">
        <f t="shared" si="33"/>
        <v>827.3240987769478</v>
      </c>
      <c r="N384" s="26">
        <f t="shared" si="34"/>
        <v>820.4740987769478</v>
      </c>
      <c r="O384" s="9">
        <v>0.9</v>
      </c>
      <c r="P384" s="9">
        <v>71.8</v>
      </c>
      <c r="Q384" s="9">
        <v>37.6</v>
      </c>
      <c r="S384" s="11">
        <v>8.243</v>
      </c>
      <c r="V384" s="11">
        <v>0.35</v>
      </c>
      <c r="W384" s="60">
        <v>2.22</v>
      </c>
      <c r="X384" s="60">
        <f t="shared" si="37"/>
        <v>2.9600000000000004</v>
      </c>
      <c r="Y384" s="10">
        <v>12.533</v>
      </c>
      <c r="Z384" s="26">
        <v>820.4740987769478</v>
      </c>
    </row>
    <row r="385" spans="1:26" ht="12.75">
      <c r="A385" s="1">
        <v>36945</v>
      </c>
      <c r="B385" s="3">
        <v>54</v>
      </c>
      <c r="C385" s="4">
        <v>0.867824078</v>
      </c>
      <c r="D385" s="6">
        <v>0.867824078</v>
      </c>
      <c r="E385" s="2">
        <v>3756</v>
      </c>
      <c r="F385" s="43">
        <v>0</v>
      </c>
      <c r="G385" s="51">
        <v>39.0736987</v>
      </c>
      <c r="H385" s="51">
        <v>-76.82766849</v>
      </c>
      <c r="I385" s="8">
        <v>980.7</v>
      </c>
      <c r="J385" s="9">
        <f t="shared" si="32"/>
        <v>929.3000000000001</v>
      </c>
      <c r="K385" s="25">
        <f t="shared" si="35"/>
        <v>718.1809437754489</v>
      </c>
      <c r="L385" s="25">
        <f t="shared" si="36"/>
        <v>808.2609437754489</v>
      </c>
      <c r="M385" s="25">
        <f t="shared" si="33"/>
        <v>821.9609437754489</v>
      </c>
      <c r="N385" s="26">
        <f t="shared" si="34"/>
        <v>815.110943775449</v>
      </c>
      <c r="O385" s="9">
        <v>0.9</v>
      </c>
      <c r="P385" s="9">
        <v>72.2</v>
      </c>
      <c r="Q385" s="9">
        <v>35.1</v>
      </c>
      <c r="S385" s="11">
        <v>7.923</v>
      </c>
      <c r="V385" s="11">
        <v>0.37</v>
      </c>
      <c r="W385" s="60">
        <v>3.33</v>
      </c>
      <c r="X385" s="60">
        <f t="shared" si="37"/>
        <v>2.9600000000000004</v>
      </c>
      <c r="Y385" s="10">
        <v>12.536</v>
      </c>
      <c r="Z385" s="26">
        <v>815.110943775449</v>
      </c>
    </row>
    <row r="386" spans="1:26" ht="12.75">
      <c r="A386" s="1">
        <v>36945</v>
      </c>
      <c r="B386" s="3">
        <v>54</v>
      </c>
      <c r="C386" s="4">
        <v>0.86793983</v>
      </c>
      <c r="D386" s="6">
        <v>0.86793983</v>
      </c>
      <c r="E386" s="2">
        <v>3766</v>
      </c>
      <c r="F386" s="43">
        <v>0</v>
      </c>
      <c r="G386" s="51">
        <v>39.06832743</v>
      </c>
      <c r="H386" s="51">
        <v>-76.8256564</v>
      </c>
      <c r="I386" s="8">
        <v>983.7</v>
      </c>
      <c r="J386" s="9">
        <f t="shared" si="32"/>
        <v>932.3000000000001</v>
      </c>
      <c r="K386" s="25">
        <f t="shared" si="35"/>
        <v>691.4170034216819</v>
      </c>
      <c r="L386" s="25">
        <f t="shared" si="36"/>
        <v>781.4970034216819</v>
      </c>
      <c r="M386" s="25">
        <f t="shared" si="33"/>
        <v>795.1970034216819</v>
      </c>
      <c r="N386" s="26">
        <f t="shared" si="34"/>
        <v>788.3470034216818</v>
      </c>
      <c r="O386" s="9">
        <v>1.3</v>
      </c>
      <c r="P386" s="9">
        <v>71.9</v>
      </c>
      <c r="Q386" s="9">
        <v>36.6</v>
      </c>
      <c r="S386" s="11">
        <v>8.221</v>
      </c>
      <c r="V386" s="11">
        <v>0.349</v>
      </c>
      <c r="W386" s="60">
        <v>2.22</v>
      </c>
      <c r="X386" s="60">
        <f t="shared" si="37"/>
        <v>2.7750000000000004</v>
      </c>
      <c r="Y386" s="10">
        <v>12.531</v>
      </c>
      <c r="Z386" s="26">
        <v>788.3470034216818</v>
      </c>
    </row>
    <row r="387" spans="1:26" ht="12.75">
      <c r="A387" s="1">
        <v>36945</v>
      </c>
      <c r="B387" s="3">
        <v>54</v>
      </c>
      <c r="C387" s="4">
        <v>0.868055582</v>
      </c>
      <c r="D387" s="6">
        <v>0.868055582</v>
      </c>
      <c r="E387" s="2">
        <v>3776</v>
      </c>
      <c r="F387" s="43">
        <v>0</v>
      </c>
      <c r="G387" s="51">
        <v>39.06464907</v>
      </c>
      <c r="H387" s="51">
        <v>-76.81835787</v>
      </c>
      <c r="I387" s="8">
        <v>983.3</v>
      </c>
      <c r="J387" s="9">
        <f t="shared" si="32"/>
        <v>931.9</v>
      </c>
      <c r="K387" s="25">
        <f t="shared" si="35"/>
        <v>694.9805487491958</v>
      </c>
      <c r="L387" s="25">
        <f t="shared" si="36"/>
        <v>785.0605487491958</v>
      </c>
      <c r="M387" s="25">
        <f t="shared" si="33"/>
        <v>798.7605487491958</v>
      </c>
      <c r="N387" s="26">
        <f t="shared" si="34"/>
        <v>791.9105487491959</v>
      </c>
      <c r="O387" s="9">
        <v>1.2</v>
      </c>
      <c r="P387" s="9">
        <v>72.1</v>
      </c>
      <c r="Q387" s="9">
        <v>37.7</v>
      </c>
      <c r="S387" s="11">
        <v>7.983</v>
      </c>
      <c r="V387" s="11">
        <v>0.338</v>
      </c>
      <c r="W387" s="60">
        <v>2.22</v>
      </c>
      <c r="X387" s="60">
        <f t="shared" si="37"/>
        <v>2.7750000000000004</v>
      </c>
      <c r="Y387" s="10">
        <v>12.593</v>
      </c>
      <c r="Z387" s="26">
        <v>791.9105487491959</v>
      </c>
    </row>
    <row r="388" spans="1:26" ht="12.75">
      <c r="A388" s="1">
        <v>36945</v>
      </c>
      <c r="B388" s="3">
        <v>54</v>
      </c>
      <c r="C388" s="4">
        <v>0.868171275</v>
      </c>
      <c r="D388" s="6">
        <v>0.868171275</v>
      </c>
      <c r="E388" s="2">
        <v>3786</v>
      </c>
      <c r="F388" s="43">
        <v>0</v>
      </c>
      <c r="G388" s="51">
        <v>39.06852039</v>
      </c>
      <c r="H388" s="51">
        <v>-76.81091924</v>
      </c>
      <c r="I388" s="8">
        <v>988.3</v>
      </c>
      <c r="J388" s="9">
        <f t="shared" si="32"/>
        <v>936.9</v>
      </c>
      <c r="K388" s="25">
        <f t="shared" si="35"/>
        <v>650.5457714249927</v>
      </c>
      <c r="L388" s="25">
        <f t="shared" si="36"/>
        <v>740.6257714249928</v>
      </c>
      <c r="M388" s="25">
        <f t="shared" si="33"/>
        <v>754.3257714249927</v>
      </c>
      <c r="N388" s="26">
        <f t="shared" si="34"/>
        <v>747.4757714249927</v>
      </c>
      <c r="O388" s="9">
        <v>1.7</v>
      </c>
      <c r="P388" s="9">
        <v>71.5</v>
      </c>
      <c r="Q388" s="9">
        <v>37.6</v>
      </c>
      <c r="S388" s="11">
        <v>8.214</v>
      </c>
      <c r="V388" s="11">
        <v>0.35</v>
      </c>
      <c r="W388" s="60">
        <v>2.22</v>
      </c>
      <c r="X388" s="60">
        <f t="shared" si="37"/>
        <v>2.5900000000000003</v>
      </c>
      <c r="Y388" s="10">
        <v>12.528</v>
      </c>
      <c r="Z388" s="26">
        <v>747.4757714249927</v>
      </c>
    </row>
    <row r="389" spans="1:26" ht="12.75">
      <c r="A389" s="1">
        <v>36945</v>
      </c>
      <c r="B389" s="3">
        <v>54</v>
      </c>
      <c r="C389" s="4">
        <v>0.868287027</v>
      </c>
      <c r="D389" s="6">
        <v>0.868287027</v>
      </c>
      <c r="E389" s="2">
        <v>3796</v>
      </c>
      <c r="F389" s="43">
        <v>0</v>
      </c>
      <c r="G389" s="51">
        <v>39.07414951</v>
      </c>
      <c r="H389" s="51">
        <v>-76.8075533</v>
      </c>
      <c r="I389" s="8">
        <v>989.4</v>
      </c>
      <c r="J389" s="9">
        <f t="shared" si="32"/>
        <v>938</v>
      </c>
      <c r="K389" s="25">
        <f t="shared" si="35"/>
        <v>640.8019476933187</v>
      </c>
      <c r="L389" s="25">
        <f t="shared" si="36"/>
        <v>730.8819476933187</v>
      </c>
      <c r="M389" s="25">
        <f t="shared" si="33"/>
        <v>744.5819476933186</v>
      </c>
      <c r="N389" s="26">
        <f t="shared" si="34"/>
        <v>737.7319476933187</v>
      </c>
      <c r="O389" s="9">
        <v>1.8</v>
      </c>
      <c r="P389" s="9">
        <v>71</v>
      </c>
      <c r="Q389" s="9">
        <v>37.3</v>
      </c>
      <c r="S389" s="11">
        <v>5.511</v>
      </c>
      <c r="V389" s="11">
        <v>0.329</v>
      </c>
      <c r="W389" s="60">
        <v>2.22</v>
      </c>
      <c r="X389" s="60">
        <f t="shared" si="37"/>
        <v>2.4050000000000007</v>
      </c>
      <c r="Y389" s="10">
        <v>12.536</v>
      </c>
      <c r="Z389" s="26">
        <v>737.7319476933187</v>
      </c>
    </row>
    <row r="390" spans="1:26" ht="12.75">
      <c r="A390" s="1">
        <v>36945</v>
      </c>
      <c r="B390" s="3">
        <v>54</v>
      </c>
      <c r="C390" s="4">
        <v>0.868402779</v>
      </c>
      <c r="D390" s="6">
        <v>0.868402779</v>
      </c>
      <c r="E390" s="2">
        <v>3806</v>
      </c>
      <c r="F390" s="43">
        <v>0</v>
      </c>
      <c r="G390" s="51">
        <v>39.08013225</v>
      </c>
      <c r="H390" s="51">
        <v>-76.8067519</v>
      </c>
      <c r="I390" s="8">
        <v>988.9</v>
      </c>
      <c r="J390" s="9">
        <f t="shared" si="32"/>
        <v>937.5</v>
      </c>
      <c r="K390" s="25">
        <f t="shared" si="35"/>
        <v>645.2295411717125</v>
      </c>
      <c r="L390" s="25">
        <f t="shared" si="36"/>
        <v>735.3095411717126</v>
      </c>
      <c r="M390" s="25">
        <f t="shared" si="33"/>
        <v>749.0095411717125</v>
      </c>
      <c r="N390" s="26">
        <f t="shared" si="34"/>
        <v>742.1595411717126</v>
      </c>
      <c r="O390" s="9">
        <v>1.6</v>
      </c>
      <c r="P390" s="9">
        <v>70.5</v>
      </c>
      <c r="Q390" s="9">
        <v>37.6</v>
      </c>
      <c r="S390" s="11">
        <v>8.038</v>
      </c>
      <c r="V390" s="11">
        <v>0.355</v>
      </c>
      <c r="W390" s="60">
        <v>3.33</v>
      </c>
      <c r="X390" s="60">
        <f t="shared" si="37"/>
        <v>2.5900000000000003</v>
      </c>
      <c r="Y390" s="10">
        <v>12.544</v>
      </c>
      <c r="Z390" s="26">
        <v>742.1595411717126</v>
      </c>
    </row>
    <row r="391" spans="1:26" ht="12.75">
      <c r="A391" s="1">
        <v>36945</v>
      </c>
      <c r="B391" s="3">
        <v>54</v>
      </c>
      <c r="C391" s="4">
        <v>0.868518531</v>
      </c>
      <c r="D391" s="6">
        <v>0.868518531</v>
      </c>
      <c r="E391" s="2">
        <v>3816</v>
      </c>
      <c r="F391" s="43">
        <v>0</v>
      </c>
      <c r="G391" s="51">
        <v>39.08574926</v>
      </c>
      <c r="H391" s="51">
        <v>-76.80825913</v>
      </c>
      <c r="I391" s="8">
        <v>989.8</v>
      </c>
      <c r="J391" s="9">
        <f t="shared" si="32"/>
        <v>938.4</v>
      </c>
      <c r="K391" s="25">
        <f t="shared" si="35"/>
        <v>637.2615718682127</v>
      </c>
      <c r="L391" s="25">
        <f t="shared" si="36"/>
        <v>727.3415718682128</v>
      </c>
      <c r="M391" s="25">
        <f t="shared" si="33"/>
        <v>741.0415718682127</v>
      </c>
      <c r="N391" s="26">
        <f t="shared" si="34"/>
        <v>734.1915718682128</v>
      </c>
      <c r="O391" s="9">
        <v>1.4</v>
      </c>
      <c r="P391" s="9">
        <v>70.1</v>
      </c>
      <c r="Q391" s="9">
        <v>37.6</v>
      </c>
      <c r="S391" s="11">
        <v>8.143</v>
      </c>
      <c r="V391" s="11">
        <v>0.334</v>
      </c>
      <c r="W391" s="60">
        <v>2.22</v>
      </c>
      <c r="X391" s="60">
        <f t="shared" si="37"/>
        <v>2.4050000000000002</v>
      </c>
      <c r="Y391" s="10">
        <v>12.532</v>
      </c>
      <c r="Z391" s="26">
        <v>734.1915718682128</v>
      </c>
    </row>
    <row r="392" spans="1:26" ht="12.75">
      <c r="A392" s="1">
        <v>36945</v>
      </c>
      <c r="B392" s="3">
        <v>54</v>
      </c>
      <c r="C392" s="4">
        <v>0.868634284</v>
      </c>
      <c r="D392" s="6">
        <v>0.868634284</v>
      </c>
      <c r="E392" s="2">
        <v>3826</v>
      </c>
      <c r="F392" s="43">
        <v>0</v>
      </c>
      <c r="G392" s="51">
        <v>39.09049062</v>
      </c>
      <c r="H392" s="51">
        <v>-76.81154102</v>
      </c>
      <c r="I392" s="8">
        <v>993.1</v>
      </c>
      <c r="J392" s="9">
        <f t="shared" si="32"/>
        <v>941.7</v>
      </c>
      <c r="K392" s="25">
        <f t="shared" si="35"/>
        <v>608.1109227868789</v>
      </c>
      <c r="L392" s="25">
        <f t="shared" si="36"/>
        <v>698.1909227868789</v>
      </c>
      <c r="M392" s="25">
        <f t="shared" si="33"/>
        <v>711.8909227868788</v>
      </c>
      <c r="N392" s="26">
        <f t="shared" si="34"/>
        <v>705.0409227868788</v>
      </c>
      <c r="O392" s="9">
        <v>2.2</v>
      </c>
      <c r="P392" s="9">
        <v>69.7</v>
      </c>
      <c r="Q392" s="9">
        <v>38</v>
      </c>
      <c r="S392" s="11">
        <v>7.863</v>
      </c>
      <c r="V392" s="11">
        <v>0.369</v>
      </c>
      <c r="W392" s="60">
        <v>3.33</v>
      </c>
      <c r="X392" s="60">
        <f t="shared" si="37"/>
        <v>2.5900000000000003</v>
      </c>
      <c r="Y392" s="10">
        <v>12.528</v>
      </c>
      <c r="Z392" s="26">
        <v>705.0409227868788</v>
      </c>
    </row>
    <row r="393" spans="1:26" ht="12.75">
      <c r="A393" s="1">
        <v>36945</v>
      </c>
      <c r="B393" s="3">
        <v>54</v>
      </c>
      <c r="C393" s="4">
        <v>0.868749976</v>
      </c>
      <c r="D393" s="6">
        <v>0.868749976</v>
      </c>
      <c r="E393" s="2">
        <v>3836</v>
      </c>
      <c r="F393" s="43">
        <v>0</v>
      </c>
      <c r="G393" s="51">
        <v>39.09434269</v>
      </c>
      <c r="H393" s="51">
        <v>-76.81583861</v>
      </c>
      <c r="I393" s="8">
        <v>995.9</v>
      </c>
      <c r="J393" s="9">
        <f aca="true" t="shared" si="38" ref="J393:J456">(I393-51.4)</f>
        <v>944.5</v>
      </c>
      <c r="K393" s="25">
        <f t="shared" si="35"/>
        <v>583.4570356904818</v>
      </c>
      <c r="L393" s="25">
        <f t="shared" si="36"/>
        <v>673.5370356904818</v>
      </c>
      <c r="M393" s="25">
        <f aca="true" t="shared" si="39" ref="M393:M456">(K393+103.78)</f>
        <v>687.2370356904818</v>
      </c>
      <c r="N393" s="26">
        <f aca="true" t="shared" si="40" ref="N393:N456">AVERAGE(L393:M393)</f>
        <v>680.3870356904818</v>
      </c>
      <c r="O393" s="9">
        <v>2.3</v>
      </c>
      <c r="P393" s="9">
        <v>68.1</v>
      </c>
      <c r="Q393" s="9">
        <v>38.1</v>
      </c>
      <c r="S393" s="11">
        <v>8.184</v>
      </c>
      <c r="V393" s="11">
        <v>0.36</v>
      </c>
      <c r="W393" s="60">
        <v>3.33</v>
      </c>
      <c r="X393" s="60">
        <f t="shared" si="37"/>
        <v>2.775</v>
      </c>
      <c r="Y393" s="10">
        <v>12.531</v>
      </c>
      <c r="Z393" s="26">
        <v>680.3870356904818</v>
      </c>
    </row>
    <row r="394" spans="1:26" ht="12.75">
      <c r="A394" s="1">
        <v>36945</v>
      </c>
      <c r="B394" s="3">
        <v>54</v>
      </c>
      <c r="C394" s="4">
        <v>0.868865728</v>
      </c>
      <c r="D394" s="6">
        <v>0.868865728</v>
      </c>
      <c r="E394" s="2">
        <v>3846</v>
      </c>
      <c r="F394" s="43">
        <v>0</v>
      </c>
      <c r="G394" s="51">
        <v>39.09691441</v>
      </c>
      <c r="H394" s="51">
        <v>-76.82164965</v>
      </c>
      <c r="I394" s="8">
        <v>1001.5</v>
      </c>
      <c r="J394" s="9">
        <f t="shared" si="38"/>
        <v>950.1</v>
      </c>
      <c r="K394" s="25">
        <f aca="true" t="shared" si="41" ref="K394:K457">(8303.951372*(LN(1013.25/J394)))</f>
        <v>534.3677681860485</v>
      </c>
      <c r="L394" s="25">
        <f aca="true" t="shared" si="42" ref="L394:L457">(K394+90.08)</f>
        <v>624.4477681860485</v>
      </c>
      <c r="M394" s="25">
        <f t="shared" si="39"/>
        <v>638.1477681860484</v>
      </c>
      <c r="N394" s="26">
        <f t="shared" si="40"/>
        <v>631.2977681860484</v>
      </c>
      <c r="O394" s="9">
        <v>2.6</v>
      </c>
      <c r="P394" s="9">
        <v>67.8</v>
      </c>
      <c r="Q394" s="9">
        <v>38.2</v>
      </c>
      <c r="S394" s="11">
        <v>8.118</v>
      </c>
      <c r="V394" s="11">
        <v>0.381</v>
      </c>
      <c r="W394" s="60">
        <v>3.33</v>
      </c>
      <c r="X394" s="60">
        <f t="shared" si="37"/>
        <v>2.9600000000000004</v>
      </c>
      <c r="Y394" s="10">
        <v>12.541</v>
      </c>
      <c r="Z394" s="26">
        <v>631.2977681860484</v>
      </c>
    </row>
    <row r="395" spans="1:26" ht="12.75">
      <c r="A395" s="1">
        <v>36945</v>
      </c>
      <c r="B395" s="3">
        <v>54</v>
      </c>
      <c r="C395" s="4">
        <v>0.868981481</v>
      </c>
      <c r="D395" s="6">
        <v>0.868981481</v>
      </c>
      <c r="E395" s="2">
        <v>3856</v>
      </c>
      <c r="F395" s="43">
        <v>0</v>
      </c>
      <c r="G395" s="51">
        <v>39.09905033</v>
      </c>
      <c r="H395" s="51">
        <v>-76.82752268</v>
      </c>
      <c r="I395" s="8">
        <v>1003.9</v>
      </c>
      <c r="J395" s="9">
        <f t="shared" si="38"/>
        <v>952.5</v>
      </c>
      <c r="K395" s="25">
        <f t="shared" si="41"/>
        <v>513.4180216671023</v>
      </c>
      <c r="L395" s="25">
        <f t="shared" si="42"/>
        <v>603.4980216671023</v>
      </c>
      <c r="M395" s="25">
        <f t="shared" si="39"/>
        <v>617.1980216671022</v>
      </c>
      <c r="N395" s="26">
        <f t="shared" si="40"/>
        <v>610.3480216671023</v>
      </c>
      <c r="O395" s="9">
        <v>2.9</v>
      </c>
      <c r="P395" s="9">
        <v>67.9</v>
      </c>
      <c r="Q395" s="9">
        <v>37</v>
      </c>
      <c r="S395" s="11">
        <v>6.844</v>
      </c>
      <c r="V395" s="11">
        <v>0.368</v>
      </c>
      <c r="W395" s="60">
        <v>3.33</v>
      </c>
      <c r="X395" s="60">
        <f t="shared" si="37"/>
        <v>3.145</v>
      </c>
      <c r="Y395" s="10">
        <v>12.526</v>
      </c>
      <c r="Z395" s="26">
        <v>610.3480216671023</v>
      </c>
    </row>
    <row r="396" spans="1:26" ht="12.75">
      <c r="A396" s="1">
        <v>36945</v>
      </c>
      <c r="B396" s="3">
        <v>54</v>
      </c>
      <c r="C396" s="4">
        <v>0.869097233</v>
      </c>
      <c r="D396" s="6">
        <v>0.869097233</v>
      </c>
      <c r="E396" s="2">
        <v>3866</v>
      </c>
      <c r="F396" s="43">
        <v>0</v>
      </c>
      <c r="G396" s="51">
        <v>39.10289958</v>
      </c>
      <c r="H396" s="51">
        <v>-76.83226551</v>
      </c>
      <c r="I396" s="8">
        <v>1006.6</v>
      </c>
      <c r="J396" s="9">
        <f t="shared" si="38"/>
        <v>955.2</v>
      </c>
      <c r="K396" s="25">
        <f t="shared" si="41"/>
        <v>489.9125609816039</v>
      </c>
      <c r="L396" s="25">
        <f t="shared" si="42"/>
        <v>579.9925609816039</v>
      </c>
      <c r="M396" s="25">
        <f t="shared" si="39"/>
        <v>593.692560981604</v>
      </c>
      <c r="N396" s="26">
        <f t="shared" si="40"/>
        <v>586.8425609816039</v>
      </c>
      <c r="O396" s="9">
        <v>2.9</v>
      </c>
      <c r="P396" s="9">
        <v>67.8</v>
      </c>
      <c r="Q396" s="9">
        <v>38.8</v>
      </c>
      <c r="S396" s="11">
        <v>7.99</v>
      </c>
      <c r="V396" s="11">
        <v>0.357</v>
      </c>
      <c r="W396" s="60">
        <v>3.33</v>
      </c>
      <c r="X396" s="60">
        <f t="shared" si="37"/>
        <v>3.145</v>
      </c>
      <c r="Y396" s="10">
        <v>12.533</v>
      </c>
      <c r="Z396" s="26">
        <v>586.8425609816039</v>
      </c>
    </row>
    <row r="397" spans="1:26" ht="12.75">
      <c r="A397" s="1">
        <v>36945</v>
      </c>
      <c r="B397" s="3">
        <v>54</v>
      </c>
      <c r="C397" s="4">
        <v>0.869212985</v>
      </c>
      <c r="D397" s="6">
        <v>0.869212985</v>
      </c>
      <c r="E397" s="2">
        <v>3876</v>
      </c>
      <c r="F397" s="43">
        <v>0</v>
      </c>
      <c r="G397" s="51">
        <v>39.10669349</v>
      </c>
      <c r="H397" s="51">
        <v>-76.83706833</v>
      </c>
      <c r="I397" s="8">
        <v>1005.5</v>
      </c>
      <c r="J397" s="9">
        <f t="shared" si="38"/>
        <v>954.1</v>
      </c>
      <c r="K397" s="25">
        <f t="shared" si="41"/>
        <v>499.4808294777375</v>
      </c>
      <c r="L397" s="25">
        <f t="shared" si="42"/>
        <v>589.5608294777375</v>
      </c>
      <c r="M397" s="25">
        <f t="shared" si="39"/>
        <v>603.2608294777375</v>
      </c>
      <c r="N397" s="26">
        <f t="shared" si="40"/>
        <v>596.4108294777375</v>
      </c>
      <c r="O397" s="9">
        <v>2.7</v>
      </c>
      <c r="P397" s="9">
        <v>67.9</v>
      </c>
      <c r="Q397" s="9">
        <v>36.6</v>
      </c>
      <c r="S397" s="11">
        <v>7.922</v>
      </c>
      <c r="V397" s="11">
        <v>0.379</v>
      </c>
      <c r="W397" s="60">
        <v>3.33</v>
      </c>
      <c r="X397" s="60">
        <f t="shared" si="37"/>
        <v>3.3299999999999996</v>
      </c>
      <c r="Y397" s="10">
        <v>12.545</v>
      </c>
      <c r="Z397" s="26">
        <v>596.4108294777375</v>
      </c>
    </row>
    <row r="398" spans="1:26" ht="12.75">
      <c r="A398" s="1">
        <v>36945</v>
      </c>
      <c r="B398" s="3">
        <v>54</v>
      </c>
      <c r="C398" s="4">
        <v>0.869328678</v>
      </c>
      <c r="D398" s="6">
        <v>0.869328678</v>
      </c>
      <c r="E398" s="2">
        <v>3886</v>
      </c>
      <c r="F398" s="43">
        <v>0</v>
      </c>
      <c r="G398" s="51">
        <v>39.1089486</v>
      </c>
      <c r="H398" s="51">
        <v>-76.84258275</v>
      </c>
      <c r="I398" s="8">
        <v>1010.2</v>
      </c>
      <c r="J398" s="9">
        <f t="shared" si="38"/>
        <v>958.8000000000001</v>
      </c>
      <c r="K398" s="25">
        <f t="shared" si="41"/>
        <v>458.6750895170775</v>
      </c>
      <c r="L398" s="25">
        <f t="shared" si="42"/>
        <v>548.7550895170775</v>
      </c>
      <c r="M398" s="25">
        <f t="shared" si="39"/>
        <v>562.4550895170775</v>
      </c>
      <c r="N398" s="26">
        <f t="shared" si="40"/>
        <v>555.6050895170774</v>
      </c>
      <c r="O398" s="9">
        <v>3.1</v>
      </c>
      <c r="P398" s="9">
        <v>68.1</v>
      </c>
      <c r="Q398" s="9">
        <v>38.8</v>
      </c>
      <c r="S398" s="11">
        <v>7.924</v>
      </c>
      <c r="V398" s="11">
        <v>0.381</v>
      </c>
      <c r="W398" s="60">
        <v>3.33</v>
      </c>
      <c r="X398" s="60">
        <f t="shared" si="37"/>
        <v>3.3299999999999996</v>
      </c>
      <c r="Y398" s="10">
        <v>12.528</v>
      </c>
      <c r="Z398" s="26">
        <v>555.6050895170774</v>
      </c>
    </row>
    <row r="399" spans="1:26" ht="12.75">
      <c r="A399" s="1">
        <v>36945</v>
      </c>
      <c r="B399" s="3">
        <v>54</v>
      </c>
      <c r="C399" s="4">
        <v>0.86944443</v>
      </c>
      <c r="D399" s="6">
        <v>0.86944443</v>
      </c>
      <c r="E399" s="2">
        <v>3896</v>
      </c>
      <c r="F399" s="43">
        <v>0</v>
      </c>
      <c r="G399" s="51">
        <v>39.10816135</v>
      </c>
      <c r="H399" s="51">
        <v>-76.84827193</v>
      </c>
      <c r="I399" s="8">
        <v>1016.9</v>
      </c>
      <c r="J399" s="9">
        <f t="shared" si="38"/>
        <v>965.5</v>
      </c>
      <c r="K399" s="25">
        <f t="shared" si="41"/>
        <v>400.8496994865309</v>
      </c>
      <c r="L399" s="25">
        <f t="shared" si="42"/>
        <v>490.92969948653086</v>
      </c>
      <c r="M399" s="25">
        <f t="shared" si="39"/>
        <v>504.62969948653085</v>
      </c>
      <c r="N399" s="26">
        <f t="shared" si="40"/>
        <v>497.77969948653083</v>
      </c>
      <c r="O399" s="9">
        <v>3.9</v>
      </c>
      <c r="P399" s="9">
        <v>67.6</v>
      </c>
      <c r="Q399" s="9">
        <v>37.2</v>
      </c>
      <c r="S399" s="11">
        <v>7.942</v>
      </c>
      <c r="V399" s="11">
        <v>0.401</v>
      </c>
      <c r="W399" s="60">
        <v>3.33</v>
      </c>
      <c r="X399" s="60">
        <f t="shared" si="37"/>
        <v>3.3299999999999996</v>
      </c>
      <c r="Y399" s="10">
        <v>12.533</v>
      </c>
      <c r="Z399" s="26">
        <v>497.77969948653083</v>
      </c>
    </row>
    <row r="400" spans="1:26" ht="12.75">
      <c r="A400" s="1">
        <v>36945</v>
      </c>
      <c r="B400" s="3">
        <v>54</v>
      </c>
      <c r="C400" s="4">
        <v>0.869560182</v>
      </c>
      <c r="D400" s="6">
        <v>0.869560182</v>
      </c>
      <c r="E400" s="2">
        <v>3906</v>
      </c>
      <c r="F400" s="43">
        <v>0</v>
      </c>
      <c r="G400" s="51">
        <v>39.10486305</v>
      </c>
      <c r="H400" s="51">
        <v>-76.85339204</v>
      </c>
      <c r="I400" s="8">
        <v>1020.4</v>
      </c>
      <c r="J400" s="9">
        <f t="shared" si="38"/>
        <v>969</v>
      </c>
      <c r="K400" s="25">
        <f t="shared" si="41"/>
        <v>370.8017682231122</v>
      </c>
      <c r="L400" s="25">
        <f t="shared" si="42"/>
        <v>460.8817682231122</v>
      </c>
      <c r="M400" s="25">
        <f t="shared" si="39"/>
        <v>474.58176822311225</v>
      </c>
      <c r="N400" s="26">
        <f t="shared" si="40"/>
        <v>467.7317682231122</v>
      </c>
      <c r="O400" s="9">
        <v>4.3</v>
      </c>
      <c r="P400" s="9">
        <v>66.6</v>
      </c>
      <c r="Q400" s="9">
        <v>37.9</v>
      </c>
      <c r="S400" s="11">
        <v>7.969</v>
      </c>
      <c r="V400" s="11">
        <v>0.39</v>
      </c>
      <c r="W400" s="60">
        <v>3.33</v>
      </c>
      <c r="X400" s="60">
        <f t="shared" si="37"/>
        <v>3.3299999999999996</v>
      </c>
      <c r="Y400" s="10">
        <v>12.535</v>
      </c>
      <c r="Z400" s="26">
        <v>467.7317682231122</v>
      </c>
    </row>
    <row r="401" spans="1:26" ht="12.75">
      <c r="A401" s="1">
        <v>36945</v>
      </c>
      <c r="B401" s="3">
        <v>54</v>
      </c>
      <c r="C401" s="4">
        <v>0.869675934</v>
      </c>
      <c r="D401" s="6">
        <v>0.869675934</v>
      </c>
      <c r="E401" s="2">
        <v>3916</v>
      </c>
      <c r="F401" s="43">
        <v>0</v>
      </c>
      <c r="G401" s="51">
        <v>39.10011859</v>
      </c>
      <c r="H401" s="51">
        <v>-76.85748402</v>
      </c>
      <c r="I401" s="8">
        <v>1022.6</v>
      </c>
      <c r="J401" s="9">
        <f t="shared" si="38"/>
        <v>971.2</v>
      </c>
      <c r="K401" s="25">
        <f t="shared" si="41"/>
        <v>351.96999742836033</v>
      </c>
      <c r="L401" s="25">
        <f t="shared" si="42"/>
        <v>442.0499974283603</v>
      </c>
      <c r="M401" s="25">
        <f t="shared" si="39"/>
        <v>455.7499974283603</v>
      </c>
      <c r="N401" s="26">
        <f t="shared" si="40"/>
        <v>448.8999974283603</v>
      </c>
      <c r="O401" s="9">
        <v>4.6</v>
      </c>
      <c r="P401" s="9">
        <v>66.1</v>
      </c>
      <c r="Q401" s="9">
        <v>37.9</v>
      </c>
      <c r="S401" s="11">
        <v>2.919</v>
      </c>
      <c r="V401" s="11">
        <v>0.398</v>
      </c>
      <c r="W401" s="60">
        <v>3.33</v>
      </c>
      <c r="X401" s="60">
        <f t="shared" si="37"/>
        <v>3.3299999999999996</v>
      </c>
      <c r="Y401" s="10">
        <v>12.571</v>
      </c>
      <c r="Z401" s="26">
        <v>448.8999974283603</v>
      </c>
    </row>
    <row r="402" spans="1:26" ht="12.75">
      <c r="A402" s="1">
        <v>36945</v>
      </c>
      <c r="B402" s="3">
        <v>54</v>
      </c>
      <c r="C402" s="4">
        <v>0.869791687</v>
      </c>
      <c r="D402" s="6">
        <v>0.869791687</v>
      </c>
      <c r="E402" s="2">
        <v>3926</v>
      </c>
      <c r="F402" s="43">
        <v>0</v>
      </c>
      <c r="G402" s="51">
        <v>39.09474835</v>
      </c>
      <c r="H402" s="51">
        <v>-76.86033867</v>
      </c>
      <c r="I402" s="8">
        <v>1018.6</v>
      </c>
      <c r="J402" s="9">
        <f t="shared" si="38"/>
        <v>967.2</v>
      </c>
      <c r="K402" s="25">
        <f t="shared" si="41"/>
        <v>386.24140955734003</v>
      </c>
      <c r="L402" s="25">
        <f t="shared" si="42"/>
        <v>476.32140955734</v>
      </c>
      <c r="M402" s="25">
        <f t="shared" si="39"/>
        <v>490.02140955734</v>
      </c>
      <c r="N402" s="26">
        <f t="shared" si="40"/>
        <v>483.17140955734</v>
      </c>
      <c r="O402" s="9">
        <v>3.8</v>
      </c>
      <c r="P402" s="9">
        <v>65.5</v>
      </c>
      <c r="Q402" s="9">
        <v>37.6</v>
      </c>
      <c r="S402" s="11">
        <v>8.039</v>
      </c>
      <c r="V402" s="11">
        <v>0.397</v>
      </c>
      <c r="W402" s="60">
        <v>3.33</v>
      </c>
      <c r="X402" s="60">
        <f t="shared" si="37"/>
        <v>3.3299999999999996</v>
      </c>
      <c r="Y402" s="10">
        <v>12.533</v>
      </c>
      <c r="Z402" s="26">
        <v>483.17140955734</v>
      </c>
    </row>
    <row r="403" spans="1:26" ht="12.75">
      <c r="A403" s="1">
        <v>36945</v>
      </c>
      <c r="B403" s="3">
        <v>54</v>
      </c>
      <c r="C403" s="4">
        <v>0.869907379</v>
      </c>
      <c r="D403" s="6">
        <v>0.869907379</v>
      </c>
      <c r="E403" s="2">
        <v>3936</v>
      </c>
      <c r="F403" s="43">
        <v>0</v>
      </c>
      <c r="G403" s="51">
        <v>39.08933286</v>
      </c>
      <c r="H403" s="51">
        <v>-76.86110343</v>
      </c>
      <c r="I403" s="8">
        <v>1022.6</v>
      </c>
      <c r="J403" s="9">
        <f t="shared" si="38"/>
        <v>971.2</v>
      </c>
      <c r="K403" s="25">
        <f t="shared" si="41"/>
        <v>351.96999742836033</v>
      </c>
      <c r="L403" s="25">
        <f t="shared" si="42"/>
        <v>442.0499974283603</v>
      </c>
      <c r="M403" s="25">
        <f t="shared" si="39"/>
        <v>455.7499974283603</v>
      </c>
      <c r="N403" s="26">
        <f t="shared" si="40"/>
        <v>448.8999974283603</v>
      </c>
      <c r="O403" s="9">
        <v>3.8</v>
      </c>
      <c r="P403" s="9">
        <v>65.7</v>
      </c>
      <c r="Q403" s="9">
        <v>37.1</v>
      </c>
      <c r="S403" s="11">
        <v>3.599</v>
      </c>
      <c r="V403" s="11">
        <v>0.35</v>
      </c>
      <c r="W403" s="60">
        <v>2.22</v>
      </c>
      <c r="X403" s="60">
        <f t="shared" si="37"/>
        <v>3.1449999999999996</v>
      </c>
      <c r="Y403" s="10">
        <v>12.536</v>
      </c>
      <c r="Z403" s="26">
        <v>448.8999974283603</v>
      </c>
    </row>
    <row r="404" spans="1:26" ht="12.75">
      <c r="A404" s="1">
        <v>36945</v>
      </c>
      <c r="B404" s="3">
        <v>54</v>
      </c>
      <c r="C404" s="4">
        <v>0.870023131</v>
      </c>
      <c r="D404" s="6">
        <v>0.870023131</v>
      </c>
      <c r="E404" s="2">
        <v>3946</v>
      </c>
      <c r="F404" s="43">
        <v>0</v>
      </c>
      <c r="G404" s="51">
        <v>39.0844425</v>
      </c>
      <c r="H404" s="51">
        <v>-76.85829176</v>
      </c>
      <c r="I404" s="8">
        <v>1026.5</v>
      </c>
      <c r="J404" s="9">
        <f t="shared" si="38"/>
        <v>975.1</v>
      </c>
      <c r="K404" s="25">
        <f t="shared" si="41"/>
        <v>318.6910027247861</v>
      </c>
      <c r="L404" s="25">
        <f t="shared" si="42"/>
        <v>408.77100272478606</v>
      </c>
      <c r="M404" s="25">
        <f t="shared" si="39"/>
        <v>422.4710027247861</v>
      </c>
      <c r="N404" s="26">
        <f t="shared" si="40"/>
        <v>415.6210027247861</v>
      </c>
      <c r="O404" s="9">
        <v>4.2</v>
      </c>
      <c r="P404" s="9">
        <v>65.4</v>
      </c>
      <c r="Q404" s="9">
        <v>36.1</v>
      </c>
      <c r="S404" s="11">
        <v>7.804</v>
      </c>
      <c r="V404" s="11">
        <v>0.369</v>
      </c>
      <c r="W404" s="60">
        <v>3.33</v>
      </c>
      <c r="X404" s="60">
        <f t="shared" si="37"/>
        <v>3.145</v>
      </c>
      <c r="Y404" s="10">
        <v>12.545</v>
      </c>
      <c r="Z404" s="26">
        <v>415.6210027247861</v>
      </c>
    </row>
    <row r="405" spans="1:26" ht="12.75">
      <c r="A405" s="1">
        <v>36945</v>
      </c>
      <c r="B405" s="3">
        <v>54</v>
      </c>
      <c r="C405" s="4">
        <v>0.870138884</v>
      </c>
      <c r="D405" s="6">
        <v>0.870138884</v>
      </c>
      <c r="E405" s="2">
        <v>3956</v>
      </c>
      <c r="F405" s="43">
        <v>0</v>
      </c>
      <c r="G405" s="51">
        <v>39.08045732</v>
      </c>
      <c r="H405" s="51">
        <v>-76.85249879</v>
      </c>
      <c r="I405" s="8">
        <v>1031.2</v>
      </c>
      <c r="J405" s="9">
        <f t="shared" si="38"/>
        <v>979.8000000000001</v>
      </c>
      <c r="K405" s="25">
        <f t="shared" si="41"/>
        <v>278.76195607589136</v>
      </c>
      <c r="L405" s="25">
        <f t="shared" si="42"/>
        <v>368.84195607589135</v>
      </c>
      <c r="M405" s="25">
        <f t="shared" si="39"/>
        <v>382.54195607589133</v>
      </c>
      <c r="N405" s="26">
        <f t="shared" si="40"/>
        <v>375.6919560758913</v>
      </c>
      <c r="O405" s="9">
        <v>4.6</v>
      </c>
      <c r="P405" s="9">
        <v>64.7</v>
      </c>
      <c r="Q405" s="9">
        <v>35.5</v>
      </c>
      <c r="S405" s="11">
        <v>7.883</v>
      </c>
      <c r="V405" s="11">
        <v>0.348</v>
      </c>
      <c r="W405" s="60">
        <v>2.22</v>
      </c>
      <c r="X405" s="60">
        <f t="shared" si="37"/>
        <v>2.9600000000000004</v>
      </c>
      <c r="Y405" s="10">
        <v>12.535</v>
      </c>
      <c r="Z405" s="26">
        <v>375.6919560758913</v>
      </c>
    </row>
    <row r="406" spans="1:26" ht="12.75">
      <c r="A406" s="1">
        <v>36945</v>
      </c>
      <c r="B406" s="3">
        <v>54</v>
      </c>
      <c r="C406" s="4">
        <v>0.870254636</v>
      </c>
      <c r="D406" s="6">
        <v>0.870254636</v>
      </c>
      <c r="E406" s="2">
        <v>3966</v>
      </c>
      <c r="F406" s="43">
        <v>0</v>
      </c>
      <c r="G406" s="51">
        <v>39.07630814</v>
      </c>
      <c r="H406" s="51">
        <v>-76.84701966</v>
      </c>
      <c r="I406" s="8">
        <v>1033.4</v>
      </c>
      <c r="J406" s="9">
        <f t="shared" si="38"/>
        <v>982.0000000000001</v>
      </c>
      <c r="K406" s="25">
        <f t="shared" si="41"/>
        <v>260.13752883914475</v>
      </c>
      <c r="L406" s="25">
        <f t="shared" si="42"/>
        <v>350.21752883914473</v>
      </c>
      <c r="M406" s="25">
        <f t="shared" si="39"/>
        <v>363.9175288391448</v>
      </c>
      <c r="N406" s="26">
        <f t="shared" si="40"/>
        <v>357.06752883914476</v>
      </c>
      <c r="O406" s="9">
        <v>4.8</v>
      </c>
      <c r="P406" s="9">
        <v>64.9</v>
      </c>
      <c r="Q406" s="9">
        <v>38</v>
      </c>
      <c r="S406" s="11">
        <v>7.834</v>
      </c>
      <c r="V406" s="11">
        <v>0.389</v>
      </c>
      <c r="W406" s="60">
        <v>3.33</v>
      </c>
      <c r="X406" s="60">
        <f t="shared" si="37"/>
        <v>2.9600000000000004</v>
      </c>
      <c r="Y406" s="10">
        <v>12.536</v>
      </c>
      <c r="Z406" s="26">
        <v>357.06752883914476</v>
      </c>
    </row>
    <row r="407" spans="1:26" ht="12.75">
      <c r="A407" s="1">
        <v>36945</v>
      </c>
      <c r="B407" s="3">
        <v>54</v>
      </c>
      <c r="C407" s="4">
        <v>0.870370388</v>
      </c>
      <c r="D407" s="6">
        <v>0.870370388</v>
      </c>
      <c r="E407" s="2">
        <v>3976</v>
      </c>
      <c r="F407" s="43">
        <v>0</v>
      </c>
      <c r="G407" s="51">
        <v>39.07215158</v>
      </c>
      <c r="H407" s="51">
        <v>-76.84155358</v>
      </c>
      <c r="I407" s="8">
        <v>1035.8</v>
      </c>
      <c r="J407" s="9">
        <f t="shared" si="38"/>
        <v>984.4</v>
      </c>
      <c r="K407" s="25">
        <f t="shared" si="41"/>
        <v>239.8674991517287</v>
      </c>
      <c r="L407" s="25">
        <f t="shared" si="42"/>
        <v>329.9474991517287</v>
      </c>
      <c r="M407" s="25">
        <f t="shared" si="39"/>
        <v>343.6474991517287</v>
      </c>
      <c r="N407" s="26">
        <f t="shared" si="40"/>
        <v>336.79749915172874</v>
      </c>
      <c r="O407" s="9">
        <v>4.8</v>
      </c>
      <c r="P407" s="9">
        <v>65.1</v>
      </c>
      <c r="Q407" s="9">
        <v>35.9</v>
      </c>
      <c r="S407" s="11">
        <v>7.866</v>
      </c>
      <c r="V407" s="11">
        <v>0.4</v>
      </c>
      <c r="W407" s="60">
        <v>3.33</v>
      </c>
      <c r="X407" s="60">
        <f t="shared" si="37"/>
        <v>2.9600000000000004</v>
      </c>
      <c r="Y407" s="10">
        <v>12.559</v>
      </c>
      <c r="Z407" s="26">
        <v>336.79749915172874</v>
      </c>
    </row>
    <row r="408" spans="1:26" ht="12.75">
      <c r="A408" s="1">
        <v>36945</v>
      </c>
      <c r="B408" s="3">
        <v>54</v>
      </c>
      <c r="C408" s="4">
        <v>0.87048614</v>
      </c>
      <c r="D408" s="6">
        <v>0.87048614</v>
      </c>
      <c r="E408" s="2">
        <v>3986</v>
      </c>
      <c r="F408" s="43">
        <v>0</v>
      </c>
      <c r="G408" s="51">
        <v>39.06831634</v>
      </c>
      <c r="H408" s="51">
        <v>-76.83576495</v>
      </c>
      <c r="I408" s="8">
        <v>1035.6</v>
      </c>
      <c r="J408" s="9">
        <f t="shared" si="38"/>
        <v>984.1999999999999</v>
      </c>
      <c r="K408" s="25">
        <f t="shared" si="41"/>
        <v>241.55477973703228</v>
      </c>
      <c r="L408" s="25">
        <f t="shared" si="42"/>
        <v>331.63477973703226</v>
      </c>
      <c r="M408" s="25">
        <f t="shared" si="39"/>
        <v>345.33477973703225</v>
      </c>
      <c r="N408" s="26">
        <f t="shared" si="40"/>
        <v>338.4847797370322</v>
      </c>
      <c r="O408" s="9">
        <v>5</v>
      </c>
      <c r="P408" s="9">
        <v>65.4</v>
      </c>
      <c r="Q408" s="9">
        <v>37.8</v>
      </c>
      <c r="S408" s="11">
        <v>7.963</v>
      </c>
      <c r="V408" s="11">
        <v>0.401</v>
      </c>
      <c r="W408" s="60">
        <v>3.33</v>
      </c>
      <c r="X408" s="60">
        <f t="shared" si="37"/>
        <v>2.9600000000000004</v>
      </c>
      <c r="Y408" s="10">
        <v>12.534</v>
      </c>
      <c r="Z408" s="26">
        <v>338.4847797370322</v>
      </c>
    </row>
    <row r="409" spans="1:26" ht="12.75">
      <c r="A409" s="1">
        <v>36945</v>
      </c>
      <c r="B409" s="3">
        <v>54</v>
      </c>
      <c r="C409" s="4">
        <v>0.870601833</v>
      </c>
      <c r="D409" s="6">
        <v>0.870601833</v>
      </c>
      <c r="E409" s="2">
        <v>3996</v>
      </c>
      <c r="F409" s="43">
        <v>0</v>
      </c>
      <c r="G409" s="51">
        <v>39.06622904</v>
      </c>
      <c r="H409" s="51">
        <v>-76.82915145</v>
      </c>
      <c r="I409" s="8">
        <v>1034.8</v>
      </c>
      <c r="J409" s="9">
        <f t="shared" si="38"/>
        <v>983.4</v>
      </c>
      <c r="K409" s="25">
        <f t="shared" si="41"/>
        <v>248.30733255637057</v>
      </c>
      <c r="L409" s="25">
        <f t="shared" si="42"/>
        <v>338.38733255637055</v>
      </c>
      <c r="M409" s="25">
        <f t="shared" si="39"/>
        <v>352.0873325563706</v>
      </c>
      <c r="N409" s="26">
        <f t="shared" si="40"/>
        <v>345.2373325563706</v>
      </c>
      <c r="O409" s="9">
        <v>4.7</v>
      </c>
      <c r="P409" s="9">
        <v>65.6</v>
      </c>
      <c r="Q409" s="9">
        <v>35.5</v>
      </c>
      <c r="S409" s="11">
        <v>8.108</v>
      </c>
      <c r="V409" s="11">
        <v>0.418</v>
      </c>
      <c r="W409" s="60">
        <v>3.33</v>
      </c>
      <c r="X409" s="60">
        <f t="shared" si="37"/>
        <v>3.145</v>
      </c>
      <c r="Y409" s="10">
        <v>12.533</v>
      </c>
      <c r="Z409" s="26">
        <v>345.2373325563706</v>
      </c>
    </row>
    <row r="410" spans="1:26" ht="12.75">
      <c r="A410" s="1">
        <v>36945</v>
      </c>
      <c r="B410" s="3">
        <v>54</v>
      </c>
      <c r="C410" s="4">
        <v>0.870717585</v>
      </c>
      <c r="D410" s="6">
        <v>0.870717585</v>
      </c>
      <c r="E410" s="2">
        <v>4006</v>
      </c>
      <c r="F410" s="43">
        <v>0</v>
      </c>
      <c r="G410" s="51">
        <v>39.06826785</v>
      </c>
      <c r="H410" s="51">
        <v>-76.82285705</v>
      </c>
      <c r="I410" s="8">
        <v>1035</v>
      </c>
      <c r="J410" s="9">
        <f t="shared" si="38"/>
        <v>983.6</v>
      </c>
      <c r="K410" s="25">
        <f t="shared" si="41"/>
        <v>246.61867950083135</v>
      </c>
      <c r="L410" s="25">
        <f t="shared" si="42"/>
        <v>336.69867950083136</v>
      </c>
      <c r="M410" s="25">
        <f t="shared" si="39"/>
        <v>350.39867950083135</v>
      </c>
      <c r="N410" s="26">
        <f t="shared" si="40"/>
        <v>343.5486795008313</v>
      </c>
      <c r="O410" s="9">
        <v>4.8</v>
      </c>
      <c r="P410" s="9">
        <v>65.7</v>
      </c>
      <c r="Q410" s="9">
        <v>34.9</v>
      </c>
      <c r="S410" s="11">
        <v>8.183</v>
      </c>
      <c r="V410" s="11">
        <v>0.427</v>
      </c>
      <c r="W410" s="60">
        <v>3.33</v>
      </c>
      <c r="X410" s="60">
        <f t="shared" si="37"/>
        <v>3.145</v>
      </c>
      <c r="Y410" s="10">
        <v>12.531</v>
      </c>
      <c r="Z410" s="26">
        <v>343.5486795008313</v>
      </c>
    </row>
    <row r="411" spans="1:26" ht="12.75">
      <c r="A411" s="1">
        <v>36945</v>
      </c>
      <c r="B411" s="3">
        <v>54</v>
      </c>
      <c r="C411" s="4">
        <v>0.870833337</v>
      </c>
      <c r="D411" s="6">
        <v>0.870833337</v>
      </c>
      <c r="E411" s="2">
        <v>4016</v>
      </c>
      <c r="F411" s="43">
        <v>0</v>
      </c>
      <c r="G411" s="51">
        <v>39.0718323</v>
      </c>
      <c r="H411" s="51">
        <v>-76.81768561</v>
      </c>
      <c r="I411" s="8">
        <v>1037.4</v>
      </c>
      <c r="J411" s="9">
        <f t="shared" si="38"/>
        <v>986.0000000000001</v>
      </c>
      <c r="K411" s="25">
        <f t="shared" si="41"/>
        <v>226.38158246941265</v>
      </c>
      <c r="L411" s="25">
        <f t="shared" si="42"/>
        <v>316.46158246941263</v>
      </c>
      <c r="M411" s="25">
        <f t="shared" si="39"/>
        <v>330.1615824694127</v>
      </c>
      <c r="N411" s="26">
        <f t="shared" si="40"/>
        <v>323.31158246941266</v>
      </c>
      <c r="O411" s="9">
        <v>4.9</v>
      </c>
      <c r="P411" s="9">
        <v>65.3</v>
      </c>
      <c r="Q411" s="9">
        <v>33.9</v>
      </c>
      <c r="S411" s="11">
        <v>8.441</v>
      </c>
      <c r="V411" s="11">
        <v>0.419</v>
      </c>
      <c r="W411" s="60">
        <v>3.33</v>
      </c>
      <c r="X411" s="60">
        <f t="shared" si="37"/>
        <v>3.3299999999999996</v>
      </c>
      <c r="Y411" s="10">
        <v>12.546</v>
      </c>
      <c r="Z411" s="26">
        <v>323.31158246941266</v>
      </c>
    </row>
    <row r="412" spans="1:26" ht="12.75">
      <c r="A412" s="1">
        <v>36945</v>
      </c>
      <c r="B412" s="3">
        <v>54</v>
      </c>
      <c r="C412" s="4">
        <v>0.87094909</v>
      </c>
      <c r="D412" s="6">
        <v>0.87094909</v>
      </c>
      <c r="E412" s="2">
        <v>4026</v>
      </c>
      <c r="F412" s="43">
        <v>0</v>
      </c>
      <c r="G412" s="51">
        <v>39.07588906</v>
      </c>
      <c r="H412" s="51">
        <v>-76.81313961</v>
      </c>
      <c r="I412" s="8">
        <v>1038</v>
      </c>
      <c r="J412" s="9">
        <f t="shared" si="38"/>
        <v>986.6</v>
      </c>
      <c r="K412" s="25">
        <f t="shared" si="41"/>
        <v>221.33000487958068</v>
      </c>
      <c r="L412" s="25">
        <f t="shared" si="42"/>
        <v>311.4100048795807</v>
      </c>
      <c r="M412" s="25">
        <f t="shared" si="39"/>
        <v>325.1100048795807</v>
      </c>
      <c r="N412" s="26">
        <f t="shared" si="40"/>
        <v>318.2600048795807</v>
      </c>
      <c r="O412" s="9">
        <v>4.8</v>
      </c>
      <c r="P412" s="9">
        <v>65</v>
      </c>
      <c r="Q412" s="9">
        <v>35.8</v>
      </c>
      <c r="S412" s="11">
        <v>8.52</v>
      </c>
      <c r="V412" s="11">
        <v>0.44</v>
      </c>
      <c r="W412" s="60">
        <v>3.33</v>
      </c>
      <c r="X412" s="60">
        <f t="shared" si="37"/>
        <v>3.3299999999999996</v>
      </c>
      <c r="Y412" s="10">
        <v>12.531</v>
      </c>
      <c r="Z412" s="26">
        <v>318.2600048795807</v>
      </c>
    </row>
    <row r="413" spans="1:26" ht="12.75">
      <c r="A413" s="1">
        <v>36945</v>
      </c>
      <c r="B413" s="3">
        <v>54</v>
      </c>
      <c r="C413" s="4">
        <v>0.871064842</v>
      </c>
      <c r="D413" s="6">
        <v>0.871064842</v>
      </c>
      <c r="E413" s="2">
        <v>4036</v>
      </c>
      <c r="F413" s="43">
        <v>0</v>
      </c>
      <c r="G413" s="51">
        <v>39.08024135</v>
      </c>
      <c r="H413" s="51">
        <v>-76.80906246</v>
      </c>
      <c r="I413" s="8">
        <v>1037.2</v>
      </c>
      <c r="J413" s="9">
        <f t="shared" si="38"/>
        <v>985.8000000000001</v>
      </c>
      <c r="K413" s="25">
        <f t="shared" si="41"/>
        <v>228.06612479631917</v>
      </c>
      <c r="L413" s="25">
        <f t="shared" si="42"/>
        <v>318.14612479631916</v>
      </c>
      <c r="M413" s="25">
        <f t="shared" si="39"/>
        <v>331.84612479631915</v>
      </c>
      <c r="N413" s="26">
        <f t="shared" si="40"/>
        <v>324.9961247963191</v>
      </c>
      <c r="O413" s="9">
        <v>4.9</v>
      </c>
      <c r="P413" s="9">
        <v>64.7</v>
      </c>
      <c r="Q413" s="9">
        <v>36.2</v>
      </c>
      <c r="S413" s="11">
        <v>8.788</v>
      </c>
      <c r="V413" s="11">
        <v>0.411</v>
      </c>
      <c r="W413" s="60">
        <v>3.33</v>
      </c>
      <c r="X413" s="60">
        <f t="shared" si="37"/>
        <v>3.3299999999999996</v>
      </c>
      <c r="Y413" s="10">
        <v>12.528</v>
      </c>
      <c r="Z413" s="26">
        <v>324.9961247963191</v>
      </c>
    </row>
    <row r="414" spans="1:26" ht="12.75">
      <c r="A414" s="1">
        <v>36945</v>
      </c>
      <c r="B414" s="3">
        <v>54</v>
      </c>
      <c r="C414" s="4">
        <v>0.871180534</v>
      </c>
      <c r="D414" s="6">
        <v>0.871180534</v>
      </c>
      <c r="E414" s="2">
        <v>4046</v>
      </c>
      <c r="F414" s="43">
        <v>0</v>
      </c>
      <c r="G414" s="51">
        <v>39.08483684</v>
      </c>
      <c r="H414" s="51">
        <v>-76.80575124</v>
      </c>
      <c r="I414" s="8">
        <v>1037.8</v>
      </c>
      <c r="J414" s="9">
        <f t="shared" si="38"/>
        <v>986.4</v>
      </c>
      <c r="K414" s="25">
        <f t="shared" si="41"/>
        <v>223.01352264956455</v>
      </c>
      <c r="L414" s="25">
        <f t="shared" si="42"/>
        <v>313.09352264956453</v>
      </c>
      <c r="M414" s="25">
        <f t="shared" si="39"/>
        <v>326.7935226495646</v>
      </c>
      <c r="N414" s="26">
        <f t="shared" si="40"/>
        <v>319.94352264956456</v>
      </c>
      <c r="O414" s="9">
        <v>4.8</v>
      </c>
      <c r="P414" s="9">
        <v>64.7</v>
      </c>
      <c r="Q414" s="9">
        <v>36.7</v>
      </c>
      <c r="S414" s="11">
        <v>8.826</v>
      </c>
      <c r="V414" s="11">
        <v>0.488</v>
      </c>
      <c r="W414" s="60">
        <v>4.44</v>
      </c>
      <c r="X414" s="60">
        <f t="shared" si="37"/>
        <v>3.515</v>
      </c>
      <c r="Y414" s="10">
        <v>12.541</v>
      </c>
      <c r="Z414" s="26">
        <v>319.94352264956456</v>
      </c>
    </row>
    <row r="415" spans="1:26" ht="12.75">
      <c r="A415" s="1">
        <v>36945</v>
      </c>
      <c r="B415" s="3">
        <v>54</v>
      </c>
      <c r="C415" s="4">
        <v>0.871296287</v>
      </c>
      <c r="D415" s="6">
        <v>0.871296287</v>
      </c>
      <c r="E415" s="2">
        <v>4056</v>
      </c>
      <c r="F415" s="43">
        <v>0</v>
      </c>
      <c r="G415" s="51">
        <v>39.08941166</v>
      </c>
      <c r="H415" s="51">
        <v>-76.80379111</v>
      </c>
      <c r="I415" s="8">
        <v>1037.4</v>
      </c>
      <c r="J415" s="9">
        <f t="shared" si="38"/>
        <v>986.0000000000001</v>
      </c>
      <c r="K415" s="25">
        <f t="shared" si="41"/>
        <v>226.38158246941265</v>
      </c>
      <c r="L415" s="25">
        <f t="shared" si="42"/>
        <v>316.46158246941263</v>
      </c>
      <c r="M415" s="25">
        <f t="shared" si="39"/>
        <v>330.1615824694127</v>
      </c>
      <c r="N415" s="26">
        <f t="shared" si="40"/>
        <v>323.31158246941266</v>
      </c>
      <c r="O415" s="9">
        <v>4.7</v>
      </c>
      <c r="P415" s="9">
        <v>64.8</v>
      </c>
      <c r="Q415" s="9">
        <v>34.9</v>
      </c>
      <c r="S415" s="11">
        <v>9.038</v>
      </c>
      <c r="V415" s="11">
        <v>0.598</v>
      </c>
      <c r="W415" s="60">
        <v>5.55</v>
      </c>
      <c r="X415" s="60">
        <f t="shared" si="37"/>
        <v>3.8850000000000002</v>
      </c>
      <c r="Y415" s="10">
        <v>12.528</v>
      </c>
      <c r="Z415" s="26">
        <v>323.31158246941266</v>
      </c>
    </row>
    <row r="416" spans="1:26" ht="12.75">
      <c r="A416" s="1">
        <v>36945</v>
      </c>
      <c r="B416" s="3">
        <v>54</v>
      </c>
      <c r="C416" s="4">
        <v>0.871412039</v>
      </c>
      <c r="D416" s="6">
        <v>0.871412039</v>
      </c>
      <c r="E416" s="2">
        <v>4066</v>
      </c>
      <c r="F416" s="43">
        <v>0</v>
      </c>
      <c r="G416" s="51">
        <v>39.09326662</v>
      </c>
      <c r="H416" s="51">
        <v>-76.80554373</v>
      </c>
      <c r="I416" s="8">
        <v>1041</v>
      </c>
      <c r="J416" s="9">
        <f t="shared" si="38"/>
        <v>989.6</v>
      </c>
      <c r="K416" s="25">
        <f t="shared" si="41"/>
        <v>196.11811007879237</v>
      </c>
      <c r="L416" s="25">
        <f t="shared" si="42"/>
        <v>286.19811007879235</v>
      </c>
      <c r="M416" s="25">
        <f t="shared" si="39"/>
        <v>299.89811007879234</v>
      </c>
      <c r="N416" s="26">
        <f t="shared" si="40"/>
        <v>293.0481100787923</v>
      </c>
      <c r="O416" s="9">
        <v>5.2</v>
      </c>
      <c r="P416" s="9">
        <v>64.4</v>
      </c>
      <c r="Q416" s="9">
        <v>35.5</v>
      </c>
      <c r="S416" s="11">
        <v>9.392</v>
      </c>
      <c r="V416" s="11">
        <v>0.709</v>
      </c>
      <c r="W416" s="60">
        <v>6.66</v>
      </c>
      <c r="X416" s="60">
        <f t="shared" si="37"/>
        <v>4.44</v>
      </c>
      <c r="Y416" s="10">
        <v>12.527</v>
      </c>
      <c r="Z416" s="26">
        <v>293.0481100787923</v>
      </c>
    </row>
    <row r="417" spans="1:26" ht="12.75">
      <c r="A417" s="1">
        <v>36945</v>
      </c>
      <c r="B417" s="3">
        <v>54</v>
      </c>
      <c r="C417" s="4">
        <v>0.871527791</v>
      </c>
      <c r="D417" s="6">
        <v>0.871527791</v>
      </c>
      <c r="E417" s="2">
        <v>4076</v>
      </c>
      <c r="F417" s="43">
        <v>0</v>
      </c>
      <c r="G417" s="51">
        <v>39.09472279</v>
      </c>
      <c r="H417" s="51">
        <v>-76.81047211</v>
      </c>
      <c r="I417" s="8">
        <v>1043</v>
      </c>
      <c r="J417" s="9">
        <f t="shared" si="38"/>
        <v>991.6</v>
      </c>
      <c r="K417" s="25">
        <f t="shared" si="41"/>
        <v>179.35260595449097</v>
      </c>
      <c r="L417" s="25">
        <f t="shared" si="42"/>
        <v>269.43260595449095</v>
      </c>
      <c r="M417" s="25">
        <f t="shared" si="39"/>
        <v>283.13260595449094</v>
      </c>
      <c r="N417" s="26">
        <f t="shared" si="40"/>
        <v>276.2826059544909</v>
      </c>
      <c r="O417" s="9">
        <v>5.4</v>
      </c>
      <c r="P417" s="9">
        <v>64.2</v>
      </c>
      <c r="Q417" s="9">
        <v>33.8</v>
      </c>
      <c r="S417" s="11">
        <v>9.644</v>
      </c>
      <c r="V417" s="11">
        <v>0.581</v>
      </c>
      <c r="W417" s="60">
        <v>5.55</v>
      </c>
      <c r="X417" s="60">
        <f t="shared" si="37"/>
        <v>4.8100000000000005</v>
      </c>
      <c r="Y417" s="10">
        <v>12.529</v>
      </c>
      <c r="Z417" s="26">
        <v>276.2826059544909</v>
      </c>
    </row>
    <row r="418" spans="1:26" ht="12.75">
      <c r="A418" s="1">
        <v>36945</v>
      </c>
      <c r="B418" s="3">
        <v>54</v>
      </c>
      <c r="C418" s="4">
        <v>0.871643543</v>
      </c>
      <c r="D418" s="6">
        <v>0.871643543</v>
      </c>
      <c r="E418" s="2">
        <v>4086</v>
      </c>
      <c r="F418" s="43">
        <v>0</v>
      </c>
      <c r="G418" s="51">
        <v>39.09384457</v>
      </c>
      <c r="H418" s="51">
        <v>-76.81625332</v>
      </c>
      <c r="I418" s="8">
        <v>1051.1</v>
      </c>
      <c r="J418" s="9">
        <f t="shared" si="38"/>
        <v>999.6999999999999</v>
      </c>
      <c r="K418" s="25">
        <f t="shared" si="41"/>
        <v>111.79635918869288</v>
      </c>
      <c r="L418" s="25">
        <f t="shared" si="42"/>
        <v>201.87635918869287</v>
      </c>
      <c r="M418" s="25">
        <f t="shared" si="39"/>
        <v>215.5763591886929</v>
      </c>
      <c r="N418" s="26">
        <f t="shared" si="40"/>
        <v>208.72635918869287</v>
      </c>
      <c r="O418" s="9">
        <v>6.1</v>
      </c>
      <c r="P418" s="9">
        <v>63.6</v>
      </c>
      <c r="Q418" s="9">
        <v>37.2</v>
      </c>
      <c r="S418" s="11">
        <v>9.383</v>
      </c>
      <c r="V418" s="11">
        <v>0.529</v>
      </c>
      <c r="W418" s="60">
        <v>4.44</v>
      </c>
      <c r="X418" s="60">
        <f t="shared" si="37"/>
        <v>4.995</v>
      </c>
      <c r="Y418" s="10">
        <v>12.541</v>
      </c>
      <c r="Z418" s="26">
        <v>208.72635918869287</v>
      </c>
    </row>
    <row r="419" spans="1:26" ht="12.75">
      <c r="A419" s="1">
        <v>36945</v>
      </c>
      <c r="B419" s="3">
        <v>54</v>
      </c>
      <c r="C419" s="4">
        <v>0.871759236</v>
      </c>
      <c r="D419" s="6">
        <v>0.871759236</v>
      </c>
      <c r="E419" s="2">
        <v>4096</v>
      </c>
      <c r="F419" s="43">
        <v>0</v>
      </c>
      <c r="G419" s="51">
        <v>39.09038646</v>
      </c>
      <c r="H419" s="51">
        <v>-76.81991157</v>
      </c>
      <c r="I419" s="8">
        <v>1060</v>
      </c>
      <c r="J419" s="9">
        <f t="shared" si="38"/>
        <v>1008.6</v>
      </c>
      <c r="K419" s="25">
        <f t="shared" si="41"/>
        <v>38.19614903261596</v>
      </c>
      <c r="L419" s="25">
        <f t="shared" si="42"/>
        <v>128.27614903261596</v>
      </c>
      <c r="M419" s="25">
        <f t="shared" si="39"/>
        <v>141.97614903261598</v>
      </c>
      <c r="N419" s="26">
        <f t="shared" si="40"/>
        <v>135.12614903261596</v>
      </c>
      <c r="O419" s="9">
        <v>6.6</v>
      </c>
      <c r="P419" s="9">
        <v>62.5</v>
      </c>
      <c r="Q419" s="9">
        <v>35.6</v>
      </c>
      <c r="S419" s="11">
        <v>9.161</v>
      </c>
      <c r="V419" s="11">
        <v>0.469</v>
      </c>
      <c r="W419" s="60">
        <v>4.44</v>
      </c>
      <c r="X419" s="60">
        <f t="shared" si="37"/>
        <v>5.180000000000001</v>
      </c>
      <c r="Y419" s="10">
        <v>12.528</v>
      </c>
      <c r="Z419" s="26">
        <v>135.12614903261596</v>
      </c>
    </row>
    <row r="420" spans="1:26" ht="12.75">
      <c r="A420" s="1">
        <v>36945</v>
      </c>
      <c r="B420" s="3">
        <v>54</v>
      </c>
      <c r="C420" s="4">
        <v>0.871874988</v>
      </c>
      <c r="D420" s="6">
        <v>0.871874988</v>
      </c>
      <c r="E420" s="2">
        <v>4106</v>
      </c>
      <c r="F420" s="43">
        <v>0</v>
      </c>
      <c r="G420" s="51">
        <v>39.0858021</v>
      </c>
      <c r="H420" s="51">
        <v>-76.82285981</v>
      </c>
      <c r="I420" s="8">
        <v>1068.3</v>
      </c>
      <c r="J420" s="9">
        <f t="shared" si="38"/>
        <v>1016.9</v>
      </c>
      <c r="K420" s="25">
        <f t="shared" si="41"/>
        <v>-29.859325828716766</v>
      </c>
      <c r="L420" s="25">
        <f t="shared" si="42"/>
        <v>60.220674171283235</v>
      </c>
      <c r="M420" s="25">
        <f t="shared" si="39"/>
        <v>73.92067417128324</v>
      </c>
      <c r="N420" s="26">
        <f t="shared" si="40"/>
        <v>67.07067417128323</v>
      </c>
      <c r="O420" s="9">
        <v>7.5</v>
      </c>
      <c r="P420" s="9">
        <v>61.8</v>
      </c>
      <c r="Q420" s="9">
        <v>37.4</v>
      </c>
      <c r="S420" s="11">
        <v>-0.223</v>
      </c>
      <c r="V420" s="11">
        <v>0.469</v>
      </c>
      <c r="W420" s="60">
        <v>4.44</v>
      </c>
      <c r="X420" s="60">
        <f t="shared" si="37"/>
        <v>5.180000000000001</v>
      </c>
      <c r="Y420" s="10">
        <v>12.531</v>
      </c>
      <c r="Z420" s="26">
        <v>67.07067417128323</v>
      </c>
    </row>
    <row r="421" spans="1:26" ht="12.75">
      <c r="A421" s="1">
        <v>36945</v>
      </c>
      <c r="B421" s="3">
        <v>54</v>
      </c>
      <c r="C421" s="4">
        <v>0.87199074</v>
      </c>
      <c r="D421" s="6">
        <v>0.87199074</v>
      </c>
      <c r="E421" s="2">
        <v>4116</v>
      </c>
      <c r="F421" s="43">
        <v>1</v>
      </c>
      <c r="G421" s="51">
        <v>39.08119442</v>
      </c>
      <c r="H421" s="51">
        <v>-76.82561503</v>
      </c>
      <c r="I421" s="8">
        <v>1071.1</v>
      </c>
      <c r="J421" s="9">
        <f t="shared" si="38"/>
        <v>1019.6999999999999</v>
      </c>
      <c r="K421" s="25">
        <f t="shared" si="41"/>
        <v>-52.69255620407746</v>
      </c>
      <c r="L421" s="25">
        <f t="shared" si="42"/>
        <v>37.387443795922536</v>
      </c>
      <c r="M421" s="25">
        <f t="shared" si="39"/>
        <v>51.08744379592254</v>
      </c>
      <c r="N421" s="26">
        <f t="shared" si="40"/>
        <v>44.23744379592254</v>
      </c>
      <c r="O421" s="9">
        <v>7.4</v>
      </c>
      <c r="P421" s="9">
        <v>61.9</v>
      </c>
      <c r="Q421" s="9">
        <v>36.4</v>
      </c>
      <c r="S421" s="11">
        <v>9.106</v>
      </c>
      <c r="V421" s="11">
        <v>0.491</v>
      </c>
      <c r="W421" s="60">
        <v>4.44</v>
      </c>
      <c r="X421" s="60">
        <f t="shared" si="37"/>
        <v>4.995000000000001</v>
      </c>
      <c r="Y421" s="10">
        <v>12.541</v>
      </c>
      <c r="Z421" s="26">
        <v>44.23744379592254</v>
      </c>
    </row>
    <row r="422" spans="1:26" ht="12.75">
      <c r="A422" s="1">
        <v>36945</v>
      </c>
      <c r="B422" s="3">
        <v>54</v>
      </c>
      <c r="C422" s="4">
        <v>0.872106493</v>
      </c>
      <c r="D422" s="6">
        <v>0.872106493</v>
      </c>
      <c r="E422" s="2">
        <v>4126</v>
      </c>
      <c r="F422" s="43">
        <v>0</v>
      </c>
      <c r="G422" s="51">
        <v>39.07701588</v>
      </c>
      <c r="H422" s="51">
        <v>-76.8279814</v>
      </c>
      <c r="I422" s="8">
        <v>1066.9</v>
      </c>
      <c r="J422" s="9">
        <f t="shared" si="38"/>
        <v>1015.5000000000001</v>
      </c>
      <c r="K422" s="25">
        <f t="shared" si="41"/>
        <v>-18.419123349306254</v>
      </c>
      <c r="L422" s="25">
        <f t="shared" si="42"/>
        <v>71.66087665069375</v>
      </c>
      <c r="M422" s="25">
        <f t="shared" si="39"/>
        <v>85.36087665069374</v>
      </c>
      <c r="N422" s="26">
        <f t="shared" si="40"/>
        <v>78.51087665069375</v>
      </c>
      <c r="O422" s="9">
        <v>7.2</v>
      </c>
      <c r="P422" s="9">
        <v>61.7</v>
      </c>
      <c r="Q422" s="9">
        <v>35.8</v>
      </c>
      <c r="S422" s="11">
        <v>8.882</v>
      </c>
      <c r="V422" s="11">
        <v>0.65</v>
      </c>
      <c r="W422" s="60">
        <v>5.55</v>
      </c>
      <c r="X422" s="60">
        <f>AVERAGE(W417:W422)</f>
        <v>4.8100000000000005</v>
      </c>
      <c r="Y422" s="10">
        <v>12.527</v>
      </c>
      <c r="Z422" s="26">
        <v>78.51087665069375</v>
      </c>
    </row>
    <row r="423" spans="1:26" ht="12.75">
      <c r="A423" s="1">
        <v>36945</v>
      </c>
      <c r="B423" s="3">
        <v>54</v>
      </c>
      <c r="C423" s="4">
        <v>0.872222245</v>
      </c>
      <c r="D423" s="6">
        <v>0.872222245</v>
      </c>
      <c r="E423" s="2">
        <v>4136</v>
      </c>
      <c r="F423" s="43">
        <v>0</v>
      </c>
      <c r="G423" s="51">
        <v>39.07300513</v>
      </c>
      <c r="H423" s="51">
        <v>-76.83000352</v>
      </c>
      <c r="I423" s="8">
        <v>1062.8</v>
      </c>
      <c r="J423" s="9">
        <f t="shared" si="38"/>
        <v>1011.4</v>
      </c>
      <c r="K423" s="25">
        <f t="shared" si="41"/>
        <v>15.175278999948752</v>
      </c>
      <c r="L423" s="25">
        <f t="shared" si="42"/>
        <v>105.25527899994876</v>
      </c>
      <c r="M423" s="25">
        <f t="shared" si="39"/>
        <v>118.95527899994875</v>
      </c>
      <c r="N423" s="26">
        <f t="shared" si="40"/>
        <v>112.10527899994875</v>
      </c>
      <c r="O423" s="9">
        <v>6.8</v>
      </c>
      <c r="P423" s="9">
        <v>61.4</v>
      </c>
      <c r="Q423" s="9">
        <v>33.3</v>
      </c>
      <c r="S423" s="11">
        <v>8.177</v>
      </c>
      <c r="V423" s="11">
        <v>0.6</v>
      </c>
      <c r="Y423" s="10">
        <v>0.017</v>
      </c>
      <c r="Z423" s="26">
        <v>112.10527899994875</v>
      </c>
    </row>
    <row r="424" spans="1:26" ht="12.75">
      <c r="A424" s="1">
        <v>36945</v>
      </c>
      <c r="B424" s="3">
        <v>54</v>
      </c>
      <c r="C424" s="4">
        <v>0.872337937</v>
      </c>
      <c r="D424" s="6">
        <v>0.872337937</v>
      </c>
      <c r="E424" s="2">
        <v>4146</v>
      </c>
      <c r="F424" s="43">
        <v>0</v>
      </c>
      <c r="G424" s="51">
        <v>39.06893134</v>
      </c>
      <c r="H424" s="51">
        <v>-76.83160163</v>
      </c>
      <c r="I424" s="8">
        <v>1056.6</v>
      </c>
      <c r="J424" s="9">
        <f t="shared" si="38"/>
        <v>1005.1999999999999</v>
      </c>
      <c r="K424" s="25">
        <f t="shared" si="41"/>
        <v>66.23613462360757</v>
      </c>
      <c r="L424" s="25">
        <f t="shared" si="42"/>
        <v>156.31613462360758</v>
      </c>
      <c r="M424" s="25">
        <f t="shared" si="39"/>
        <v>170.01613462360757</v>
      </c>
      <c r="N424" s="26">
        <f t="shared" si="40"/>
        <v>163.16613462360758</v>
      </c>
      <c r="O424" s="9">
        <v>6.6</v>
      </c>
      <c r="P424" s="9">
        <v>61.9</v>
      </c>
      <c r="Q424" s="9">
        <v>33.4</v>
      </c>
      <c r="S424" s="11">
        <v>9.144</v>
      </c>
      <c r="V424" s="11">
        <v>0.502</v>
      </c>
      <c r="Y424" s="10">
        <v>0.017</v>
      </c>
      <c r="Z424" s="26">
        <v>163.16613462360758</v>
      </c>
    </row>
    <row r="425" spans="1:26" ht="12.75">
      <c r="A425" s="1">
        <v>36945</v>
      </c>
      <c r="B425" s="3">
        <v>54</v>
      </c>
      <c r="C425" s="4">
        <v>0.87245369</v>
      </c>
      <c r="D425" s="6">
        <v>0.87245369</v>
      </c>
      <c r="E425" s="2">
        <v>4156</v>
      </c>
      <c r="F425" s="43">
        <v>0</v>
      </c>
      <c r="G425" s="51">
        <v>39.06464161</v>
      </c>
      <c r="H425" s="51">
        <v>-76.8324335</v>
      </c>
      <c r="I425" s="8">
        <v>1050.9</v>
      </c>
      <c r="J425" s="9">
        <f t="shared" si="38"/>
        <v>999.5000000000001</v>
      </c>
      <c r="K425" s="25">
        <f t="shared" si="41"/>
        <v>113.4578140505757</v>
      </c>
      <c r="L425" s="25">
        <f t="shared" si="42"/>
        <v>203.53781405057572</v>
      </c>
      <c r="M425" s="25">
        <f t="shared" si="39"/>
        <v>217.2378140505757</v>
      </c>
      <c r="N425" s="26">
        <f t="shared" si="40"/>
        <v>210.3878140505757</v>
      </c>
      <c r="O425" s="9">
        <v>6.5</v>
      </c>
      <c r="P425" s="9">
        <v>61.4</v>
      </c>
      <c r="Q425" s="9">
        <v>32.8</v>
      </c>
      <c r="S425" s="11">
        <v>9.013</v>
      </c>
      <c r="V425" s="11">
        <v>0.35</v>
      </c>
      <c r="Y425" s="10">
        <v>0.014</v>
      </c>
      <c r="Z425" s="26">
        <v>210.3878140505757</v>
      </c>
    </row>
    <row r="426" spans="1:26" ht="12.75">
      <c r="A426" s="1">
        <v>36945</v>
      </c>
      <c r="B426" s="3">
        <v>54</v>
      </c>
      <c r="C426" s="4">
        <v>0.872569442</v>
      </c>
      <c r="D426" s="6">
        <v>0.872569442</v>
      </c>
      <c r="E426" s="2">
        <v>4166</v>
      </c>
      <c r="F426" s="43">
        <v>0</v>
      </c>
      <c r="G426" s="51">
        <v>39.05986101</v>
      </c>
      <c r="H426" s="51">
        <v>-76.83258261</v>
      </c>
      <c r="I426" s="8">
        <v>1044.6</v>
      </c>
      <c r="J426" s="9">
        <f t="shared" si="38"/>
        <v>993.1999999999999</v>
      </c>
      <c r="K426" s="25">
        <f t="shared" si="41"/>
        <v>165.9645315155595</v>
      </c>
      <c r="L426" s="25">
        <f t="shared" si="42"/>
        <v>256.04453151555947</v>
      </c>
      <c r="M426" s="25">
        <f t="shared" si="39"/>
        <v>269.7445315155595</v>
      </c>
      <c r="N426" s="26">
        <f t="shared" si="40"/>
        <v>262.8945315155595</v>
      </c>
      <c r="O426" s="9">
        <v>6.1</v>
      </c>
      <c r="P426" s="9">
        <v>61.3</v>
      </c>
      <c r="Q426" s="9">
        <v>35.8</v>
      </c>
      <c r="S426" s="11">
        <v>8.751</v>
      </c>
      <c r="V426" s="11">
        <v>0.3</v>
      </c>
      <c r="Y426" s="10">
        <v>0.014</v>
      </c>
      <c r="Z426" s="26">
        <v>262.8945315155595</v>
      </c>
    </row>
    <row r="427" spans="1:26" ht="12.75">
      <c r="A427" s="1">
        <v>36945</v>
      </c>
      <c r="B427" s="3">
        <v>54</v>
      </c>
      <c r="C427" s="4">
        <v>0.872685194</v>
      </c>
      <c r="D427" s="6">
        <v>0.872685194</v>
      </c>
      <c r="E427" s="2">
        <v>4176</v>
      </c>
      <c r="F427" s="43">
        <v>0</v>
      </c>
      <c r="G427" s="51">
        <v>39.05487563</v>
      </c>
      <c r="H427" s="51">
        <v>-76.82975751</v>
      </c>
      <c r="I427" s="8">
        <v>1040.7</v>
      </c>
      <c r="J427" s="9">
        <f t="shared" si="38"/>
        <v>989.3000000000001</v>
      </c>
      <c r="K427" s="25">
        <f t="shared" si="41"/>
        <v>198.63585774738058</v>
      </c>
      <c r="L427" s="25">
        <f t="shared" si="42"/>
        <v>288.7158577473806</v>
      </c>
      <c r="M427" s="25">
        <f t="shared" si="39"/>
        <v>302.4158577473806</v>
      </c>
      <c r="N427" s="26">
        <f t="shared" si="40"/>
        <v>295.5658577473806</v>
      </c>
      <c r="O427" s="9">
        <v>6</v>
      </c>
      <c r="P427" s="9">
        <v>61.5</v>
      </c>
      <c r="Q427" s="9">
        <v>34.6</v>
      </c>
      <c r="S427" s="11">
        <v>8.431</v>
      </c>
      <c r="V427" s="11">
        <v>0.249</v>
      </c>
      <c r="Y427" s="10">
        <v>0.015</v>
      </c>
      <c r="Z427" s="26">
        <v>295.5658577473806</v>
      </c>
    </row>
    <row r="428" spans="1:26" ht="12.75">
      <c r="A428" s="1">
        <v>36945</v>
      </c>
      <c r="B428" s="3">
        <v>54</v>
      </c>
      <c r="C428" s="4">
        <v>0.872800946</v>
      </c>
      <c r="D428" s="6">
        <v>0.872800946</v>
      </c>
      <c r="E428" s="2">
        <v>4186</v>
      </c>
      <c r="F428" s="43">
        <v>0</v>
      </c>
      <c r="G428" s="51">
        <v>39.05338605</v>
      </c>
      <c r="H428" s="51">
        <v>-76.82177106</v>
      </c>
      <c r="I428" s="8">
        <v>1031.3</v>
      </c>
      <c r="J428" s="9">
        <f t="shared" si="38"/>
        <v>979.9</v>
      </c>
      <c r="K428" s="25">
        <f t="shared" si="41"/>
        <v>277.91448438336795</v>
      </c>
      <c r="L428" s="25">
        <f t="shared" si="42"/>
        <v>367.99448438336793</v>
      </c>
      <c r="M428" s="25">
        <f t="shared" si="39"/>
        <v>381.6944843833679</v>
      </c>
      <c r="N428" s="26">
        <f t="shared" si="40"/>
        <v>374.8444843833679</v>
      </c>
      <c r="O428" s="9">
        <v>5.1</v>
      </c>
      <c r="P428" s="9">
        <v>61.8</v>
      </c>
      <c r="Q428" s="9">
        <v>37.3</v>
      </c>
      <c r="S428" s="11">
        <v>8.06</v>
      </c>
      <c r="V428" s="11">
        <v>0.211</v>
      </c>
      <c r="Y428" s="10">
        <v>0.014</v>
      </c>
      <c r="Z428" s="26">
        <v>374.8444843833679</v>
      </c>
    </row>
    <row r="429" spans="1:26" ht="12.75">
      <c r="A429" s="1">
        <v>36945</v>
      </c>
      <c r="B429" s="3">
        <v>54</v>
      </c>
      <c r="C429" s="4">
        <v>0.872916639</v>
      </c>
      <c r="D429" s="6">
        <v>0.872916639</v>
      </c>
      <c r="E429" s="2">
        <v>4196</v>
      </c>
      <c r="F429" s="43">
        <v>0</v>
      </c>
      <c r="G429" s="51">
        <v>39.05367571</v>
      </c>
      <c r="H429" s="51">
        <v>-76.81344223</v>
      </c>
      <c r="I429" s="8">
        <v>1029.2</v>
      </c>
      <c r="J429" s="9">
        <f t="shared" si="38"/>
        <v>977.8000000000001</v>
      </c>
      <c r="K429" s="25">
        <f t="shared" si="41"/>
        <v>295.72957818702395</v>
      </c>
      <c r="L429" s="25">
        <f t="shared" si="42"/>
        <v>385.80957818702393</v>
      </c>
      <c r="M429" s="25">
        <f t="shared" si="39"/>
        <v>399.509578187024</v>
      </c>
      <c r="N429" s="26">
        <f t="shared" si="40"/>
        <v>392.65957818702395</v>
      </c>
      <c r="O429" s="9">
        <v>4.9</v>
      </c>
      <c r="P429" s="9">
        <v>62.9</v>
      </c>
      <c r="Q429" s="9">
        <v>38.7</v>
      </c>
      <c r="S429" s="11">
        <v>7.808</v>
      </c>
      <c r="V429" s="11">
        <v>0.081</v>
      </c>
      <c r="Y429" s="10">
        <v>0.014</v>
      </c>
      <c r="Z429" s="26">
        <v>392.65957818702395</v>
      </c>
    </row>
    <row r="430" spans="1:26" ht="12.75">
      <c r="A430" s="1">
        <v>36945</v>
      </c>
      <c r="B430" s="3">
        <v>54</v>
      </c>
      <c r="C430" s="4">
        <v>0.873032391</v>
      </c>
      <c r="D430" s="6">
        <v>0.873032391</v>
      </c>
      <c r="E430" s="2">
        <v>4206</v>
      </c>
      <c r="F430" s="43">
        <v>0</v>
      </c>
      <c r="G430" s="51">
        <v>39.05081812</v>
      </c>
      <c r="H430" s="51">
        <v>-76.8069084</v>
      </c>
      <c r="I430" s="8">
        <v>1025.7</v>
      </c>
      <c r="J430" s="9">
        <f t="shared" si="38"/>
        <v>974.3000000000001</v>
      </c>
      <c r="K430" s="25">
        <f t="shared" si="41"/>
        <v>325.5065987754</v>
      </c>
      <c r="L430" s="25">
        <f t="shared" si="42"/>
        <v>415.5865987754</v>
      </c>
      <c r="M430" s="25">
        <f t="shared" si="39"/>
        <v>429.28659877539997</v>
      </c>
      <c r="N430" s="26">
        <f t="shared" si="40"/>
        <v>422.43659877539994</v>
      </c>
      <c r="O430" s="9">
        <v>4.8</v>
      </c>
      <c r="P430" s="9">
        <v>63.3</v>
      </c>
      <c r="Q430" s="9">
        <v>39.2</v>
      </c>
      <c r="S430" s="11">
        <v>7.558</v>
      </c>
      <c r="V430" s="11">
        <v>0.081</v>
      </c>
      <c r="Y430" s="10">
        <v>0.012</v>
      </c>
      <c r="Z430" s="26">
        <v>422.43659877539994</v>
      </c>
    </row>
    <row r="431" spans="1:26" ht="12.75">
      <c r="A431" s="1">
        <v>36945</v>
      </c>
      <c r="B431" s="3">
        <v>54</v>
      </c>
      <c r="C431" s="4">
        <v>0.873148143</v>
      </c>
      <c r="D431" s="6">
        <v>0.873148143</v>
      </c>
      <c r="E431" s="2">
        <v>4216</v>
      </c>
      <c r="F431" s="43">
        <v>0</v>
      </c>
      <c r="G431" s="51">
        <v>39.0459543</v>
      </c>
      <c r="H431" s="51">
        <v>-76.80338026</v>
      </c>
      <c r="I431" s="8">
        <v>1024.3</v>
      </c>
      <c r="J431" s="9">
        <f t="shared" si="38"/>
        <v>972.9</v>
      </c>
      <c r="K431" s="25">
        <f t="shared" si="41"/>
        <v>337.4473690342443</v>
      </c>
      <c r="L431" s="25">
        <f t="shared" si="42"/>
        <v>427.52736903424426</v>
      </c>
      <c r="M431" s="25">
        <f t="shared" si="39"/>
        <v>441.22736903424425</v>
      </c>
      <c r="N431" s="26">
        <f t="shared" si="40"/>
        <v>434.3773690342442</v>
      </c>
      <c r="O431" s="9">
        <v>4.9</v>
      </c>
      <c r="P431" s="9">
        <v>63.6</v>
      </c>
      <c r="Q431" s="9">
        <v>37.4</v>
      </c>
      <c r="S431" s="11">
        <v>7.518</v>
      </c>
      <c r="V431" s="11">
        <v>0.081</v>
      </c>
      <c r="Y431" s="10">
        <v>0.014</v>
      </c>
      <c r="Z431" s="26">
        <v>434.3773690342442</v>
      </c>
    </row>
    <row r="432" spans="1:26" ht="12.75">
      <c r="A432" s="1">
        <v>36945</v>
      </c>
      <c r="B432" s="3">
        <v>54</v>
      </c>
      <c r="C432" s="4">
        <v>0.873263896</v>
      </c>
      <c r="D432" s="6">
        <v>0.873263896</v>
      </c>
      <c r="E432" s="2">
        <v>4226</v>
      </c>
      <c r="F432" s="43">
        <v>0</v>
      </c>
      <c r="G432" s="51">
        <v>39.04042403</v>
      </c>
      <c r="H432" s="51">
        <v>-76.80397347</v>
      </c>
      <c r="I432" s="8">
        <v>1022.2</v>
      </c>
      <c r="J432" s="9">
        <f t="shared" si="38"/>
        <v>970.8000000000001</v>
      </c>
      <c r="K432" s="25">
        <f t="shared" si="41"/>
        <v>355.39078074017567</v>
      </c>
      <c r="L432" s="25">
        <f t="shared" si="42"/>
        <v>445.47078074017566</v>
      </c>
      <c r="M432" s="25">
        <f t="shared" si="39"/>
        <v>459.1707807401757</v>
      </c>
      <c r="N432" s="26">
        <f t="shared" si="40"/>
        <v>452.3207807401757</v>
      </c>
      <c r="O432" s="9">
        <v>4.7</v>
      </c>
      <c r="P432" s="9">
        <v>63.6</v>
      </c>
      <c r="Q432" s="9">
        <v>38.8</v>
      </c>
      <c r="S432" s="11">
        <v>7.45</v>
      </c>
      <c r="V432" s="11">
        <v>0.081</v>
      </c>
      <c r="Y432" s="10">
        <v>0.014</v>
      </c>
      <c r="Z432" s="26">
        <v>452.3207807401757</v>
      </c>
    </row>
    <row r="433" spans="1:26" ht="12.75">
      <c r="A433" s="1">
        <v>36945</v>
      </c>
      <c r="B433" s="3">
        <v>54</v>
      </c>
      <c r="C433" s="4">
        <v>0.873379648</v>
      </c>
      <c r="D433" s="6">
        <v>0.873379648</v>
      </c>
      <c r="E433" s="2">
        <v>4236</v>
      </c>
      <c r="F433" s="43">
        <v>0</v>
      </c>
      <c r="G433" s="51">
        <v>39.0353532</v>
      </c>
      <c r="H433" s="51">
        <v>-76.80695677</v>
      </c>
      <c r="I433" s="8">
        <v>1022.5</v>
      </c>
      <c r="J433" s="9">
        <f t="shared" si="38"/>
        <v>971.1</v>
      </c>
      <c r="K433" s="25">
        <f t="shared" si="41"/>
        <v>352.82506115480254</v>
      </c>
      <c r="L433" s="25">
        <f t="shared" si="42"/>
        <v>442.9050611548025</v>
      </c>
      <c r="M433" s="25">
        <f t="shared" si="39"/>
        <v>456.60506115480257</v>
      </c>
      <c r="N433" s="26">
        <f t="shared" si="40"/>
        <v>449.75506115480255</v>
      </c>
      <c r="O433" s="9">
        <v>4.7</v>
      </c>
      <c r="P433" s="9">
        <v>63.3</v>
      </c>
      <c r="Q433" s="9">
        <v>37.2</v>
      </c>
      <c r="S433" s="11">
        <v>7.557</v>
      </c>
      <c r="V433" s="11">
        <v>0.081</v>
      </c>
      <c r="Y433" s="10">
        <v>0.014</v>
      </c>
      <c r="Z433" s="26">
        <v>449.75506115480255</v>
      </c>
    </row>
    <row r="434" spans="1:26" ht="12.75">
      <c r="A434" s="1">
        <v>36945</v>
      </c>
      <c r="B434" s="3">
        <v>54</v>
      </c>
      <c r="C434" s="4">
        <v>0.8734954</v>
      </c>
      <c r="D434" s="6">
        <v>0.8734954</v>
      </c>
      <c r="E434" s="2">
        <v>4246</v>
      </c>
      <c r="F434" s="43">
        <v>0</v>
      </c>
      <c r="G434" s="51">
        <v>39.03079067</v>
      </c>
      <c r="H434" s="51">
        <v>-76.81096594</v>
      </c>
      <c r="I434" s="8">
        <v>1020.3</v>
      </c>
      <c r="J434" s="9">
        <f t="shared" si="38"/>
        <v>968.9</v>
      </c>
      <c r="K434" s="25">
        <f t="shared" si="41"/>
        <v>371.6587733708875</v>
      </c>
      <c r="L434" s="25">
        <f t="shared" si="42"/>
        <v>461.7387733708875</v>
      </c>
      <c r="M434" s="25">
        <f t="shared" si="39"/>
        <v>475.4387733708875</v>
      </c>
      <c r="N434" s="26">
        <f t="shared" si="40"/>
        <v>468.58877337088745</v>
      </c>
      <c r="O434" s="9">
        <v>4.5</v>
      </c>
      <c r="P434" s="9">
        <v>63.3</v>
      </c>
      <c r="Q434" s="9">
        <v>40.6</v>
      </c>
      <c r="S434" s="11">
        <v>7.356</v>
      </c>
      <c r="V434" s="11">
        <v>0.081</v>
      </c>
      <c r="Y434" s="10">
        <v>0.011</v>
      </c>
      <c r="Z434" s="26">
        <v>468.58877337088745</v>
      </c>
    </row>
    <row r="435" spans="1:26" ht="12.75">
      <c r="A435" s="1">
        <v>36945</v>
      </c>
      <c r="B435" s="3">
        <v>54</v>
      </c>
      <c r="C435" s="4">
        <v>0.873611093</v>
      </c>
      <c r="D435" s="6">
        <v>0.873611093</v>
      </c>
      <c r="E435" s="2">
        <v>4256</v>
      </c>
      <c r="F435" s="43">
        <v>0</v>
      </c>
      <c r="G435" s="51">
        <v>39.0261158</v>
      </c>
      <c r="H435" s="51">
        <v>-76.81464162</v>
      </c>
      <c r="I435" s="8">
        <v>1020</v>
      </c>
      <c r="J435" s="9">
        <f t="shared" si="38"/>
        <v>968.6</v>
      </c>
      <c r="K435" s="25">
        <f t="shared" si="41"/>
        <v>374.230319622767</v>
      </c>
      <c r="L435" s="25">
        <f t="shared" si="42"/>
        <v>464.310319622767</v>
      </c>
      <c r="M435" s="25">
        <f t="shared" si="39"/>
        <v>478.01031962276704</v>
      </c>
      <c r="N435" s="26">
        <f t="shared" si="40"/>
        <v>471.160319622767</v>
      </c>
      <c r="O435" s="9">
        <v>4.6</v>
      </c>
      <c r="P435" s="9">
        <v>63.8</v>
      </c>
      <c r="Q435" s="9">
        <v>39.1</v>
      </c>
      <c r="S435" s="11">
        <v>7.344</v>
      </c>
      <c r="V435" s="11">
        <v>0.09</v>
      </c>
      <c r="Y435" s="10">
        <v>0.011</v>
      </c>
      <c r="Z435" s="26">
        <v>471.160319622767</v>
      </c>
    </row>
    <row r="436" spans="1:26" ht="12.75">
      <c r="A436" s="1">
        <v>36945</v>
      </c>
      <c r="B436" s="3">
        <v>54</v>
      </c>
      <c r="C436" s="4">
        <v>0.873726845</v>
      </c>
      <c r="D436" s="6">
        <v>0.873726845</v>
      </c>
      <c r="E436" s="2">
        <v>4266</v>
      </c>
      <c r="F436" s="43">
        <v>0</v>
      </c>
      <c r="G436" s="51">
        <v>39.02108651</v>
      </c>
      <c r="H436" s="51">
        <v>-76.8176456</v>
      </c>
      <c r="I436" s="8">
        <v>1019.5</v>
      </c>
      <c r="J436" s="9">
        <f t="shared" si="38"/>
        <v>968.1</v>
      </c>
      <c r="K436" s="25">
        <f t="shared" si="41"/>
        <v>378.5180005008037</v>
      </c>
      <c r="L436" s="25">
        <f t="shared" si="42"/>
        <v>468.59800050080366</v>
      </c>
      <c r="M436" s="25">
        <f t="shared" si="39"/>
        <v>482.2980005008037</v>
      </c>
      <c r="N436" s="26">
        <f t="shared" si="40"/>
        <v>475.4480005008037</v>
      </c>
      <c r="O436" s="9">
        <v>4.8</v>
      </c>
      <c r="P436" s="9">
        <v>63.5</v>
      </c>
      <c r="Q436" s="9">
        <v>40.1</v>
      </c>
      <c r="S436" s="11">
        <v>7.376</v>
      </c>
      <c r="V436" s="11">
        <v>0.081</v>
      </c>
      <c r="Y436" s="10">
        <v>0.014</v>
      </c>
      <c r="Z436" s="26">
        <v>475.4480005008037</v>
      </c>
    </row>
    <row r="437" spans="1:26" ht="12.75">
      <c r="A437" s="1">
        <v>36945</v>
      </c>
      <c r="B437" s="3">
        <v>54</v>
      </c>
      <c r="C437" s="4">
        <v>0.873842597</v>
      </c>
      <c r="D437" s="6">
        <v>0.873842597</v>
      </c>
      <c r="E437" s="2">
        <v>4276</v>
      </c>
      <c r="F437" s="43">
        <v>0</v>
      </c>
      <c r="G437" s="51">
        <v>39.01580444</v>
      </c>
      <c r="H437" s="51">
        <v>-76.82035024</v>
      </c>
      <c r="I437" s="8">
        <v>1019</v>
      </c>
      <c r="J437" s="9">
        <f t="shared" si="38"/>
        <v>967.6</v>
      </c>
      <c r="K437" s="25">
        <f t="shared" si="41"/>
        <v>382.8078964333762</v>
      </c>
      <c r="L437" s="25">
        <f t="shared" si="42"/>
        <v>472.88789643337617</v>
      </c>
      <c r="M437" s="25">
        <f t="shared" si="39"/>
        <v>486.58789643337616</v>
      </c>
      <c r="N437" s="26">
        <f t="shared" si="40"/>
        <v>479.73789643337614</v>
      </c>
      <c r="O437" s="9">
        <v>4.7</v>
      </c>
      <c r="P437" s="9">
        <v>63.5</v>
      </c>
      <c r="Q437" s="9">
        <v>39.2</v>
      </c>
      <c r="S437" s="11">
        <v>7.547</v>
      </c>
      <c r="V437" s="11">
        <v>0.072</v>
      </c>
      <c r="Y437" s="10">
        <v>0.013</v>
      </c>
      <c r="Z437" s="26">
        <v>479.73789643337614</v>
      </c>
    </row>
    <row r="438" spans="1:26" ht="12.75">
      <c r="A438" s="1">
        <v>36945</v>
      </c>
      <c r="B438" s="3">
        <v>54</v>
      </c>
      <c r="C438" s="4">
        <v>0.873958349</v>
      </c>
      <c r="D438" s="6">
        <v>0.873958349</v>
      </c>
      <c r="E438" s="2">
        <v>4286</v>
      </c>
      <c r="F438" s="43">
        <v>0</v>
      </c>
      <c r="G438" s="51">
        <v>39.01096377</v>
      </c>
      <c r="H438" s="51">
        <v>-76.82366185</v>
      </c>
      <c r="I438" s="8">
        <v>1021.4</v>
      </c>
      <c r="J438" s="9">
        <f t="shared" si="38"/>
        <v>970</v>
      </c>
      <c r="K438" s="25">
        <f t="shared" si="41"/>
        <v>362.2365778072063</v>
      </c>
      <c r="L438" s="25">
        <f t="shared" si="42"/>
        <v>452.3165778072063</v>
      </c>
      <c r="M438" s="25">
        <f t="shared" si="39"/>
        <v>466.0165778072063</v>
      </c>
      <c r="N438" s="26">
        <f t="shared" si="40"/>
        <v>459.1665778072063</v>
      </c>
      <c r="O438" s="9">
        <v>5.3</v>
      </c>
      <c r="P438" s="9">
        <v>62.7</v>
      </c>
      <c r="Q438" s="9">
        <v>41.1</v>
      </c>
      <c r="S438" s="11">
        <v>7.374</v>
      </c>
      <c r="V438" s="11">
        <v>0.053</v>
      </c>
      <c r="Y438" s="10">
        <v>0.014</v>
      </c>
      <c r="Z438" s="26">
        <v>459.1665778072063</v>
      </c>
    </row>
    <row r="439" spans="1:26" ht="12.75">
      <c r="A439" s="1">
        <v>36945</v>
      </c>
      <c r="B439" s="3">
        <v>54</v>
      </c>
      <c r="C439" s="4">
        <v>0.874074101</v>
      </c>
      <c r="D439" s="6">
        <v>0.874074101</v>
      </c>
      <c r="E439" s="2">
        <v>4296</v>
      </c>
      <c r="F439" s="43">
        <v>0</v>
      </c>
      <c r="G439" s="51">
        <v>39.0068145</v>
      </c>
      <c r="H439" s="51">
        <v>-76.82831755</v>
      </c>
      <c r="I439" s="8">
        <v>1021.9</v>
      </c>
      <c r="J439" s="9">
        <f t="shared" si="38"/>
        <v>970.5</v>
      </c>
      <c r="K439" s="25">
        <f t="shared" si="41"/>
        <v>357.95729331569817</v>
      </c>
      <c r="L439" s="25">
        <f t="shared" si="42"/>
        <v>448.03729331569815</v>
      </c>
      <c r="M439" s="25">
        <f t="shared" si="39"/>
        <v>461.73729331569814</v>
      </c>
      <c r="N439" s="26">
        <f t="shared" si="40"/>
        <v>454.8872933156981</v>
      </c>
      <c r="O439" s="9">
        <v>5.1</v>
      </c>
      <c r="P439" s="9">
        <v>62.3</v>
      </c>
      <c r="Q439" s="9">
        <v>38.9</v>
      </c>
      <c r="S439" s="11">
        <v>7.344</v>
      </c>
      <c r="V439" s="11">
        <v>0.071</v>
      </c>
      <c r="Y439" s="10">
        <v>0.014</v>
      </c>
      <c r="Z439" s="26">
        <v>454.8872933156981</v>
      </c>
    </row>
    <row r="440" spans="1:26" ht="12.75">
      <c r="A440" s="1">
        <v>36945</v>
      </c>
      <c r="B440" s="3">
        <v>54</v>
      </c>
      <c r="C440" s="4">
        <v>0.874189794</v>
      </c>
      <c r="D440" s="6">
        <v>0.874189794</v>
      </c>
      <c r="E440" s="2">
        <v>4306</v>
      </c>
      <c r="F440" s="43">
        <v>0</v>
      </c>
      <c r="G440" s="51">
        <v>39.00272067</v>
      </c>
      <c r="H440" s="51">
        <v>-76.83337213</v>
      </c>
      <c r="I440" s="8">
        <v>1026.2</v>
      </c>
      <c r="J440" s="9">
        <f t="shared" si="38"/>
        <v>974.8000000000001</v>
      </c>
      <c r="K440" s="25">
        <f t="shared" si="41"/>
        <v>321.24619574109994</v>
      </c>
      <c r="L440" s="25">
        <f t="shared" si="42"/>
        <v>411.3261957410999</v>
      </c>
      <c r="M440" s="25">
        <f t="shared" si="39"/>
        <v>425.02619574109997</v>
      </c>
      <c r="N440" s="26">
        <f t="shared" si="40"/>
        <v>418.17619574109995</v>
      </c>
      <c r="O440" s="9">
        <v>5.5</v>
      </c>
      <c r="P440" s="9">
        <v>62.5</v>
      </c>
      <c r="Q440" s="9">
        <v>40.7</v>
      </c>
      <c r="S440" s="11">
        <v>7.376</v>
      </c>
      <c r="V440" s="11">
        <v>0.06</v>
      </c>
      <c r="Y440" s="10">
        <v>0.012</v>
      </c>
      <c r="Z440" s="26">
        <v>418.17619574109995</v>
      </c>
    </row>
    <row r="441" spans="1:26" ht="12.75">
      <c r="A441" s="1">
        <v>36945</v>
      </c>
      <c r="B441" s="3">
        <v>54</v>
      </c>
      <c r="C441" s="4">
        <v>0.874305546</v>
      </c>
      <c r="D441" s="6">
        <v>0.874305546</v>
      </c>
      <c r="E441" s="2">
        <v>4316</v>
      </c>
      <c r="F441" s="43">
        <v>0</v>
      </c>
      <c r="G441" s="51">
        <v>38.99875681</v>
      </c>
      <c r="H441" s="51">
        <v>-76.83827445</v>
      </c>
      <c r="I441" s="8">
        <v>1027.4</v>
      </c>
      <c r="J441" s="9">
        <f t="shared" si="38"/>
        <v>976.0000000000001</v>
      </c>
      <c r="K441" s="25">
        <f t="shared" si="41"/>
        <v>311.0301378128189</v>
      </c>
      <c r="L441" s="25">
        <f t="shared" si="42"/>
        <v>401.1101378128189</v>
      </c>
      <c r="M441" s="25">
        <f t="shared" si="39"/>
        <v>414.8101378128189</v>
      </c>
      <c r="N441" s="26">
        <f t="shared" si="40"/>
        <v>407.96013781281886</v>
      </c>
      <c r="O441" s="9">
        <v>5.6</v>
      </c>
      <c r="P441" s="9">
        <v>62.2</v>
      </c>
      <c r="Q441" s="9">
        <v>39.3</v>
      </c>
      <c r="S441" s="11">
        <v>7.266</v>
      </c>
      <c r="V441" s="11">
        <v>0.08</v>
      </c>
      <c r="Y441" s="10">
        <v>0.013</v>
      </c>
      <c r="Z441" s="26">
        <v>407.96013781281886</v>
      </c>
    </row>
    <row r="442" spans="1:26" ht="12.75">
      <c r="A442" s="1">
        <v>36945</v>
      </c>
      <c r="B442" s="3">
        <v>54</v>
      </c>
      <c r="C442" s="4">
        <v>0.874421299</v>
      </c>
      <c r="D442" s="6">
        <v>0.874421299</v>
      </c>
      <c r="E442" s="2">
        <v>4326</v>
      </c>
      <c r="F442" s="43">
        <v>0</v>
      </c>
      <c r="G442" s="51">
        <v>38.99426399</v>
      </c>
      <c r="H442" s="51">
        <v>-76.84315601</v>
      </c>
      <c r="I442" s="8">
        <v>1025.3</v>
      </c>
      <c r="J442" s="9">
        <f t="shared" si="38"/>
        <v>973.9</v>
      </c>
      <c r="K442" s="25">
        <f t="shared" si="41"/>
        <v>328.91649570125384</v>
      </c>
      <c r="L442" s="25">
        <f t="shared" si="42"/>
        <v>418.9964957012538</v>
      </c>
      <c r="M442" s="25">
        <f t="shared" si="39"/>
        <v>432.69649570125387</v>
      </c>
      <c r="N442" s="26">
        <f t="shared" si="40"/>
        <v>425.84649570125384</v>
      </c>
      <c r="O442" s="9">
        <v>5.6</v>
      </c>
      <c r="P442" s="9">
        <v>62.2</v>
      </c>
      <c r="Q442" s="9">
        <v>40.8</v>
      </c>
      <c r="S442" s="11">
        <v>7.44</v>
      </c>
      <c r="V442" s="11">
        <v>0.081</v>
      </c>
      <c r="Y442" s="10">
        <v>0.012</v>
      </c>
      <c r="Z442" s="26">
        <v>425.84649570125384</v>
      </c>
    </row>
    <row r="443" spans="1:26" ht="12.75">
      <c r="A443" s="1">
        <v>36945</v>
      </c>
      <c r="B443" s="3">
        <v>54</v>
      </c>
      <c r="C443" s="4">
        <v>0.874537051</v>
      </c>
      <c r="D443" s="6">
        <v>0.874537051</v>
      </c>
      <c r="E443" s="2">
        <v>4336</v>
      </c>
      <c r="F443" s="43">
        <v>0</v>
      </c>
      <c r="G443" s="51">
        <v>38.99020915</v>
      </c>
      <c r="H443" s="51">
        <v>-76.84839032</v>
      </c>
      <c r="I443" s="8">
        <v>1026</v>
      </c>
      <c r="J443" s="9">
        <f t="shared" si="38"/>
        <v>974.6</v>
      </c>
      <c r="K443" s="25">
        <f t="shared" si="41"/>
        <v>322.95009466407953</v>
      </c>
      <c r="L443" s="25">
        <f t="shared" si="42"/>
        <v>413.0300946640795</v>
      </c>
      <c r="M443" s="25">
        <f t="shared" si="39"/>
        <v>426.7300946640795</v>
      </c>
      <c r="N443" s="26">
        <f t="shared" si="40"/>
        <v>419.8800946640795</v>
      </c>
      <c r="O443" s="9">
        <v>5.3</v>
      </c>
      <c r="P443" s="9">
        <v>61.7</v>
      </c>
      <c r="Q443" s="9">
        <v>38.3</v>
      </c>
      <c r="S443" s="11">
        <v>7.365</v>
      </c>
      <c r="V443" s="11">
        <v>0.081</v>
      </c>
      <c r="Y443" s="10">
        <v>0.011</v>
      </c>
      <c r="Z443" s="26">
        <v>419.8800946640795</v>
      </c>
    </row>
    <row r="444" spans="1:26" ht="12.75">
      <c r="A444" s="1">
        <v>36945</v>
      </c>
      <c r="B444" s="3">
        <v>54</v>
      </c>
      <c r="C444" s="4">
        <v>0.874652803</v>
      </c>
      <c r="D444" s="6">
        <v>0.874652803</v>
      </c>
      <c r="E444" s="2">
        <v>4346</v>
      </c>
      <c r="F444" s="43">
        <v>0</v>
      </c>
      <c r="G444" s="51">
        <v>38.98692494</v>
      </c>
      <c r="H444" s="51">
        <v>-76.85404209</v>
      </c>
      <c r="I444" s="8">
        <v>1025.7</v>
      </c>
      <c r="J444" s="9">
        <f t="shared" si="38"/>
        <v>974.3000000000001</v>
      </c>
      <c r="K444" s="25">
        <f t="shared" si="41"/>
        <v>325.5065987754</v>
      </c>
      <c r="L444" s="25">
        <f t="shared" si="42"/>
        <v>415.5865987754</v>
      </c>
      <c r="M444" s="25">
        <f t="shared" si="39"/>
        <v>429.28659877539997</v>
      </c>
      <c r="N444" s="26">
        <f t="shared" si="40"/>
        <v>422.43659877539994</v>
      </c>
      <c r="O444" s="9">
        <v>4.8</v>
      </c>
      <c r="P444" s="9">
        <v>62.1</v>
      </c>
      <c r="Q444" s="9">
        <v>39.5</v>
      </c>
      <c r="S444" s="11">
        <v>7.399</v>
      </c>
      <c r="V444" s="11">
        <v>0.079</v>
      </c>
      <c r="Y444" s="10">
        <v>0.009</v>
      </c>
      <c r="Z444" s="26">
        <v>422.43659877539994</v>
      </c>
    </row>
    <row r="445" spans="1:26" ht="12.75">
      <c r="A445" s="1">
        <v>36945</v>
      </c>
      <c r="B445" s="3">
        <v>54</v>
      </c>
      <c r="C445" s="4">
        <v>0.874768496</v>
      </c>
      <c r="D445" s="6">
        <v>0.874768496</v>
      </c>
      <c r="E445" s="2">
        <v>4356</v>
      </c>
      <c r="F445" s="43">
        <v>0</v>
      </c>
      <c r="G445" s="51">
        <v>38.98423534</v>
      </c>
      <c r="H445" s="51">
        <v>-76.85996896</v>
      </c>
      <c r="I445" s="8">
        <v>1027.3</v>
      </c>
      <c r="J445" s="9">
        <f t="shared" si="38"/>
        <v>975.9</v>
      </c>
      <c r="K445" s="25">
        <f t="shared" si="41"/>
        <v>311.88099609236906</v>
      </c>
      <c r="L445" s="25">
        <f t="shared" si="42"/>
        <v>401.96099609236904</v>
      </c>
      <c r="M445" s="25">
        <f t="shared" si="39"/>
        <v>415.66099609236903</v>
      </c>
      <c r="N445" s="26">
        <f t="shared" si="40"/>
        <v>408.810996092369</v>
      </c>
      <c r="O445" s="9">
        <v>5.2</v>
      </c>
      <c r="P445" s="9">
        <v>62.3</v>
      </c>
      <c r="Q445" s="9">
        <v>38.7</v>
      </c>
      <c r="S445" s="11">
        <v>7.497</v>
      </c>
      <c r="V445" s="11">
        <v>0.079</v>
      </c>
      <c r="Y445" s="10">
        <v>0.01</v>
      </c>
      <c r="Z445" s="26">
        <v>408.810996092369</v>
      </c>
    </row>
    <row r="446" spans="1:26" ht="12.75">
      <c r="A446" s="1">
        <v>36945</v>
      </c>
      <c r="B446" s="3">
        <v>54</v>
      </c>
      <c r="C446" s="4">
        <v>0.874884248</v>
      </c>
      <c r="D446" s="6">
        <v>0.874884248</v>
      </c>
      <c r="E446" s="2">
        <v>4366</v>
      </c>
      <c r="F446" s="43">
        <v>0</v>
      </c>
      <c r="G446" s="51">
        <v>38.98224292</v>
      </c>
      <c r="H446" s="51">
        <v>-76.86630139</v>
      </c>
      <c r="I446" s="8">
        <v>1028.2</v>
      </c>
      <c r="J446" s="9">
        <f t="shared" si="38"/>
        <v>976.8000000000001</v>
      </c>
      <c r="K446" s="25">
        <f t="shared" si="41"/>
        <v>304.2264083277348</v>
      </c>
      <c r="L446" s="25">
        <f t="shared" si="42"/>
        <v>394.3064083277348</v>
      </c>
      <c r="M446" s="25">
        <f t="shared" si="39"/>
        <v>408.0064083277348</v>
      </c>
      <c r="N446" s="26">
        <f t="shared" si="40"/>
        <v>401.15640832773477</v>
      </c>
      <c r="O446" s="9">
        <v>5.4</v>
      </c>
      <c r="P446" s="9">
        <v>62.6</v>
      </c>
      <c r="Q446" s="9">
        <v>40.6</v>
      </c>
      <c r="S446" s="11">
        <v>7.297</v>
      </c>
      <c r="V446" s="11">
        <v>0.071</v>
      </c>
      <c r="Y446" s="10">
        <v>0.011</v>
      </c>
      <c r="Z446" s="26">
        <v>401.15640832773477</v>
      </c>
    </row>
    <row r="447" spans="1:26" ht="12.75">
      <c r="A447" s="1">
        <v>36945</v>
      </c>
      <c r="B447" s="3">
        <v>54</v>
      </c>
      <c r="C447" s="4">
        <v>0.875</v>
      </c>
      <c r="D447" s="6">
        <v>0.875</v>
      </c>
      <c r="E447" s="2">
        <v>4376</v>
      </c>
      <c r="F447" s="43">
        <v>0</v>
      </c>
      <c r="G447" s="51">
        <v>38.9809266</v>
      </c>
      <c r="H447" s="51">
        <v>-76.87292805</v>
      </c>
      <c r="I447" s="8">
        <v>1029</v>
      </c>
      <c r="J447" s="9">
        <f t="shared" si="38"/>
        <v>977.6</v>
      </c>
      <c r="K447" s="25">
        <f t="shared" si="41"/>
        <v>297.42824882238443</v>
      </c>
      <c r="L447" s="25">
        <f t="shared" si="42"/>
        <v>387.5082488223844</v>
      </c>
      <c r="M447" s="25">
        <f t="shared" si="39"/>
        <v>401.20824882238446</v>
      </c>
      <c r="N447" s="26">
        <f t="shared" si="40"/>
        <v>394.35824882238444</v>
      </c>
      <c r="O447" s="9">
        <v>5.3</v>
      </c>
      <c r="P447" s="9">
        <v>62.6</v>
      </c>
      <c r="Q447" s="9">
        <v>39.2</v>
      </c>
      <c r="S447" s="11">
        <v>7.304</v>
      </c>
      <c r="V447" s="11">
        <v>0.069</v>
      </c>
      <c r="Y447" s="10">
        <v>0.011</v>
      </c>
      <c r="Z447" s="26">
        <v>394.35824882238444</v>
      </c>
    </row>
    <row r="448" spans="1:26" ht="12.75">
      <c r="A448" s="1">
        <v>36945</v>
      </c>
      <c r="B448" s="3">
        <v>54</v>
      </c>
      <c r="C448" s="4">
        <v>0.875115752</v>
      </c>
      <c r="D448" s="6">
        <v>0.875115752</v>
      </c>
      <c r="E448" s="2">
        <v>4386</v>
      </c>
      <c r="F448" s="43">
        <v>0</v>
      </c>
      <c r="G448" s="51">
        <v>38.98005894</v>
      </c>
      <c r="H448" s="51">
        <v>-76.87974057</v>
      </c>
      <c r="I448" s="8">
        <v>1029.3</v>
      </c>
      <c r="J448" s="9">
        <f t="shared" si="38"/>
        <v>977.9</v>
      </c>
      <c r="K448" s="25">
        <f t="shared" si="41"/>
        <v>294.88037315770293</v>
      </c>
      <c r="L448" s="25">
        <f t="shared" si="42"/>
        <v>384.9603731577029</v>
      </c>
      <c r="M448" s="25">
        <f t="shared" si="39"/>
        <v>398.6603731577029</v>
      </c>
      <c r="N448" s="26">
        <f t="shared" si="40"/>
        <v>391.8103731577029</v>
      </c>
      <c r="O448" s="9">
        <v>5.6</v>
      </c>
      <c r="P448" s="9">
        <v>62.7</v>
      </c>
      <c r="Q448" s="9">
        <v>40.8</v>
      </c>
      <c r="S448" s="11">
        <v>7.356</v>
      </c>
      <c r="V448" s="11">
        <v>0.061</v>
      </c>
      <c r="Y448" s="10">
        <v>0.01</v>
      </c>
      <c r="Z448" s="26">
        <v>391.8103731577029</v>
      </c>
    </row>
    <row r="449" spans="1:26" ht="12.75">
      <c r="A449" s="1">
        <v>36945</v>
      </c>
      <c r="B449" s="3">
        <v>54</v>
      </c>
      <c r="C449" s="4">
        <v>0.875231504</v>
      </c>
      <c r="D449" s="6">
        <v>0.875231504</v>
      </c>
      <c r="E449" s="2">
        <v>4396</v>
      </c>
      <c r="F449" s="43">
        <v>0</v>
      </c>
      <c r="G449" s="51">
        <v>38.97976462</v>
      </c>
      <c r="H449" s="51">
        <v>-76.88666104</v>
      </c>
      <c r="I449" s="8">
        <v>1033.4</v>
      </c>
      <c r="J449" s="9">
        <f t="shared" si="38"/>
        <v>982.0000000000001</v>
      </c>
      <c r="K449" s="25">
        <f t="shared" si="41"/>
        <v>260.13752883914475</v>
      </c>
      <c r="L449" s="25">
        <f t="shared" si="42"/>
        <v>350.21752883914473</v>
      </c>
      <c r="M449" s="25">
        <f t="shared" si="39"/>
        <v>363.9175288391448</v>
      </c>
      <c r="N449" s="26">
        <f t="shared" si="40"/>
        <v>357.06752883914476</v>
      </c>
      <c r="O449" s="9">
        <v>5.9</v>
      </c>
      <c r="P449" s="9">
        <v>62.4</v>
      </c>
      <c r="Q449" s="9">
        <v>39.3</v>
      </c>
      <c r="S449" s="11">
        <v>7.479</v>
      </c>
      <c r="V449" s="11">
        <v>0.059</v>
      </c>
      <c r="Y449" s="10">
        <v>0.011</v>
      </c>
      <c r="Z449" s="26">
        <v>357.06752883914476</v>
      </c>
    </row>
    <row r="450" spans="1:26" ht="12.75">
      <c r="A450" s="1">
        <v>36945</v>
      </c>
      <c r="B450" s="3">
        <v>54</v>
      </c>
      <c r="C450" s="4">
        <v>0.875347197</v>
      </c>
      <c r="D450" s="6">
        <v>0.875347197</v>
      </c>
      <c r="E450" s="2">
        <v>4406</v>
      </c>
      <c r="F450" s="43">
        <v>0</v>
      </c>
      <c r="G450" s="51">
        <v>38.98069736</v>
      </c>
      <c r="H450" s="51">
        <v>-76.89350128</v>
      </c>
      <c r="I450" s="8">
        <v>1034</v>
      </c>
      <c r="J450" s="9">
        <f t="shared" si="38"/>
        <v>982.6</v>
      </c>
      <c r="K450" s="25">
        <f t="shared" si="41"/>
        <v>255.0653808414799</v>
      </c>
      <c r="L450" s="25">
        <f t="shared" si="42"/>
        <v>345.1453808414799</v>
      </c>
      <c r="M450" s="25">
        <f t="shared" si="39"/>
        <v>358.84538084147994</v>
      </c>
      <c r="N450" s="26">
        <f t="shared" si="40"/>
        <v>351.9953808414799</v>
      </c>
      <c r="O450" s="9">
        <v>6</v>
      </c>
      <c r="P450" s="9">
        <v>62.1</v>
      </c>
      <c r="Q450" s="9">
        <v>41.6</v>
      </c>
      <c r="S450" s="11">
        <v>7.356</v>
      </c>
      <c r="V450" s="11">
        <v>0.06</v>
      </c>
      <c r="Y450" s="10">
        <v>0.011</v>
      </c>
      <c r="Z450" s="26">
        <v>351.9953808414799</v>
      </c>
    </row>
    <row r="451" spans="1:26" ht="12.75">
      <c r="A451" s="1">
        <v>36945</v>
      </c>
      <c r="B451" s="3">
        <v>54</v>
      </c>
      <c r="C451" s="4">
        <v>0.875462949</v>
      </c>
      <c r="D451" s="6">
        <v>0.875462949</v>
      </c>
      <c r="E451" s="2">
        <v>4416</v>
      </c>
      <c r="F451" s="43">
        <v>0</v>
      </c>
      <c r="G451" s="51">
        <v>38.98396279</v>
      </c>
      <c r="H451" s="51">
        <v>-76.89988078</v>
      </c>
      <c r="I451" s="8">
        <v>1033.8</v>
      </c>
      <c r="J451" s="9">
        <f t="shared" si="38"/>
        <v>982.4</v>
      </c>
      <c r="K451" s="25">
        <f t="shared" si="41"/>
        <v>256.755752627878</v>
      </c>
      <c r="L451" s="25">
        <f t="shared" si="42"/>
        <v>346.835752627878</v>
      </c>
      <c r="M451" s="25">
        <f t="shared" si="39"/>
        <v>360.53575262787797</v>
      </c>
      <c r="N451" s="26">
        <f t="shared" si="40"/>
        <v>353.68575262787795</v>
      </c>
      <c r="O451" s="9">
        <v>6</v>
      </c>
      <c r="P451" s="9">
        <v>62</v>
      </c>
      <c r="Q451" s="9">
        <v>39.8</v>
      </c>
      <c r="S451" s="11">
        <v>7.266</v>
      </c>
      <c r="V451" s="11">
        <v>0.072</v>
      </c>
      <c r="Y451" s="10">
        <v>0.013</v>
      </c>
      <c r="Z451" s="26">
        <v>353.68575262787795</v>
      </c>
    </row>
    <row r="452" spans="1:26" ht="12.75">
      <c r="A452" s="1">
        <v>36945</v>
      </c>
      <c r="B452" s="3">
        <v>54</v>
      </c>
      <c r="C452" s="4">
        <v>0.875578701</v>
      </c>
      <c r="D452" s="6">
        <v>0.875578701</v>
      </c>
      <c r="E452" s="2">
        <v>4426</v>
      </c>
      <c r="F452" s="43">
        <v>0</v>
      </c>
      <c r="G452" s="51">
        <v>38.98839027</v>
      </c>
      <c r="H452" s="51">
        <v>-76.90496068</v>
      </c>
      <c r="I452" s="8">
        <v>1032.1</v>
      </c>
      <c r="J452" s="9">
        <f t="shared" si="38"/>
        <v>980.6999999999999</v>
      </c>
      <c r="K452" s="25">
        <f t="shared" si="41"/>
        <v>271.13782268155654</v>
      </c>
      <c r="L452" s="25">
        <f t="shared" si="42"/>
        <v>361.2178226815565</v>
      </c>
      <c r="M452" s="25">
        <f t="shared" si="39"/>
        <v>374.9178226815566</v>
      </c>
      <c r="N452" s="26">
        <f t="shared" si="40"/>
        <v>368.06782268155655</v>
      </c>
      <c r="O452" s="9">
        <v>5.7</v>
      </c>
      <c r="P452" s="9">
        <v>62.1</v>
      </c>
      <c r="Q452" s="9">
        <v>40.2</v>
      </c>
      <c r="S452" s="11">
        <v>7.342</v>
      </c>
      <c r="V452" s="11">
        <v>0.082</v>
      </c>
      <c r="Y452" s="10">
        <v>0.012</v>
      </c>
      <c r="Z452" s="26">
        <v>368.06782268155655</v>
      </c>
    </row>
    <row r="453" spans="1:26" ht="12.75">
      <c r="A453" s="1">
        <v>36945</v>
      </c>
      <c r="B453" s="3">
        <v>54</v>
      </c>
      <c r="C453" s="4">
        <v>0.875694454</v>
      </c>
      <c r="D453" s="6">
        <v>0.875694454</v>
      </c>
      <c r="E453" s="2">
        <v>4436</v>
      </c>
      <c r="F453" s="43">
        <v>0</v>
      </c>
      <c r="G453" s="51">
        <v>38.99271212</v>
      </c>
      <c r="H453" s="51">
        <v>-76.90976535</v>
      </c>
      <c r="I453" s="8">
        <v>1033.4</v>
      </c>
      <c r="J453" s="9">
        <f t="shared" si="38"/>
        <v>982.0000000000001</v>
      </c>
      <c r="K453" s="25">
        <f t="shared" si="41"/>
        <v>260.13752883914475</v>
      </c>
      <c r="L453" s="25">
        <f t="shared" si="42"/>
        <v>350.21752883914473</v>
      </c>
      <c r="M453" s="25">
        <f t="shared" si="39"/>
        <v>363.9175288391448</v>
      </c>
      <c r="N453" s="26">
        <f t="shared" si="40"/>
        <v>357.06752883914476</v>
      </c>
      <c r="O453" s="9">
        <v>5.7</v>
      </c>
      <c r="P453" s="9">
        <v>62.5</v>
      </c>
      <c r="Q453" s="9">
        <v>37.4</v>
      </c>
      <c r="S453" s="11">
        <v>7.34</v>
      </c>
      <c r="V453" s="11">
        <v>0.063</v>
      </c>
      <c r="Y453" s="10">
        <v>0.009</v>
      </c>
      <c r="Z453" s="26">
        <v>357.06752883914476</v>
      </c>
    </row>
    <row r="454" spans="1:26" ht="12.75">
      <c r="A454" s="1">
        <v>36945</v>
      </c>
      <c r="B454" s="3">
        <v>54</v>
      </c>
      <c r="C454" s="4">
        <v>0.875810206</v>
      </c>
      <c r="D454" s="6">
        <v>0.875810206</v>
      </c>
      <c r="E454" s="2">
        <v>4446</v>
      </c>
      <c r="F454" s="43">
        <v>0</v>
      </c>
      <c r="G454" s="51">
        <v>38.99670406</v>
      </c>
      <c r="H454" s="51">
        <v>-76.91487756</v>
      </c>
      <c r="I454" s="8">
        <v>1034.2</v>
      </c>
      <c r="J454" s="9">
        <f t="shared" si="38"/>
        <v>982.8000000000001</v>
      </c>
      <c r="K454" s="25">
        <f t="shared" si="41"/>
        <v>253.3753530810921</v>
      </c>
      <c r="L454" s="25">
        <f t="shared" si="42"/>
        <v>343.4553530810921</v>
      </c>
      <c r="M454" s="25">
        <f t="shared" si="39"/>
        <v>357.15535308109213</v>
      </c>
      <c r="N454" s="26">
        <f t="shared" si="40"/>
        <v>350.3053530810921</v>
      </c>
      <c r="O454" s="9">
        <v>5.8</v>
      </c>
      <c r="P454" s="9">
        <v>62.7</v>
      </c>
      <c r="Q454" s="9">
        <v>39.2</v>
      </c>
      <c r="S454" s="11">
        <v>7.239</v>
      </c>
      <c r="V454" s="11">
        <v>0.07</v>
      </c>
      <c r="Y454" s="10">
        <v>0.009</v>
      </c>
      <c r="Z454" s="26">
        <v>350.3053530810921</v>
      </c>
    </row>
    <row r="455" spans="1:26" ht="12.75">
      <c r="A455" s="1">
        <v>36945</v>
      </c>
      <c r="B455" s="3">
        <v>54</v>
      </c>
      <c r="C455" s="4">
        <v>0.875925899</v>
      </c>
      <c r="D455" s="6">
        <v>0.875925899</v>
      </c>
      <c r="E455" s="2">
        <v>4456</v>
      </c>
      <c r="F455" s="43">
        <v>0</v>
      </c>
      <c r="G455" s="51">
        <v>39.00000751</v>
      </c>
      <c r="H455" s="51">
        <v>-76.92067865</v>
      </c>
      <c r="I455" s="8">
        <v>1036.3</v>
      </c>
      <c r="J455" s="9">
        <f t="shared" si="38"/>
        <v>984.9</v>
      </c>
      <c r="K455" s="25">
        <f t="shared" si="41"/>
        <v>235.65079699845782</v>
      </c>
      <c r="L455" s="25">
        <f t="shared" si="42"/>
        <v>325.73079699845783</v>
      </c>
      <c r="M455" s="25">
        <f t="shared" si="39"/>
        <v>339.4307969984578</v>
      </c>
      <c r="N455" s="26">
        <f t="shared" si="40"/>
        <v>332.5807969984578</v>
      </c>
      <c r="O455" s="9">
        <v>6.3</v>
      </c>
      <c r="P455" s="9">
        <v>62.6</v>
      </c>
      <c r="Q455" s="9">
        <v>37.2</v>
      </c>
      <c r="S455" s="11">
        <v>7.277</v>
      </c>
      <c r="V455" s="11">
        <v>0.079</v>
      </c>
      <c r="Y455" s="10">
        <v>0.011</v>
      </c>
      <c r="Z455" s="26">
        <v>332.5807969984578</v>
      </c>
    </row>
    <row r="456" spans="1:26" ht="12.75">
      <c r="A456" s="1">
        <v>36945</v>
      </c>
      <c r="B456" s="3">
        <v>54</v>
      </c>
      <c r="C456" s="4">
        <v>0.876041651</v>
      </c>
      <c r="D456" s="6">
        <v>0.876041651</v>
      </c>
      <c r="E456" s="2">
        <v>4466</v>
      </c>
      <c r="F456" s="43">
        <v>0</v>
      </c>
      <c r="G456" s="51">
        <v>39.00161284</v>
      </c>
      <c r="H456" s="51">
        <v>-76.92747645</v>
      </c>
      <c r="I456" s="8">
        <v>1036.6</v>
      </c>
      <c r="J456" s="9">
        <f t="shared" si="38"/>
        <v>985.1999999999999</v>
      </c>
      <c r="K456" s="25">
        <f t="shared" si="41"/>
        <v>233.12180310895474</v>
      </c>
      <c r="L456" s="25">
        <f t="shared" si="42"/>
        <v>323.2018031089547</v>
      </c>
      <c r="M456" s="25">
        <f t="shared" si="39"/>
        <v>336.9018031089547</v>
      </c>
      <c r="N456" s="26">
        <f t="shared" si="40"/>
        <v>330.0518031089547</v>
      </c>
      <c r="O456" s="9">
        <v>6.5</v>
      </c>
      <c r="P456" s="9">
        <v>62.2</v>
      </c>
      <c r="Q456" s="9">
        <v>40.2</v>
      </c>
      <c r="S456" s="11">
        <v>7.386</v>
      </c>
      <c r="V456" s="11">
        <v>0.071</v>
      </c>
      <c r="Y456" s="10">
        <v>0.012</v>
      </c>
      <c r="Z456" s="26">
        <v>330.0518031089547</v>
      </c>
    </row>
    <row r="457" spans="1:26" ht="12.75">
      <c r="A457" s="1">
        <v>36945</v>
      </c>
      <c r="B457" s="3">
        <v>54</v>
      </c>
      <c r="C457" s="4">
        <v>0.876157403</v>
      </c>
      <c r="D457" s="6">
        <v>0.876157403</v>
      </c>
      <c r="E457" s="2">
        <v>4476</v>
      </c>
      <c r="F457" s="43">
        <v>0</v>
      </c>
      <c r="G457" s="51">
        <v>39.00142661</v>
      </c>
      <c r="H457" s="51">
        <v>-76.9345664</v>
      </c>
      <c r="I457" s="8">
        <v>1037.1</v>
      </c>
      <c r="J457" s="9">
        <f aca="true" t="shared" si="43" ref="J457:J481">(I457-51.4)</f>
        <v>985.6999999999999</v>
      </c>
      <c r="K457" s="25">
        <f t="shared" si="41"/>
        <v>228.90852412466168</v>
      </c>
      <c r="L457" s="25">
        <f t="shared" si="42"/>
        <v>318.9885241246617</v>
      </c>
      <c r="M457" s="25">
        <f aca="true" t="shared" si="44" ref="M457:M481">(K457+103.78)</f>
        <v>332.6885241246617</v>
      </c>
      <c r="N457" s="26">
        <f aca="true" t="shared" si="45" ref="N457:N481">AVERAGE(L457:M457)</f>
        <v>325.8385241246617</v>
      </c>
      <c r="O457" s="9">
        <v>6.3</v>
      </c>
      <c r="P457" s="9">
        <v>62</v>
      </c>
      <c r="Q457" s="9">
        <v>38.8</v>
      </c>
      <c r="S457" s="11">
        <v>7.287</v>
      </c>
      <c r="V457" s="11">
        <v>0.081</v>
      </c>
      <c r="Y457" s="10">
        <v>0.011</v>
      </c>
      <c r="Z457" s="26">
        <v>325.8385241246617</v>
      </c>
    </row>
    <row r="458" spans="1:26" ht="12.75">
      <c r="A458" s="1">
        <v>36945</v>
      </c>
      <c r="B458" s="3">
        <v>54</v>
      </c>
      <c r="C458" s="4">
        <v>0.876273155</v>
      </c>
      <c r="D458" s="6">
        <v>0.876273155</v>
      </c>
      <c r="E458" s="2">
        <v>4486</v>
      </c>
      <c r="F458" s="43">
        <v>0</v>
      </c>
      <c r="G458" s="51">
        <v>38.99942772</v>
      </c>
      <c r="H458" s="51">
        <v>-76.94141162</v>
      </c>
      <c r="I458" s="8">
        <v>1037.1</v>
      </c>
      <c r="J458" s="9">
        <f t="shared" si="43"/>
        <v>985.6999999999999</v>
      </c>
      <c r="K458" s="25">
        <f aca="true" t="shared" si="46" ref="K458:K482">(8303.951372*(LN(1013.25/J458)))</f>
        <v>228.90852412466168</v>
      </c>
      <c r="L458" s="25">
        <f aca="true" t="shared" si="47" ref="L458:L482">(K458+90.08)</f>
        <v>318.9885241246617</v>
      </c>
      <c r="M458" s="25">
        <f t="shared" si="44"/>
        <v>332.6885241246617</v>
      </c>
      <c r="N458" s="26">
        <f t="shared" si="45"/>
        <v>325.8385241246617</v>
      </c>
      <c r="O458" s="9">
        <v>6.3</v>
      </c>
      <c r="P458" s="9">
        <v>61.7</v>
      </c>
      <c r="Q458" s="9">
        <v>40</v>
      </c>
      <c r="S458" s="11">
        <v>7.25</v>
      </c>
      <c r="V458" s="11">
        <v>0.071</v>
      </c>
      <c r="Y458" s="10">
        <v>0.027</v>
      </c>
      <c r="Z458" s="26">
        <v>325.8385241246617</v>
      </c>
    </row>
    <row r="459" spans="1:26" ht="12.75">
      <c r="A459" s="1">
        <v>36945</v>
      </c>
      <c r="B459" s="3">
        <v>54</v>
      </c>
      <c r="C459" s="4">
        <v>0.876388907</v>
      </c>
      <c r="D459" s="6">
        <v>0.876388907</v>
      </c>
      <c r="E459" s="2">
        <v>4496</v>
      </c>
      <c r="F459" s="43">
        <v>0</v>
      </c>
      <c r="G459" s="51">
        <v>38.99632286</v>
      </c>
      <c r="H459" s="51">
        <v>-76.94773339</v>
      </c>
      <c r="I459" s="8">
        <v>1039</v>
      </c>
      <c r="J459" s="9">
        <f t="shared" si="43"/>
        <v>987.6</v>
      </c>
      <c r="K459" s="25">
        <f t="shared" si="46"/>
        <v>212.91753189589022</v>
      </c>
      <c r="L459" s="25">
        <f t="shared" si="47"/>
        <v>302.99753189589023</v>
      </c>
      <c r="M459" s="25">
        <f t="shared" si="44"/>
        <v>316.6975318958902</v>
      </c>
      <c r="N459" s="26">
        <f t="shared" si="45"/>
        <v>309.84753189589026</v>
      </c>
      <c r="O459" s="9">
        <v>6.3</v>
      </c>
      <c r="P459" s="9">
        <v>61.7</v>
      </c>
      <c r="Q459" s="9">
        <v>37.1</v>
      </c>
      <c r="S459" s="11">
        <v>7.384</v>
      </c>
      <c r="V459" s="11">
        <v>0.05</v>
      </c>
      <c r="Y459" s="10">
        <v>0.01</v>
      </c>
      <c r="Z459" s="26">
        <v>309.84753189589026</v>
      </c>
    </row>
    <row r="460" spans="1:26" ht="12.75">
      <c r="A460" s="1">
        <v>36945</v>
      </c>
      <c r="B460" s="3">
        <v>54</v>
      </c>
      <c r="C460" s="4">
        <v>0.8765046</v>
      </c>
      <c r="D460" s="6">
        <v>0.8765046</v>
      </c>
      <c r="E460" s="2">
        <v>4506</v>
      </c>
      <c r="F460" s="43">
        <v>0</v>
      </c>
      <c r="G460" s="51">
        <v>38.99207436</v>
      </c>
      <c r="H460" s="51">
        <v>-76.95250354</v>
      </c>
      <c r="I460" s="8">
        <v>1039.7</v>
      </c>
      <c r="J460" s="9">
        <f t="shared" si="43"/>
        <v>988.3000000000001</v>
      </c>
      <c r="K460" s="25">
        <f t="shared" si="46"/>
        <v>207.033867536783</v>
      </c>
      <c r="L460" s="25">
        <f t="shared" si="47"/>
        <v>297.113867536783</v>
      </c>
      <c r="M460" s="25">
        <f t="shared" si="44"/>
        <v>310.813867536783</v>
      </c>
      <c r="N460" s="26">
        <f t="shared" si="45"/>
        <v>303.963867536783</v>
      </c>
      <c r="O460" s="9">
        <v>6.3</v>
      </c>
      <c r="P460" s="9">
        <v>62.1</v>
      </c>
      <c r="Q460" s="9">
        <v>39.1</v>
      </c>
      <c r="S460" s="11">
        <v>7.256</v>
      </c>
      <c r="V460" s="11">
        <v>0.081</v>
      </c>
      <c r="Y460" s="10">
        <v>0.013</v>
      </c>
      <c r="Z460" s="26">
        <v>303.963867536783</v>
      </c>
    </row>
    <row r="461" spans="1:26" ht="12.75">
      <c r="A461" s="1">
        <v>36945</v>
      </c>
      <c r="B461" s="3">
        <v>54</v>
      </c>
      <c r="C461" s="4">
        <v>0.876620352</v>
      </c>
      <c r="D461" s="6">
        <v>0.876620352</v>
      </c>
      <c r="E461" s="2">
        <v>4516</v>
      </c>
      <c r="F461" s="43">
        <v>0</v>
      </c>
      <c r="G461" s="51">
        <v>38.98698303</v>
      </c>
      <c r="H461" s="51">
        <v>-76.95491936</v>
      </c>
      <c r="I461" s="8">
        <v>1038.1</v>
      </c>
      <c r="J461" s="9">
        <f t="shared" si="43"/>
        <v>986.6999999999999</v>
      </c>
      <c r="K461" s="25">
        <f t="shared" si="46"/>
        <v>220.4883739690147</v>
      </c>
      <c r="L461" s="25">
        <f t="shared" si="47"/>
        <v>310.5683739690147</v>
      </c>
      <c r="M461" s="25">
        <f t="shared" si="44"/>
        <v>324.2683739690147</v>
      </c>
      <c r="N461" s="26">
        <f t="shared" si="45"/>
        <v>317.41837396901474</v>
      </c>
      <c r="O461" s="9">
        <v>5.9</v>
      </c>
      <c r="P461" s="9">
        <v>62</v>
      </c>
      <c r="Q461" s="9">
        <v>36.7</v>
      </c>
      <c r="S461" s="11">
        <v>7.227</v>
      </c>
      <c r="V461" s="11">
        <v>0.081</v>
      </c>
      <c r="Y461" s="10">
        <v>0.011</v>
      </c>
      <c r="Z461" s="26">
        <v>317.41837396901474</v>
      </c>
    </row>
    <row r="462" spans="1:26" ht="12.75">
      <c r="A462" s="1">
        <v>36945</v>
      </c>
      <c r="B462" s="3">
        <v>54</v>
      </c>
      <c r="C462" s="4">
        <v>0.876736104</v>
      </c>
      <c r="D462" s="6">
        <v>0.876736104</v>
      </c>
      <c r="E462" s="2">
        <v>4526</v>
      </c>
      <c r="F462" s="43">
        <v>0</v>
      </c>
      <c r="G462" s="51">
        <v>38.98170956</v>
      </c>
      <c r="H462" s="51">
        <v>-76.95260893</v>
      </c>
      <c r="I462" s="8">
        <v>1038.9</v>
      </c>
      <c r="J462" s="9">
        <f t="shared" si="43"/>
        <v>987.5000000000001</v>
      </c>
      <c r="K462" s="25">
        <f t="shared" si="46"/>
        <v>213.75839578927256</v>
      </c>
      <c r="L462" s="25">
        <f t="shared" si="47"/>
        <v>303.83839578927257</v>
      </c>
      <c r="M462" s="25">
        <f t="shared" si="44"/>
        <v>317.53839578927256</v>
      </c>
      <c r="N462" s="26">
        <f t="shared" si="45"/>
        <v>310.6883957892726</v>
      </c>
      <c r="O462" s="9">
        <v>5.8</v>
      </c>
      <c r="P462" s="9">
        <v>62.5</v>
      </c>
      <c r="Q462" s="9">
        <v>38.7</v>
      </c>
      <c r="S462" s="11">
        <v>7.506</v>
      </c>
      <c r="V462" s="11">
        <v>0.071</v>
      </c>
      <c r="Y462" s="10">
        <v>0.012</v>
      </c>
      <c r="Z462" s="26">
        <v>310.6883957892726</v>
      </c>
    </row>
    <row r="463" spans="1:26" ht="12.75">
      <c r="A463" s="1">
        <v>36945</v>
      </c>
      <c r="B463" s="3">
        <v>54</v>
      </c>
      <c r="C463" s="4">
        <v>0.876851857</v>
      </c>
      <c r="D463" s="6">
        <v>0.876851857</v>
      </c>
      <c r="E463" s="2">
        <v>4536</v>
      </c>
      <c r="F463" s="43">
        <v>0</v>
      </c>
      <c r="G463" s="51">
        <v>38.97822967</v>
      </c>
      <c r="H463" s="51">
        <v>-76.94722827</v>
      </c>
      <c r="I463" s="8">
        <v>1038</v>
      </c>
      <c r="J463" s="9">
        <f t="shared" si="43"/>
        <v>986.6</v>
      </c>
      <c r="K463" s="25">
        <f t="shared" si="46"/>
        <v>221.33000487958068</v>
      </c>
      <c r="L463" s="25">
        <f t="shared" si="47"/>
        <v>311.4100048795807</v>
      </c>
      <c r="M463" s="25">
        <f t="shared" si="44"/>
        <v>325.1100048795807</v>
      </c>
      <c r="N463" s="26">
        <f t="shared" si="45"/>
        <v>318.2600048795807</v>
      </c>
      <c r="O463" s="9">
        <v>5.3</v>
      </c>
      <c r="P463" s="9">
        <v>63</v>
      </c>
      <c r="Q463" s="9">
        <v>36.3</v>
      </c>
      <c r="S463" s="11">
        <v>7.296</v>
      </c>
      <c r="V463" s="11">
        <v>0.051</v>
      </c>
      <c r="Y463" s="10">
        <v>0.012</v>
      </c>
      <c r="Z463" s="26">
        <v>318.2600048795807</v>
      </c>
    </row>
    <row r="464" spans="1:26" ht="12.75">
      <c r="A464" s="1">
        <v>36945</v>
      </c>
      <c r="B464" s="3">
        <v>54</v>
      </c>
      <c r="C464" s="4">
        <v>0.876967609</v>
      </c>
      <c r="D464" s="6">
        <v>0.876967609</v>
      </c>
      <c r="E464" s="2">
        <v>4546</v>
      </c>
      <c r="F464" s="43">
        <v>0</v>
      </c>
      <c r="G464" s="51">
        <v>38.9748582</v>
      </c>
      <c r="H464" s="51">
        <v>-76.94203998</v>
      </c>
      <c r="I464" s="8">
        <v>1040.3</v>
      </c>
      <c r="J464" s="9">
        <f t="shared" si="43"/>
        <v>988.9</v>
      </c>
      <c r="K464" s="25">
        <f t="shared" si="46"/>
        <v>201.9940425558637</v>
      </c>
      <c r="L464" s="25">
        <f t="shared" si="47"/>
        <v>292.0740425558637</v>
      </c>
      <c r="M464" s="25">
        <f t="shared" si="44"/>
        <v>305.77404255586373</v>
      </c>
      <c r="N464" s="26">
        <f t="shared" si="45"/>
        <v>298.9240425558637</v>
      </c>
      <c r="O464" s="9">
        <v>5.5</v>
      </c>
      <c r="P464" s="9">
        <v>63.4</v>
      </c>
      <c r="Q464" s="9">
        <v>35.6</v>
      </c>
      <c r="S464" s="11">
        <v>7.306</v>
      </c>
      <c r="V464" s="11">
        <v>0.089</v>
      </c>
      <c r="Y464" s="10">
        <v>0.009</v>
      </c>
      <c r="Z464" s="26">
        <v>298.9240425558637</v>
      </c>
    </row>
    <row r="465" spans="1:26" ht="12.75">
      <c r="A465" s="1">
        <v>36945</v>
      </c>
      <c r="B465" s="3">
        <v>54</v>
      </c>
      <c r="C465" s="4">
        <v>0.877083361</v>
      </c>
      <c r="D465" s="6">
        <v>0.877083361</v>
      </c>
      <c r="E465" s="2">
        <v>4556</v>
      </c>
      <c r="F465" s="43">
        <v>0</v>
      </c>
      <c r="G465" s="51">
        <v>38.97134804</v>
      </c>
      <c r="H465" s="51">
        <v>-76.93728275</v>
      </c>
      <c r="I465" s="8">
        <v>1041.1</v>
      </c>
      <c r="J465" s="9">
        <f t="shared" si="43"/>
        <v>989.6999999999999</v>
      </c>
      <c r="K465" s="25">
        <f t="shared" si="46"/>
        <v>195.2790304669045</v>
      </c>
      <c r="L465" s="25">
        <f t="shared" si="47"/>
        <v>285.35903046690447</v>
      </c>
      <c r="M465" s="25">
        <f t="shared" si="44"/>
        <v>299.05903046690446</v>
      </c>
      <c r="N465" s="26">
        <f t="shared" si="45"/>
        <v>292.20903046690444</v>
      </c>
      <c r="O465" s="9">
        <v>5.7</v>
      </c>
      <c r="P465" s="9">
        <v>63.7</v>
      </c>
      <c r="Q465" s="9">
        <v>32.9</v>
      </c>
      <c r="S465" s="11">
        <v>7.199</v>
      </c>
      <c r="V465" s="11">
        <v>0.072</v>
      </c>
      <c r="Y465" s="10">
        <v>0.013</v>
      </c>
      <c r="Z465" s="26">
        <v>292.20903046690444</v>
      </c>
    </row>
    <row r="466" spans="1:26" ht="12.75">
      <c r="A466" s="1">
        <v>36945</v>
      </c>
      <c r="B466" s="3">
        <v>54</v>
      </c>
      <c r="C466" s="4">
        <v>0.877199054</v>
      </c>
      <c r="D466" s="6">
        <v>0.877199054</v>
      </c>
      <c r="E466" s="2">
        <v>4566</v>
      </c>
      <c r="F466" s="43">
        <v>0</v>
      </c>
      <c r="G466" s="51">
        <v>38.96763642</v>
      </c>
      <c r="H466" s="51">
        <v>-76.93279987</v>
      </c>
      <c r="I466" s="8">
        <v>1042.8</v>
      </c>
      <c r="J466" s="9">
        <f t="shared" si="43"/>
        <v>991.4</v>
      </c>
      <c r="K466" s="25">
        <f t="shared" si="46"/>
        <v>181.0276339726781</v>
      </c>
      <c r="L466" s="25">
        <f t="shared" si="47"/>
        <v>271.1076339726781</v>
      </c>
      <c r="M466" s="25">
        <f t="shared" si="44"/>
        <v>284.8076339726781</v>
      </c>
      <c r="N466" s="26">
        <f t="shared" si="45"/>
        <v>277.9576339726781</v>
      </c>
      <c r="O466" s="9">
        <v>5.7</v>
      </c>
      <c r="P466" s="9">
        <v>63</v>
      </c>
      <c r="Q466" s="9">
        <v>33.9</v>
      </c>
      <c r="S466" s="11">
        <v>7.249</v>
      </c>
      <c r="V466" s="11">
        <v>0.092</v>
      </c>
      <c r="Y466" s="10">
        <v>0.011</v>
      </c>
      <c r="Z466" s="26">
        <v>277.9576339726781</v>
      </c>
    </row>
    <row r="467" spans="1:26" ht="12.75">
      <c r="A467" s="1">
        <v>36945</v>
      </c>
      <c r="B467" s="3">
        <v>54</v>
      </c>
      <c r="C467" s="4">
        <v>0.877314806</v>
      </c>
      <c r="D467" s="6">
        <v>0.877314806</v>
      </c>
      <c r="E467" s="2">
        <v>4576</v>
      </c>
      <c r="F467" s="43">
        <v>0</v>
      </c>
      <c r="G467" s="51">
        <v>38.96378989</v>
      </c>
      <c r="H467" s="51">
        <v>-76.92856229</v>
      </c>
      <c r="I467" s="8">
        <v>1043.5</v>
      </c>
      <c r="J467" s="9">
        <f t="shared" si="43"/>
        <v>992.1</v>
      </c>
      <c r="K467" s="25">
        <f t="shared" si="46"/>
        <v>175.16651352728292</v>
      </c>
      <c r="L467" s="25">
        <f t="shared" si="47"/>
        <v>265.2465135272829</v>
      </c>
      <c r="M467" s="25">
        <f t="shared" si="44"/>
        <v>278.94651352728295</v>
      </c>
      <c r="N467" s="26">
        <f t="shared" si="45"/>
        <v>272.0965135272829</v>
      </c>
      <c r="O467" s="9">
        <v>5.6</v>
      </c>
      <c r="P467" s="9">
        <v>63</v>
      </c>
      <c r="Q467" s="9">
        <v>32.9</v>
      </c>
      <c r="S467" s="11">
        <v>7.4</v>
      </c>
      <c r="V467" s="11">
        <v>0.082</v>
      </c>
      <c r="Y467" s="10">
        <v>0.014</v>
      </c>
      <c r="Z467" s="26">
        <v>272.0965135272829</v>
      </c>
    </row>
    <row r="468" spans="1:26" ht="12.75">
      <c r="A468" s="1">
        <v>36945</v>
      </c>
      <c r="B468" s="3">
        <v>54</v>
      </c>
      <c r="C468" s="4">
        <v>0.877430558</v>
      </c>
      <c r="D468" s="6">
        <v>0.877430558</v>
      </c>
      <c r="E468" s="2">
        <v>4586</v>
      </c>
      <c r="F468" s="43">
        <v>0</v>
      </c>
      <c r="G468" s="51">
        <v>38.96048464</v>
      </c>
      <c r="H468" s="51">
        <v>-76.92390268</v>
      </c>
      <c r="I468" s="8">
        <v>1044.8</v>
      </c>
      <c r="J468" s="9">
        <f t="shared" si="43"/>
        <v>993.4</v>
      </c>
      <c r="K468" s="25">
        <f t="shared" si="46"/>
        <v>164.29253888492437</v>
      </c>
      <c r="L468" s="25">
        <f t="shared" si="47"/>
        <v>254.37253888492438</v>
      </c>
      <c r="M468" s="25">
        <f t="shared" si="44"/>
        <v>268.07253888492437</v>
      </c>
      <c r="N468" s="26">
        <f t="shared" si="45"/>
        <v>261.22253888492435</v>
      </c>
      <c r="O468" s="9">
        <v>5.6</v>
      </c>
      <c r="P468" s="9">
        <v>63.1</v>
      </c>
      <c r="Q468" s="9">
        <v>33.8</v>
      </c>
      <c r="S468" s="11">
        <v>7.107</v>
      </c>
      <c r="V468" s="11">
        <v>0.081</v>
      </c>
      <c r="Y468" s="10">
        <v>0.012</v>
      </c>
      <c r="Z468" s="26">
        <v>261.22253888492435</v>
      </c>
    </row>
    <row r="469" spans="1:26" ht="12.75">
      <c r="A469" s="1">
        <v>36945</v>
      </c>
      <c r="B469" s="3">
        <v>54</v>
      </c>
      <c r="C469" s="4">
        <v>0.87754631</v>
      </c>
      <c r="D469" s="6">
        <v>0.87754631</v>
      </c>
      <c r="E469" s="2">
        <v>4596</v>
      </c>
      <c r="F469" s="43">
        <v>0</v>
      </c>
      <c r="G469" s="51">
        <v>38.95875548</v>
      </c>
      <c r="H469" s="51">
        <v>-76.91832925</v>
      </c>
      <c r="I469" s="8">
        <v>1047.1</v>
      </c>
      <c r="J469" s="9">
        <f t="shared" si="43"/>
        <v>995.6999999999999</v>
      </c>
      <c r="K469" s="25">
        <f t="shared" si="46"/>
        <v>145.0887817408394</v>
      </c>
      <c r="L469" s="25">
        <f t="shared" si="47"/>
        <v>235.1687817408394</v>
      </c>
      <c r="M469" s="25">
        <f t="shared" si="44"/>
        <v>248.8687817408394</v>
      </c>
      <c r="N469" s="26">
        <f t="shared" si="45"/>
        <v>242.01878174083942</v>
      </c>
      <c r="O469" s="9">
        <v>5.6</v>
      </c>
      <c r="P469" s="9">
        <v>62.8</v>
      </c>
      <c r="Q469" s="9">
        <v>32</v>
      </c>
      <c r="S469" s="11">
        <v>7.151</v>
      </c>
      <c r="V469" s="11">
        <v>0.081</v>
      </c>
      <c r="Y469" s="10">
        <v>0.008</v>
      </c>
      <c r="Z469" s="26">
        <v>242.01878174083942</v>
      </c>
    </row>
    <row r="470" spans="1:26" ht="12.75">
      <c r="A470" s="1">
        <v>36945</v>
      </c>
      <c r="B470" s="3">
        <v>54</v>
      </c>
      <c r="C470" s="4">
        <v>0.877662063</v>
      </c>
      <c r="D470" s="6">
        <v>0.877662063</v>
      </c>
      <c r="E470" s="2">
        <v>4606</v>
      </c>
      <c r="F470" s="43">
        <v>0</v>
      </c>
      <c r="G470" s="51">
        <v>38.96054322</v>
      </c>
      <c r="H470" s="51">
        <v>-76.91246893</v>
      </c>
      <c r="I470" s="8">
        <v>1051.7</v>
      </c>
      <c r="J470" s="9">
        <f t="shared" si="43"/>
        <v>1000.3000000000001</v>
      </c>
      <c r="K470" s="25">
        <f t="shared" si="46"/>
        <v>106.81398821601924</v>
      </c>
      <c r="L470" s="25">
        <f t="shared" si="47"/>
        <v>196.89398821601924</v>
      </c>
      <c r="M470" s="25">
        <f t="shared" si="44"/>
        <v>210.59398821601923</v>
      </c>
      <c r="N470" s="26">
        <f t="shared" si="45"/>
        <v>203.74398821601923</v>
      </c>
      <c r="O470" s="9">
        <v>5.8</v>
      </c>
      <c r="P470" s="9">
        <v>63</v>
      </c>
      <c r="Q470" s="9">
        <v>32.4</v>
      </c>
      <c r="S470" s="11">
        <v>7.399</v>
      </c>
      <c r="V470" s="11">
        <v>0.079</v>
      </c>
      <c r="Y470" s="10">
        <v>0.011</v>
      </c>
      <c r="Z470" s="26">
        <v>203.74398821601923</v>
      </c>
    </row>
    <row r="471" spans="1:26" ht="12.75">
      <c r="A471" s="1">
        <v>36945</v>
      </c>
      <c r="B471" s="3">
        <v>54</v>
      </c>
      <c r="C471" s="4">
        <v>0.877777755</v>
      </c>
      <c r="D471" s="6">
        <v>0.877777755</v>
      </c>
      <c r="E471" s="2">
        <v>4616</v>
      </c>
      <c r="F471" s="43">
        <v>0</v>
      </c>
      <c r="G471" s="51">
        <v>38.96373513</v>
      </c>
      <c r="H471" s="51">
        <v>-76.90802485</v>
      </c>
      <c r="I471" s="8">
        <v>1055.2</v>
      </c>
      <c r="J471" s="9">
        <f t="shared" si="43"/>
        <v>1003.8000000000001</v>
      </c>
      <c r="K471" s="25">
        <f t="shared" si="46"/>
        <v>77.80958788658597</v>
      </c>
      <c r="L471" s="25">
        <f t="shared" si="47"/>
        <v>167.88958788658596</v>
      </c>
      <c r="M471" s="25">
        <f t="shared" si="44"/>
        <v>181.58958788658597</v>
      </c>
      <c r="N471" s="26">
        <f t="shared" si="45"/>
        <v>174.73958788658598</v>
      </c>
      <c r="O471" s="9">
        <v>6</v>
      </c>
      <c r="P471" s="9">
        <v>63</v>
      </c>
      <c r="Q471" s="9">
        <v>30.8</v>
      </c>
      <c r="S471" s="11">
        <v>7.158</v>
      </c>
      <c r="V471" s="11">
        <v>0.08</v>
      </c>
      <c r="Y471" s="10">
        <v>0.013</v>
      </c>
      <c r="Z471" s="26">
        <v>174.73958788658598</v>
      </c>
    </row>
    <row r="472" spans="1:26" ht="12.75">
      <c r="A472" s="1">
        <v>36945</v>
      </c>
      <c r="B472" s="3">
        <v>54</v>
      </c>
      <c r="C472" s="4">
        <v>0.877893507</v>
      </c>
      <c r="D472" s="6">
        <v>0.877893507</v>
      </c>
      <c r="E472" s="2">
        <v>4626</v>
      </c>
      <c r="F472" s="43">
        <v>0</v>
      </c>
      <c r="G472" s="51">
        <v>38.96754195</v>
      </c>
      <c r="H472" s="51">
        <v>-76.90724042</v>
      </c>
      <c r="I472" s="8">
        <v>1063</v>
      </c>
      <c r="J472" s="9">
        <f t="shared" si="43"/>
        <v>1011.6</v>
      </c>
      <c r="K472" s="25">
        <f t="shared" si="46"/>
        <v>13.533370665977516</v>
      </c>
      <c r="L472" s="25">
        <f t="shared" si="47"/>
        <v>103.61337066597751</v>
      </c>
      <c r="M472" s="25">
        <f t="shared" si="44"/>
        <v>117.31337066597752</v>
      </c>
      <c r="N472" s="26">
        <f t="shared" si="45"/>
        <v>110.46337066597752</v>
      </c>
      <c r="O472" s="9">
        <v>6.8</v>
      </c>
      <c r="P472" s="9">
        <v>62.4</v>
      </c>
      <c r="Q472" s="9">
        <v>31.9</v>
      </c>
      <c r="S472" s="11">
        <v>7.149</v>
      </c>
      <c r="V472" s="11">
        <v>0.101</v>
      </c>
      <c r="Y472" s="10">
        <v>0.013</v>
      </c>
      <c r="Z472" s="26">
        <v>110.46337066597752</v>
      </c>
    </row>
    <row r="473" spans="1:26" ht="12.75">
      <c r="A473" s="1">
        <v>36945</v>
      </c>
      <c r="B473" s="3">
        <v>54</v>
      </c>
      <c r="C473" s="4">
        <v>0.87800926</v>
      </c>
      <c r="D473" s="6">
        <v>0.87800926</v>
      </c>
      <c r="E473" s="2">
        <v>4636</v>
      </c>
      <c r="F473" s="43">
        <v>0</v>
      </c>
      <c r="G473" s="51">
        <v>38.97046573</v>
      </c>
      <c r="H473" s="51">
        <v>-76.91029166</v>
      </c>
      <c r="I473" s="8">
        <v>1068.5</v>
      </c>
      <c r="J473" s="9">
        <f t="shared" si="43"/>
        <v>1017.1</v>
      </c>
      <c r="K473" s="25">
        <f t="shared" si="46"/>
        <v>-31.492354619033804</v>
      </c>
      <c r="L473" s="25">
        <f t="shared" si="47"/>
        <v>58.587645380966194</v>
      </c>
      <c r="M473" s="25">
        <f t="shared" si="44"/>
        <v>72.2876453809662</v>
      </c>
      <c r="N473" s="26">
        <f t="shared" si="45"/>
        <v>65.43764538096619</v>
      </c>
      <c r="O473" s="9">
        <v>7.1</v>
      </c>
      <c r="P473" s="9">
        <v>61.9</v>
      </c>
      <c r="Q473" s="9">
        <v>29.4</v>
      </c>
      <c r="S473" s="11">
        <v>7.198</v>
      </c>
      <c r="V473" s="11">
        <v>0.091</v>
      </c>
      <c r="Y473" s="10">
        <v>0.012</v>
      </c>
      <c r="Z473" s="26">
        <v>65.43764538096619</v>
      </c>
    </row>
    <row r="474" spans="1:26" ht="12.75">
      <c r="A474" s="1">
        <v>36945</v>
      </c>
      <c r="B474" s="3">
        <v>54</v>
      </c>
      <c r="C474" s="4">
        <v>0.878125012</v>
      </c>
      <c r="D474" s="6">
        <v>0.878125012</v>
      </c>
      <c r="E474" s="2">
        <v>4646</v>
      </c>
      <c r="F474" s="43">
        <v>0</v>
      </c>
      <c r="G474" s="51">
        <v>38.97336123</v>
      </c>
      <c r="H474" s="51">
        <v>-76.91396223</v>
      </c>
      <c r="I474" s="8">
        <v>1074.5</v>
      </c>
      <c r="J474" s="9">
        <f t="shared" si="43"/>
        <v>1023.1</v>
      </c>
      <c r="K474" s="25">
        <f t="shared" si="46"/>
        <v>-80.33447977495871</v>
      </c>
      <c r="L474" s="25">
        <f t="shared" si="47"/>
        <v>9.74552022504129</v>
      </c>
      <c r="M474" s="25">
        <f t="shared" si="44"/>
        <v>23.445520225041292</v>
      </c>
      <c r="N474" s="26">
        <f t="shared" si="45"/>
        <v>16.59552022504129</v>
      </c>
      <c r="O474" s="9">
        <v>7.5</v>
      </c>
      <c r="P474" s="9">
        <v>61.9</v>
      </c>
      <c r="Q474" s="9">
        <v>32.6</v>
      </c>
      <c r="S474" s="11">
        <v>7.109</v>
      </c>
      <c r="V474" s="11">
        <v>0.09</v>
      </c>
      <c r="Y474" s="10">
        <v>0.011</v>
      </c>
      <c r="Z474" s="26">
        <v>16.59552022504129</v>
      </c>
    </row>
    <row r="475" spans="1:26" ht="12.75">
      <c r="A475" s="1">
        <v>36945</v>
      </c>
      <c r="B475" s="3">
        <v>54</v>
      </c>
      <c r="C475" s="4">
        <v>0.878240764</v>
      </c>
      <c r="D475" s="6">
        <v>0.878240764</v>
      </c>
      <c r="E475" s="2">
        <v>4656</v>
      </c>
      <c r="F475" s="43">
        <v>0</v>
      </c>
      <c r="G475" s="51">
        <v>38.97629338</v>
      </c>
      <c r="H475" s="51">
        <v>-76.91730509</v>
      </c>
      <c r="I475" s="8">
        <v>1077.1</v>
      </c>
      <c r="J475" s="9">
        <f t="shared" si="43"/>
        <v>1025.6999999999998</v>
      </c>
      <c r="K475" s="25">
        <f t="shared" si="46"/>
        <v>-101.41050979959384</v>
      </c>
      <c r="L475" s="25">
        <f t="shared" si="47"/>
        <v>-11.330509799593841</v>
      </c>
      <c r="M475" s="25">
        <f t="shared" si="44"/>
        <v>2.3694902004061618</v>
      </c>
      <c r="N475" s="26">
        <f t="shared" si="45"/>
        <v>-4.48050979959384</v>
      </c>
      <c r="O475" s="9">
        <v>7.6</v>
      </c>
      <c r="P475" s="9">
        <v>62.4</v>
      </c>
      <c r="Q475" s="9">
        <v>30.2</v>
      </c>
      <c r="S475" s="11">
        <v>7.177</v>
      </c>
      <c r="Y475" s="10">
        <v>0.011</v>
      </c>
      <c r="Z475" s="26">
        <v>-4.48050979959384</v>
      </c>
    </row>
    <row r="476" spans="1:26" ht="12.75">
      <c r="A476" s="1">
        <v>36945</v>
      </c>
      <c r="B476" s="3">
        <v>54</v>
      </c>
      <c r="C476" s="4">
        <v>0.878356457</v>
      </c>
      <c r="D476" s="6">
        <v>0.878356457</v>
      </c>
      <c r="E476" s="2">
        <v>4666</v>
      </c>
      <c r="F476" s="43">
        <v>0</v>
      </c>
      <c r="G476" s="51">
        <v>38.97896267</v>
      </c>
      <c r="H476" s="51">
        <v>-76.92037007</v>
      </c>
      <c r="I476" s="8">
        <v>1076</v>
      </c>
      <c r="J476" s="9">
        <f t="shared" si="43"/>
        <v>1024.6</v>
      </c>
      <c r="K476" s="25">
        <f t="shared" si="46"/>
        <v>-92.50025531429101</v>
      </c>
      <c r="L476" s="25">
        <f t="shared" si="47"/>
        <v>-2.420255314291012</v>
      </c>
      <c r="M476" s="25">
        <f t="shared" si="44"/>
        <v>11.279744685708991</v>
      </c>
      <c r="N476" s="26">
        <f t="shared" si="45"/>
        <v>4.4297446857089895</v>
      </c>
      <c r="O476" s="9">
        <v>7.5</v>
      </c>
      <c r="P476" s="9">
        <v>63.8</v>
      </c>
      <c r="Q476" s="9">
        <v>31.8</v>
      </c>
      <c r="S476" s="11">
        <v>7.064</v>
      </c>
      <c r="Y476" s="10">
        <v>0.013</v>
      </c>
      <c r="Z476" s="26">
        <v>4.4297446857089895</v>
      </c>
    </row>
    <row r="477" spans="1:26" ht="12.75">
      <c r="A477" s="1">
        <v>36945</v>
      </c>
      <c r="B477" s="3">
        <v>54</v>
      </c>
      <c r="C477" s="4">
        <v>0.878472209</v>
      </c>
      <c r="D477" s="6">
        <v>0.878472209</v>
      </c>
      <c r="E477" s="2">
        <v>4676</v>
      </c>
      <c r="F477" s="43">
        <v>0</v>
      </c>
      <c r="G477" s="51">
        <v>38.98118033</v>
      </c>
      <c r="H477" s="51">
        <v>-76.92287855</v>
      </c>
      <c r="I477" s="8">
        <v>1075.3</v>
      </c>
      <c r="J477" s="9">
        <f t="shared" si="43"/>
        <v>1023.9</v>
      </c>
      <c r="K477" s="25">
        <f t="shared" si="46"/>
        <v>-86.82511136833212</v>
      </c>
      <c r="L477" s="25">
        <f t="shared" si="47"/>
        <v>3.254888631667882</v>
      </c>
      <c r="M477" s="25">
        <f t="shared" si="44"/>
        <v>16.954888631667885</v>
      </c>
      <c r="N477" s="26">
        <f t="shared" si="45"/>
        <v>10.104888631667883</v>
      </c>
      <c r="O477" s="9">
        <v>7.5</v>
      </c>
      <c r="P477" s="9">
        <v>64.8</v>
      </c>
      <c r="Q477" s="9">
        <v>30.8</v>
      </c>
      <c r="S477" s="11">
        <v>7.033</v>
      </c>
      <c r="Y477" s="10">
        <v>0.012</v>
      </c>
      <c r="Z477" s="26">
        <v>10.104888631667883</v>
      </c>
    </row>
    <row r="478" spans="1:26" ht="12.75">
      <c r="A478" s="1">
        <v>36945</v>
      </c>
      <c r="B478" s="3">
        <v>54</v>
      </c>
      <c r="C478" s="4">
        <v>0.878587961</v>
      </c>
      <c r="D478" s="6">
        <v>0.878587961</v>
      </c>
      <c r="E478" s="2">
        <v>4686</v>
      </c>
      <c r="F478" s="43">
        <v>0</v>
      </c>
      <c r="G478" s="51">
        <v>38.9826405</v>
      </c>
      <c r="H478" s="51">
        <v>-76.9245935</v>
      </c>
      <c r="I478" s="8">
        <v>1075.8</v>
      </c>
      <c r="J478" s="9">
        <f t="shared" si="43"/>
        <v>1024.3999999999999</v>
      </c>
      <c r="K478" s="25">
        <f t="shared" si="46"/>
        <v>-90.87918134681952</v>
      </c>
      <c r="L478" s="25">
        <f t="shared" si="47"/>
        <v>-0.7991813468195232</v>
      </c>
      <c r="M478" s="25">
        <f t="shared" si="44"/>
        <v>12.90081865318048</v>
      </c>
      <c r="N478" s="26">
        <f t="shared" si="45"/>
        <v>6.050818653180478</v>
      </c>
      <c r="O478" s="9">
        <v>7.6</v>
      </c>
      <c r="P478" s="9">
        <v>65.9</v>
      </c>
      <c r="Q478" s="9">
        <v>29.5</v>
      </c>
      <c r="S478" s="11">
        <v>7.072</v>
      </c>
      <c r="Y478" s="10">
        <v>0.009</v>
      </c>
      <c r="Z478" s="26">
        <v>6.050818653180478</v>
      </c>
    </row>
    <row r="479" spans="1:26" ht="12.75">
      <c r="A479" s="1">
        <v>36945</v>
      </c>
      <c r="B479" s="3">
        <v>54</v>
      </c>
      <c r="C479" s="4">
        <v>0.878703713</v>
      </c>
      <c r="D479" s="6">
        <v>0.878703713</v>
      </c>
      <c r="E479" s="2">
        <v>4696</v>
      </c>
      <c r="F479" s="43">
        <v>0</v>
      </c>
      <c r="G479" s="51">
        <v>38.98325423</v>
      </c>
      <c r="H479" s="51">
        <v>-76.92538653</v>
      </c>
      <c r="I479" s="8">
        <v>1075.4</v>
      </c>
      <c r="J479" s="9">
        <f t="shared" si="43"/>
        <v>1024</v>
      </c>
      <c r="K479" s="25">
        <f t="shared" si="46"/>
        <v>-87.63608371840844</v>
      </c>
      <c r="L479" s="25">
        <f t="shared" si="47"/>
        <v>2.443916281591555</v>
      </c>
      <c r="M479" s="25">
        <f t="shared" si="44"/>
        <v>16.143916281591558</v>
      </c>
      <c r="N479" s="26">
        <f t="shared" si="45"/>
        <v>9.293916281591557</v>
      </c>
      <c r="O479" s="9">
        <v>7.9</v>
      </c>
      <c r="P479" s="9">
        <v>64.3</v>
      </c>
      <c r="Q479" s="9">
        <v>18.2</v>
      </c>
      <c r="S479" s="11">
        <v>7.277</v>
      </c>
      <c r="Y479" s="10">
        <v>0.011</v>
      </c>
      <c r="Z479" s="26">
        <v>9.293916281591557</v>
      </c>
    </row>
    <row r="480" spans="1:26" ht="12.75">
      <c r="A480" s="1">
        <v>36945</v>
      </c>
      <c r="B480" s="3">
        <v>54</v>
      </c>
      <c r="C480" s="4">
        <v>0.878819466</v>
      </c>
      <c r="D480" s="6">
        <v>0.878819466</v>
      </c>
      <c r="E480" s="2">
        <v>4706</v>
      </c>
      <c r="F480" s="43">
        <v>0</v>
      </c>
      <c r="G480" s="51">
        <v>38.98306325</v>
      </c>
      <c r="H480" s="51">
        <v>-76.92568576</v>
      </c>
      <c r="I480" s="8">
        <v>1075.7</v>
      </c>
      <c r="J480" s="9">
        <f t="shared" si="43"/>
        <v>1024.3</v>
      </c>
      <c r="K480" s="25">
        <f t="shared" si="46"/>
        <v>-90.06852567457985</v>
      </c>
      <c r="L480" s="25">
        <f t="shared" si="47"/>
        <v>0.011474325420152809</v>
      </c>
      <c r="M480" s="25">
        <f t="shared" si="44"/>
        <v>13.711474325420156</v>
      </c>
      <c r="N480" s="26">
        <f t="shared" si="45"/>
        <v>6.861474325420154</v>
      </c>
      <c r="O480" s="9">
        <v>7.7</v>
      </c>
      <c r="P480" s="9">
        <v>63.3</v>
      </c>
      <c r="S480" s="11">
        <v>7.527</v>
      </c>
      <c r="Y480" s="10">
        <v>0.012</v>
      </c>
      <c r="Z480" s="26">
        <v>6.861474325420154</v>
      </c>
    </row>
    <row r="481" spans="1:26" ht="12.75">
      <c r="A481" s="1">
        <v>36945</v>
      </c>
      <c r="B481" s="3">
        <v>54</v>
      </c>
      <c r="C481" s="4">
        <v>0.878935158</v>
      </c>
      <c r="D481" s="6">
        <v>0.878935158</v>
      </c>
      <c r="E481" s="2">
        <v>4716</v>
      </c>
      <c r="F481" s="43">
        <v>1</v>
      </c>
      <c r="G481" s="51">
        <v>38.98294277</v>
      </c>
      <c r="H481" s="51">
        <v>-76.92562515</v>
      </c>
      <c r="I481" s="8">
        <v>1075.7</v>
      </c>
      <c r="J481" s="9">
        <f t="shared" si="43"/>
        <v>1024.3</v>
      </c>
      <c r="K481" s="25">
        <f t="shared" si="46"/>
        <v>-90.06852567457985</v>
      </c>
      <c r="L481" s="25">
        <f t="shared" si="47"/>
        <v>0.011474325420152809</v>
      </c>
      <c r="M481" s="25">
        <f t="shared" si="44"/>
        <v>13.711474325420156</v>
      </c>
      <c r="N481" s="26">
        <f t="shared" si="45"/>
        <v>6.861474325420154</v>
      </c>
      <c r="O481" s="9">
        <v>7.5</v>
      </c>
      <c r="P481" s="9">
        <v>62.1</v>
      </c>
      <c r="S481" s="11">
        <v>7.364</v>
      </c>
      <c r="Y481" s="10">
        <v>0.009</v>
      </c>
      <c r="Z481" s="26">
        <v>6.861474325420154</v>
      </c>
    </row>
    <row r="482" spans="1:26" ht="12.75">
      <c r="A482" s="1">
        <v>36945</v>
      </c>
      <c r="B482" s="3">
        <v>54</v>
      </c>
      <c r="C482" s="4">
        <v>0.878969908</v>
      </c>
      <c r="D482" s="6">
        <v>0.878969908</v>
      </c>
      <c r="E482" s="2">
        <v>4719</v>
      </c>
      <c r="F482" s="43">
        <v>0</v>
      </c>
      <c r="G482" s="51">
        <v>38.98290393</v>
      </c>
      <c r="H482" s="51">
        <v>-76.92558109</v>
      </c>
      <c r="I482" s="8">
        <v>1075.3</v>
      </c>
      <c r="J482" s="9">
        <f>(I482-51.4)</f>
        <v>1023.9</v>
      </c>
      <c r="K482" s="25">
        <f t="shared" si="46"/>
        <v>-86.82511136833212</v>
      </c>
      <c r="L482" s="25">
        <f t="shared" si="47"/>
        <v>3.254888631667882</v>
      </c>
      <c r="M482" s="25">
        <f>(K482+103.78)</f>
        <v>16.954888631667885</v>
      </c>
      <c r="N482" s="26">
        <f>AVERAGE(L482:M482)</f>
        <v>10.104888631667883</v>
      </c>
      <c r="O482" s="9">
        <v>7.6</v>
      </c>
      <c r="P482" s="9">
        <v>63.6</v>
      </c>
      <c r="S482" s="11">
        <v>7.368</v>
      </c>
      <c r="Y482" s="10">
        <v>0.011</v>
      </c>
      <c r="Z482" s="26">
        <v>10.104888631667883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7"/>
  <sheetViews>
    <sheetView zoomScale="75" zoomScaleNormal="75" workbookViewId="0" topLeftCell="A1">
      <selection activeCell="H12" sqref="H12"/>
    </sheetView>
  </sheetViews>
  <sheetFormatPr defaultColWidth="9.140625" defaultRowHeight="12.75"/>
  <cols>
    <col min="1" max="1" width="11.57421875" style="0" customWidth="1"/>
    <col min="2" max="2" width="12.281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47">
        <v>36945</v>
      </c>
      <c r="D12" s="5">
        <v>0.807650462962963</v>
      </c>
    </row>
    <row r="13" spans="1:4" ht="12.75">
      <c r="A13" t="s">
        <v>61</v>
      </c>
      <c r="B13" t="s">
        <v>62</v>
      </c>
      <c r="C13" s="47">
        <v>36945</v>
      </c>
      <c r="D13" s="5">
        <v>0.8077199074074074</v>
      </c>
    </row>
    <row r="15" spans="1:4" ht="12.75">
      <c r="A15" t="s">
        <v>55</v>
      </c>
      <c r="B15" t="s">
        <v>56</v>
      </c>
      <c r="C15" t="s">
        <v>57</v>
      </c>
      <c r="D15" t="s">
        <v>58</v>
      </c>
    </row>
    <row r="16" spans="1:4" ht="12.75">
      <c r="A16" t="s">
        <v>63</v>
      </c>
      <c r="B16" t="s">
        <v>64</v>
      </c>
      <c r="C16" s="47">
        <v>36945</v>
      </c>
      <c r="D16" s="5">
        <v>0.8249537037037037</v>
      </c>
    </row>
    <row r="17" spans="1:4" ht="12.75">
      <c r="A17" t="s">
        <v>65</v>
      </c>
      <c r="B17" t="s">
        <v>66</v>
      </c>
      <c r="C17" s="47">
        <v>36945</v>
      </c>
      <c r="D17" s="5">
        <v>0.8250810185185186</v>
      </c>
    </row>
    <row r="18" spans="1:4" ht="12.75">
      <c r="A18" t="s">
        <v>67</v>
      </c>
      <c r="B18" t="s">
        <v>68</v>
      </c>
      <c r="C18" s="47">
        <v>36945</v>
      </c>
      <c r="D18" s="5">
        <v>0.8252083333333333</v>
      </c>
    </row>
    <row r="19" spans="1:4" ht="12.75">
      <c r="A19" t="s">
        <v>69</v>
      </c>
      <c r="B19" t="s">
        <v>70</v>
      </c>
      <c r="C19" s="47">
        <v>36945</v>
      </c>
      <c r="D19" s="5">
        <v>0.8253356481481481</v>
      </c>
    </row>
    <row r="20" spans="1:4" ht="12.75">
      <c r="A20" t="s">
        <v>71</v>
      </c>
      <c r="B20" t="s">
        <v>72</v>
      </c>
      <c r="C20" s="47">
        <v>36945</v>
      </c>
      <c r="D20" s="5">
        <v>0.8254513888888889</v>
      </c>
    </row>
    <row r="21" spans="1:4" ht="12.75">
      <c r="A21" t="s">
        <v>73</v>
      </c>
      <c r="B21" t="s">
        <v>74</v>
      </c>
      <c r="C21" s="47">
        <v>36945</v>
      </c>
      <c r="D21" s="5">
        <v>0.8255902777777777</v>
      </c>
    </row>
    <row r="22" spans="1:4" ht="12.75">
      <c r="A22" t="s">
        <v>75</v>
      </c>
      <c r="B22" t="s">
        <v>76</v>
      </c>
      <c r="C22" s="47">
        <v>36945</v>
      </c>
      <c r="D22" s="5">
        <v>0.8257060185185185</v>
      </c>
    </row>
    <row r="23" spans="1:4" ht="12.75">
      <c r="A23" t="s">
        <v>77</v>
      </c>
      <c r="B23" t="s">
        <v>78</v>
      </c>
      <c r="C23" s="47">
        <v>36945</v>
      </c>
      <c r="D23" s="5">
        <v>0.8258333333333333</v>
      </c>
    </row>
    <row r="24" spans="1:4" ht="12.75">
      <c r="A24" t="s">
        <v>79</v>
      </c>
      <c r="B24" t="s">
        <v>80</v>
      </c>
      <c r="C24" s="47">
        <v>36945</v>
      </c>
      <c r="D24" s="5">
        <v>0.8259606481481482</v>
      </c>
    </row>
    <row r="25" spans="1:4" ht="12.75">
      <c r="A25" t="s">
        <v>81</v>
      </c>
      <c r="B25" t="s">
        <v>82</v>
      </c>
      <c r="C25" s="47">
        <v>36945</v>
      </c>
      <c r="D25" s="5">
        <v>0.8260879629629629</v>
      </c>
    </row>
    <row r="26" spans="1:4" ht="12.75">
      <c r="A26" t="s">
        <v>83</v>
      </c>
      <c r="B26" t="s">
        <v>84</v>
      </c>
      <c r="C26" s="47">
        <v>36945</v>
      </c>
      <c r="D26" s="5">
        <v>0.826238425925926</v>
      </c>
    </row>
    <row r="27" spans="1:4" ht="12.75">
      <c r="A27" t="s">
        <v>85</v>
      </c>
      <c r="B27" t="s">
        <v>86</v>
      </c>
      <c r="C27" s="47">
        <v>36945</v>
      </c>
      <c r="D27" s="5">
        <v>0.8263541666666666</v>
      </c>
    </row>
    <row r="28" spans="1:4" ht="12.75">
      <c r="A28" t="s">
        <v>87</v>
      </c>
      <c r="B28" t="s">
        <v>88</v>
      </c>
      <c r="C28" s="47">
        <v>36945</v>
      </c>
      <c r="D28" s="5">
        <v>0.8264814814814815</v>
      </c>
    </row>
    <row r="29" spans="1:4" ht="12.75">
      <c r="A29" t="s">
        <v>89</v>
      </c>
      <c r="B29" t="s">
        <v>90</v>
      </c>
      <c r="C29" s="47">
        <v>36945</v>
      </c>
      <c r="D29" s="5">
        <v>0.8265972222222223</v>
      </c>
    </row>
    <row r="30" spans="1:4" ht="12.75">
      <c r="A30" t="s">
        <v>91</v>
      </c>
      <c r="B30" t="s">
        <v>92</v>
      </c>
      <c r="C30" s="47">
        <v>36945</v>
      </c>
      <c r="D30" s="5">
        <v>0.8267245370370371</v>
      </c>
    </row>
    <row r="31" spans="1:4" ht="12.75">
      <c r="A31" t="s">
        <v>93</v>
      </c>
      <c r="B31" t="s">
        <v>94</v>
      </c>
      <c r="C31" s="47">
        <v>36945</v>
      </c>
      <c r="D31" s="5">
        <v>0.8269097222222223</v>
      </c>
    </row>
    <row r="32" spans="1:4" ht="12.75">
      <c r="A32" t="s">
        <v>95</v>
      </c>
      <c r="B32" t="s">
        <v>96</v>
      </c>
      <c r="C32" s="47">
        <v>36945</v>
      </c>
      <c r="D32" s="5">
        <v>0.827025462962963</v>
      </c>
    </row>
    <row r="33" spans="1:4" ht="12.75">
      <c r="A33" t="s">
        <v>97</v>
      </c>
      <c r="B33" t="s">
        <v>98</v>
      </c>
      <c r="C33" s="47">
        <v>36945</v>
      </c>
      <c r="D33" s="5">
        <v>0.8271527777777777</v>
      </c>
    </row>
    <row r="34" spans="1:4" ht="12.75">
      <c r="A34" t="s">
        <v>99</v>
      </c>
      <c r="B34" t="s">
        <v>100</v>
      </c>
      <c r="C34" s="47">
        <v>36945</v>
      </c>
      <c r="D34" s="5">
        <v>0.8272685185185185</v>
      </c>
    </row>
    <row r="35" spans="1:4" ht="12.75">
      <c r="A35" t="s">
        <v>101</v>
      </c>
      <c r="B35" t="s">
        <v>102</v>
      </c>
      <c r="C35" s="47">
        <v>36945</v>
      </c>
      <c r="D35" s="5">
        <v>0.8273958333333334</v>
      </c>
    </row>
    <row r="36" spans="1:4" ht="12.75">
      <c r="A36" t="s">
        <v>103</v>
      </c>
      <c r="B36" t="s">
        <v>104</v>
      </c>
      <c r="C36" s="47">
        <v>36945</v>
      </c>
      <c r="D36" s="5">
        <v>0.827511574074074</v>
      </c>
    </row>
    <row r="37" spans="1:4" ht="12.75">
      <c r="A37" t="s">
        <v>105</v>
      </c>
      <c r="B37" t="s">
        <v>106</v>
      </c>
      <c r="C37" s="47">
        <v>36945</v>
      </c>
      <c r="D37" s="5">
        <v>0.8276388888888889</v>
      </c>
    </row>
    <row r="38" spans="1:4" ht="12.75">
      <c r="A38" t="s">
        <v>107</v>
      </c>
      <c r="B38" t="s">
        <v>108</v>
      </c>
      <c r="C38" s="47">
        <v>36945</v>
      </c>
      <c r="D38" s="5">
        <v>0.8277777777777778</v>
      </c>
    </row>
    <row r="39" spans="1:4" ht="12.75">
      <c r="A39" t="s">
        <v>109</v>
      </c>
      <c r="B39" t="s">
        <v>110</v>
      </c>
      <c r="C39" s="47">
        <v>36945</v>
      </c>
      <c r="D39" s="5">
        <v>0.8279050925925926</v>
      </c>
    </row>
    <row r="40" spans="1:4" ht="12.75">
      <c r="A40" t="s">
        <v>111</v>
      </c>
      <c r="B40" t="s">
        <v>112</v>
      </c>
      <c r="C40" s="47">
        <v>36945</v>
      </c>
      <c r="D40" s="5">
        <v>0.8280671296296296</v>
      </c>
    </row>
    <row r="41" spans="1:4" ht="12.75">
      <c r="A41" t="s">
        <v>111</v>
      </c>
      <c r="B41" t="s">
        <v>113</v>
      </c>
      <c r="C41" s="47">
        <v>36945</v>
      </c>
      <c r="D41" s="5">
        <v>0.8282060185185185</v>
      </c>
    </row>
    <row r="42" spans="1:4" ht="12.75">
      <c r="A42" t="s">
        <v>114</v>
      </c>
      <c r="B42" t="s">
        <v>115</v>
      </c>
      <c r="C42" s="47">
        <v>36945</v>
      </c>
      <c r="D42" s="5">
        <v>0.8283217592592593</v>
      </c>
    </row>
    <row r="43" spans="1:4" ht="12.75">
      <c r="A43" t="s">
        <v>116</v>
      </c>
      <c r="B43" t="s">
        <v>98</v>
      </c>
      <c r="C43" s="47">
        <v>36945</v>
      </c>
      <c r="D43" s="5">
        <v>0.8284490740740741</v>
      </c>
    </row>
    <row r="44" spans="1:4" ht="12.75">
      <c r="A44" t="s">
        <v>117</v>
      </c>
      <c r="B44" t="s">
        <v>118</v>
      </c>
      <c r="C44" s="47">
        <v>36945</v>
      </c>
      <c r="D44" s="5">
        <v>0.8285648148148148</v>
      </c>
    </row>
    <row r="45" spans="1:4" ht="12.75">
      <c r="A45" t="s">
        <v>119</v>
      </c>
      <c r="B45" t="s">
        <v>120</v>
      </c>
      <c r="C45" s="47">
        <v>36945</v>
      </c>
      <c r="D45" s="5">
        <v>0.8287152777777779</v>
      </c>
    </row>
    <row r="46" spans="1:4" ht="12.75">
      <c r="A46" t="s">
        <v>121</v>
      </c>
      <c r="B46" t="s">
        <v>122</v>
      </c>
      <c r="C46" s="47">
        <v>36945</v>
      </c>
      <c r="D46" s="5">
        <v>0.8288425925925926</v>
      </c>
    </row>
    <row r="47" spans="1:4" ht="12.75">
      <c r="A47" t="s">
        <v>103</v>
      </c>
      <c r="B47" t="s">
        <v>123</v>
      </c>
      <c r="C47" s="47">
        <v>36945</v>
      </c>
      <c r="D47" s="5">
        <v>0.8289699074074074</v>
      </c>
    </row>
    <row r="48" spans="1:4" ht="12.75">
      <c r="A48" t="s">
        <v>124</v>
      </c>
      <c r="B48" t="s">
        <v>106</v>
      </c>
      <c r="C48" s="47">
        <v>36945</v>
      </c>
      <c r="D48" s="5">
        <v>0.8290856481481481</v>
      </c>
    </row>
    <row r="49" spans="1:4" ht="12.75">
      <c r="A49" t="s">
        <v>125</v>
      </c>
      <c r="B49" t="s">
        <v>102</v>
      </c>
      <c r="C49" s="47">
        <v>36945</v>
      </c>
      <c r="D49" s="5">
        <v>0.8292129629629629</v>
      </c>
    </row>
    <row r="50" spans="1:4" ht="12.75">
      <c r="A50" t="s">
        <v>126</v>
      </c>
      <c r="B50" t="s">
        <v>127</v>
      </c>
      <c r="C50" s="47">
        <v>36945</v>
      </c>
      <c r="D50" s="5">
        <v>0.8293287037037037</v>
      </c>
    </row>
    <row r="51" spans="1:4" ht="12.75">
      <c r="A51" t="s">
        <v>103</v>
      </c>
      <c r="B51" t="s">
        <v>106</v>
      </c>
      <c r="C51" s="47">
        <v>36945</v>
      </c>
      <c r="D51" s="5">
        <v>0.8294444444444444</v>
      </c>
    </row>
    <row r="52" spans="1:4" ht="12.75">
      <c r="A52" t="s">
        <v>128</v>
      </c>
      <c r="B52" t="s">
        <v>129</v>
      </c>
      <c r="C52" s="47">
        <v>36945</v>
      </c>
      <c r="D52" s="5">
        <v>0.8295949074074075</v>
      </c>
    </row>
    <row r="53" spans="1:4" ht="12.75">
      <c r="A53" t="s">
        <v>130</v>
      </c>
      <c r="B53" t="s">
        <v>122</v>
      </c>
      <c r="C53" s="47">
        <v>36945</v>
      </c>
      <c r="D53" s="5">
        <v>0.8297222222222222</v>
      </c>
    </row>
    <row r="54" spans="1:4" ht="12.75">
      <c r="A54" t="s">
        <v>95</v>
      </c>
      <c r="B54" t="s">
        <v>131</v>
      </c>
      <c r="C54" s="47">
        <v>36945</v>
      </c>
      <c r="D54" s="5">
        <v>0.829849537037037</v>
      </c>
    </row>
    <row r="55" spans="1:4" ht="12.75">
      <c r="A55" t="s">
        <v>130</v>
      </c>
      <c r="B55" t="s">
        <v>132</v>
      </c>
      <c r="C55" s="47">
        <v>36945</v>
      </c>
      <c r="D55" s="5">
        <v>0.8299652777777777</v>
      </c>
    </row>
    <row r="56" spans="1:4" ht="12.75">
      <c r="A56" t="s">
        <v>133</v>
      </c>
      <c r="B56" t="s">
        <v>134</v>
      </c>
      <c r="C56" s="47">
        <v>36945</v>
      </c>
      <c r="D56" s="5">
        <v>0.8300925925925925</v>
      </c>
    </row>
    <row r="57" spans="1:4" ht="12.75">
      <c r="A57" t="s">
        <v>135</v>
      </c>
      <c r="B57" t="s">
        <v>136</v>
      </c>
      <c r="C57" s="47">
        <v>36945</v>
      </c>
      <c r="D57" s="5">
        <v>0.8302083333333333</v>
      </c>
    </row>
    <row r="58" spans="1:4" ht="12.75">
      <c r="A58" t="s">
        <v>137</v>
      </c>
      <c r="B58" t="s">
        <v>138</v>
      </c>
      <c r="C58" s="47">
        <v>36945</v>
      </c>
      <c r="D58" s="5">
        <v>0.8303356481481482</v>
      </c>
    </row>
    <row r="59" spans="1:4" ht="12.75">
      <c r="A59" t="s">
        <v>139</v>
      </c>
      <c r="B59" t="s">
        <v>96</v>
      </c>
      <c r="C59" s="47">
        <v>36945</v>
      </c>
      <c r="D59" s="5">
        <v>0.830462962962963</v>
      </c>
    </row>
    <row r="60" spans="1:4" ht="12.75">
      <c r="A60" t="s">
        <v>117</v>
      </c>
      <c r="B60" t="s">
        <v>136</v>
      </c>
      <c r="C60" s="47">
        <v>36945</v>
      </c>
      <c r="D60" s="5">
        <v>0.8305787037037037</v>
      </c>
    </row>
    <row r="61" spans="1:4" ht="12.75">
      <c r="A61" t="s">
        <v>95</v>
      </c>
      <c r="B61" t="s">
        <v>140</v>
      </c>
      <c r="C61" s="47">
        <v>36945</v>
      </c>
      <c r="D61" s="5">
        <v>0.8307407407407408</v>
      </c>
    </row>
    <row r="62" spans="1:4" ht="12.75">
      <c r="A62" t="s">
        <v>141</v>
      </c>
      <c r="B62" t="s">
        <v>142</v>
      </c>
      <c r="C62" s="47">
        <v>36945</v>
      </c>
      <c r="D62" s="5">
        <v>0.8308680555555555</v>
      </c>
    </row>
    <row r="63" spans="1:4" ht="12.75">
      <c r="A63" t="s">
        <v>143</v>
      </c>
      <c r="B63" t="s">
        <v>144</v>
      </c>
      <c r="C63" s="47">
        <v>36945</v>
      </c>
      <c r="D63" s="5">
        <v>0.8309837962962963</v>
      </c>
    </row>
    <row r="64" spans="1:4" ht="12.75">
      <c r="A64" t="s">
        <v>145</v>
      </c>
      <c r="B64" t="s">
        <v>146</v>
      </c>
      <c r="C64" s="47">
        <v>36945</v>
      </c>
      <c r="D64" s="5">
        <v>0.8310995370370371</v>
      </c>
    </row>
    <row r="65" spans="1:4" ht="12.75">
      <c r="A65" t="s">
        <v>130</v>
      </c>
      <c r="B65" t="s">
        <v>147</v>
      </c>
      <c r="C65" s="47">
        <v>36945</v>
      </c>
      <c r="D65" s="5">
        <v>0.8312268518518519</v>
      </c>
    </row>
    <row r="66" spans="1:4" ht="12.75">
      <c r="A66" t="s">
        <v>148</v>
      </c>
      <c r="B66" t="s">
        <v>149</v>
      </c>
      <c r="C66" s="47">
        <v>36945</v>
      </c>
      <c r="D66" s="5">
        <v>0.8313425925925926</v>
      </c>
    </row>
    <row r="67" spans="1:4" ht="12.75">
      <c r="A67" t="s">
        <v>135</v>
      </c>
      <c r="B67" t="s">
        <v>150</v>
      </c>
      <c r="C67" s="47">
        <v>36945</v>
      </c>
      <c r="D67" s="5">
        <v>0.8314930555555556</v>
      </c>
    </row>
    <row r="68" spans="1:4" ht="12.75">
      <c r="A68" t="s">
        <v>151</v>
      </c>
      <c r="B68" t="s">
        <v>102</v>
      </c>
      <c r="C68" s="47">
        <v>36945</v>
      </c>
      <c r="D68" s="5">
        <v>0.8316203703703704</v>
      </c>
    </row>
    <row r="69" spans="1:4" ht="12.75">
      <c r="A69" t="s">
        <v>152</v>
      </c>
      <c r="B69" t="s">
        <v>153</v>
      </c>
      <c r="C69" s="47">
        <v>36945</v>
      </c>
      <c r="D69" s="5">
        <v>0.8317361111111111</v>
      </c>
    </row>
    <row r="70" spans="1:4" ht="12.75">
      <c r="A70" t="s">
        <v>154</v>
      </c>
      <c r="B70" t="s">
        <v>155</v>
      </c>
      <c r="C70" s="47">
        <v>36945</v>
      </c>
      <c r="D70" s="5">
        <v>0.8318634259259259</v>
      </c>
    </row>
    <row r="71" spans="1:4" ht="12.75">
      <c r="A71" t="s">
        <v>156</v>
      </c>
      <c r="B71" t="s">
        <v>157</v>
      </c>
      <c r="C71" s="47">
        <v>36945</v>
      </c>
      <c r="D71" s="5">
        <v>0.8319907407407406</v>
      </c>
    </row>
    <row r="72" spans="1:4" ht="12.75">
      <c r="A72" t="s">
        <v>158</v>
      </c>
      <c r="B72" t="s">
        <v>159</v>
      </c>
      <c r="C72" s="47">
        <v>36945</v>
      </c>
      <c r="D72" s="5">
        <v>0.8321180555555556</v>
      </c>
    </row>
    <row r="73" spans="1:4" ht="12.75">
      <c r="A73" t="s">
        <v>160</v>
      </c>
      <c r="B73" t="s">
        <v>161</v>
      </c>
      <c r="C73" s="47">
        <v>36945</v>
      </c>
      <c r="D73" s="5">
        <v>0.8322337962962963</v>
      </c>
    </row>
    <row r="74" spans="1:4" ht="12.75">
      <c r="A74" t="s">
        <v>162</v>
      </c>
      <c r="B74" t="s">
        <v>163</v>
      </c>
      <c r="C74" s="47">
        <v>36945</v>
      </c>
      <c r="D74" s="5">
        <v>0.832349537037037</v>
      </c>
    </row>
    <row r="75" spans="1:4" ht="12.75">
      <c r="A75" t="s">
        <v>164</v>
      </c>
      <c r="B75" t="s">
        <v>165</v>
      </c>
      <c r="C75" s="47">
        <v>36945</v>
      </c>
      <c r="D75" s="5">
        <v>0.8324768518518518</v>
      </c>
    </row>
    <row r="76" spans="1:4" ht="12.75">
      <c r="A76" t="s">
        <v>166</v>
      </c>
      <c r="B76" t="s">
        <v>167</v>
      </c>
      <c r="C76" s="47">
        <v>36945</v>
      </c>
      <c r="D76" s="5">
        <v>0.8326041666666667</v>
      </c>
    </row>
    <row r="77" spans="1:4" ht="12.75">
      <c r="A77" t="s">
        <v>168</v>
      </c>
      <c r="B77" t="s">
        <v>169</v>
      </c>
      <c r="C77" s="47">
        <v>36945</v>
      </c>
      <c r="D77" s="5">
        <v>0.8327314814814816</v>
      </c>
    </row>
    <row r="78" spans="1:4" ht="12.75">
      <c r="A78" t="s">
        <v>170</v>
      </c>
      <c r="B78" t="s">
        <v>171</v>
      </c>
      <c r="C78" s="47">
        <v>36945</v>
      </c>
      <c r="D78" s="5">
        <v>0.8328587962962963</v>
      </c>
    </row>
    <row r="79" spans="1:4" ht="12.75">
      <c r="A79" t="s">
        <v>172</v>
      </c>
      <c r="B79" t="s">
        <v>173</v>
      </c>
      <c r="C79" s="47">
        <v>36945</v>
      </c>
      <c r="D79" s="5">
        <v>0.832974537037037</v>
      </c>
    </row>
    <row r="80" spans="1:4" ht="12.75">
      <c r="A80" t="s">
        <v>174</v>
      </c>
      <c r="B80" t="s">
        <v>175</v>
      </c>
      <c r="C80" s="47">
        <v>36945</v>
      </c>
      <c r="D80" s="5">
        <v>0.8331018518518518</v>
      </c>
    </row>
    <row r="81" spans="1:4" ht="12.75">
      <c r="A81" t="s">
        <v>176</v>
      </c>
      <c r="B81" t="s">
        <v>177</v>
      </c>
      <c r="C81" s="47">
        <v>36945</v>
      </c>
      <c r="D81" s="5">
        <v>0.8332175925925926</v>
      </c>
    </row>
    <row r="82" spans="1:4" ht="12.75">
      <c r="A82" t="s">
        <v>178</v>
      </c>
      <c r="B82" t="s">
        <v>179</v>
      </c>
      <c r="C82" s="47">
        <v>36945</v>
      </c>
      <c r="D82" s="5">
        <v>0.8333449074074074</v>
      </c>
    </row>
    <row r="83" spans="1:4" ht="12.75">
      <c r="A83" t="s">
        <v>180</v>
      </c>
      <c r="B83" t="s">
        <v>181</v>
      </c>
      <c r="C83" s="47">
        <v>36945</v>
      </c>
      <c r="D83" s="5">
        <v>0.8334722222222223</v>
      </c>
    </row>
    <row r="84" spans="1:4" ht="12.75">
      <c r="A84" t="s">
        <v>182</v>
      </c>
      <c r="B84" t="s">
        <v>183</v>
      </c>
      <c r="C84" s="47">
        <v>36945</v>
      </c>
      <c r="D84" s="5">
        <v>0.833599537037037</v>
      </c>
    </row>
    <row r="85" spans="1:4" ht="12.75">
      <c r="A85" t="s">
        <v>184</v>
      </c>
      <c r="B85" t="s">
        <v>185</v>
      </c>
      <c r="C85" s="47">
        <v>36945</v>
      </c>
      <c r="D85" s="5">
        <v>0.8337268518518518</v>
      </c>
    </row>
    <row r="86" spans="1:4" ht="12.75">
      <c r="A86" t="s">
        <v>186</v>
      </c>
      <c r="B86" t="s">
        <v>187</v>
      </c>
      <c r="C86" s="47">
        <v>36945</v>
      </c>
      <c r="D86" s="5">
        <v>0.8338541666666667</v>
      </c>
    </row>
    <row r="87" spans="1:4" ht="12.75">
      <c r="A87" t="s">
        <v>188</v>
      </c>
      <c r="B87" t="s">
        <v>189</v>
      </c>
      <c r="C87" s="47">
        <v>36945</v>
      </c>
      <c r="D87" s="5">
        <v>0.8339930555555556</v>
      </c>
    </row>
    <row r="88" spans="1:4" ht="12.75">
      <c r="A88" t="s">
        <v>190</v>
      </c>
      <c r="B88" t="s">
        <v>191</v>
      </c>
      <c r="C88" s="47">
        <v>36945</v>
      </c>
      <c r="D88" s="5">
        <v>0.8341087962962962</v>
      </c>
    </row>
    <row r="89" spans="1:4" ht="12.75">
      <c r="A89" t="s">
        <v>192</v>
      </c>
      <c r="B89" t="s">
        <v>193</v>
      </c>
      <c r="C89" s="47">
        <v>36945</v>
      </c>
      <c r="D89" s="5">
        <v>0.834224537037037</v>
      </c>
    </row>
    <row r="90" spans="1:4" ht="12.75">
      <c r="A90" t="s">
        <v>194</v>
      </c>
      <c r="B90" t="s">
        <v>195</v>
      </c>
      <c r="C90" s="47">
        <v>36945</v>
      </c>
      <c r="D90" s="5">
        <v>0.8343518518518519</v>
      </c>
    </row>
    <row r="91" spans="1:4" ht="12.75">
      <c r="A91" t="s">
        <v>196</v>
      </c>
      <c r="B91" t="s">
        <v>197</v>
      </c>
      <c r="C91" s="47">
        <v>36945</v>
      </c>
      <c r="D91" s="5">
        <v>0.8344791666666667</v>
      </c>
    </row>
    <row r="92" spans="1:4" ht="12.75">
      <c r="A92" t="s">
        <v>198</v>
      </c>
      <c r="B92" t="s">
        <v>199</v>
      </c>
      <c r="C92" s="47">
        <v>36945</v>
      </c>
      <c r="D92" s="5">
        <v>0.8346064814814814</v>
      </c>
    </row>
    <row r="93" spans="1:4" ht="12.75">
      <c r="A93" t="s">
        <v>200</v>
      </c>
      <c r="B93" t="s">
        <v>201</v>
      </c>
      <c r="C93" s="47">
        <v>36945</v>
      </c>
      <c r="D93" s="5">
        <v>0.8347453703703703</v>
      </c>
    </row>
    <row r="94" spans="1:4" ht="12.75">
      <c r="A94" t="s">
        <v>202</v>
      </c>
      <c r="B94" t="s">
        <v>203</v>
      </c>
      <c r="C94" s="47">
        <v>36945</v>
      </c>
      <c r="D94" s="5">
        <v>0.8348958333333334</v>
      </c>
    </row>
    <row r="95" spans="1:4" ht="12.75">
      <c r="A95" t="s">
        <v>204</v>
      </c>
      <c r="B95" t="s">
        <v>205</v>
      </c>
      <c r="C95" s="47">
        <v>36945</v>
      </c>
      <c r="D95" s="5">
        <v>0.8350115740740741</v>
      </c>
    </row>
    <row r="96" spans="1:4" ht="12.75">
      <c r="A96" t="s">
        <v>206</v>
      </c>
      <c r="B96" t="s">
        <v>207</v>
      </c>
      <c r="C96" s="47">
        <v>36945</v>
      </c>
      <c r="D96" s="5">
        <v>0.8351273148148147</v>
      </c>
    </row>
    <row r="97" spans="1:4" ht="12.75">
      <c r="A97" t="s">
        <v>208</v>
      </c>
      <c r="B97" t="s">
        <v>209</v>
      </c>
      <c r="C97" s="47">
        <v>36945</v>
      </c>
      <c r="D97" s="5">
        <v>0.8352546296296296</v>
      </c>
    </row>
    <row r="98" spans="1:4" ht="12.75">
      <c r="A98" t="s">
        <v>210</v>
      </c>
      <c r="B98" t="s">
        <v>211</v>
      </c>
      <c r="C98" s="47">
        <v>36945</v>
      </c>
      <c r="D98" s="5">
        <v>0.8353935185185185</v>
      </c>
    </row>
    <row r="99" spans="1:4" ht="12.75">
      <c r="A99" t="s">
        <v>212</v>
      </c>
      <c r="B99" t="s">
        <v>213</v>
      </c>
      <c r="C99" s="47">
        <v>36945</v>
      </c>
      <c r="D99" s="5">
        <v>0.8355092592592593</v>
      </c>
    </row>
    <row r="100" spans="1:4" ht="12.75">
      <c r="A100" t="s">
        <v>214</v>
      </c>
      <c r="B100" t="s">
        <v>215</v>
      </c>
      <c r="C100" s="47">
        <v>36945</v>
      </c>
      <c r="D100" s="5">
        <v>0.8356365740740741</v>
      </c>
    </row>
    <row r="101" spans="1:4" ht="12.75">
      <c r="A101" t="s">
        <v>216</v>
      </c>
      <c r="B101" t="s">
        <v>217</v>
      </c>
      <c r="C101" s="47">
        <v>36945</v>
      </c>
      <c r="D101" s="5">
        <v>0.8357638888888889</v>
      </c>
    </row>
    <row r="102" spans="1:4" ht="12.75">
      <c r="A102" t="s">
        <v>218</v>
      </c>
      <c r="B102" t="s">
        <v>219</v>
      </c>
      <c r="C102" s="47">
        <v>36945</v>
      </c>
      <c r="D102" s="5">
        <v>0.8358912037037037</v>
      </c>
    </row>
    <row r="103" spans="1:4" ht="12.75">
      <c r="A103" t="s">
        <v>220</v>
      </c>
      <c r="B103" t="s">
        <v>221</v>
      </c>
      <c r="C103" s="47">
        <v>36945</v>
      </c>
      <c r="D103" s="5">
        <v>0.8360185185185185</v>
      </c>
    </row>
    <row r="104" spans="1:4" ht="12.75">
      <c r="A104" t="s">
        <v>222</v>
      </c>
      <c r="B104" t="s">
        <v>223</v>
      </c>
      <c r="C104" s="47">
        <v>36945</v>
      </c>
      <c r="D104" s="5">
        <v>0.8361574074074074</v>
      </c>
    </row>
    <row r="105" spans="1:4" ht="12.75">
      <c r="A105" t="s">
        <v>224</v>
      </c>
      <c r="B105" t="s">
        <v>225</v>
      </c>
      <c r="C105" s="47">
        <v>36945</v>
      </c>
      <c r="D105" s="5">
        <v>0.8362962962962963</v>
      </c>
    </row>
    <row r="106" spans="1:4" ht="12.75">
      <c r="A106" t="s">
        <v>226</v>
      </c>
      <c r="B106" t="s">
        <v>227</v>
      </c>
      <c r="C106" s="47">
        <v>36945</v>
      </c>
      <c r="D106" s="5">
        <v>0.836412037037037</v>
      </c>
    </row>
    <row r="107" spans="1:4" ht="12.75">
      <c r="A107" t="s">
        <v>228</v>
      </c>
      <c r="B107" t="s">
        <v>229</v>
      </c>
      <c r="C107" s="47">
        <v>36945</v>
      </c>
      <c r="D107" s="5">
        <v>0.8365277777777779</v>
      </c>
    </row>
    <row r="108" spans="1:4" ht="12.75">
      <c r="A108" t="s">
        <v>230</v>
      </c>
      <c r="B108" t="s">
        <v>231</v>
      </c>
      <c r="C108" s="47">
        <v>36945</v>
      </c>
      <c r="D108" s="5">
        <v>0.8366550925925926</v>
      </c>
    </row>
    <row r="109" spans="1:4" ht="12.75">
      <c r="A109" t="s">
        <v>232</v>
      </c>
      <c r="B109" t="s">
        <v>233</v>
      </c>
      <c r="C109" s="47">
        <v>36945</v>
      </c>
      <c r="D109" s="5">
        <v>0.8367939814814815</v>
      </c>
    </row>
    <row r="110" spans="1:4" ht="12.75">
      <c r="A110" t="s">
        <v>234</v>
      </c>
      <c r="B110" t="s">
        <v>235</v>
      </c>
      <c r="C110" s="47">
        <v>36945</v>
      </c>
      <c r="D110" s="5">
        <v>0.8369097222222223</v>
      </c>
    </row>
    <row r="111" spans="1:4" ht="12.75">
      <c r="A111" t="s">
        <v>236</v>
      </c>
      <c r="B111" t="s">
        <v>237</v>
      </c>
      <c r="C111" s="47">
        <v>36945</v>
      </c>
      <c r="D111" s="5">
        <v>0.8370254629629629</v>
      </c>
    </row>
    <row r="112" spans="1:4" ht="12.75">
      <c r="A112" t="s">
        <v>238</v>
      </c>
      <c r="B112" t="s">
        <v>239</v>
      </c>
      <c r="C112" s="47">
        <v>36945</v>
      </c>
      <c r="D112" s="5">
        <v>0.8371643518518518</v>
      </c>
    </row>
    <row r="113" spans="1:4" ht="12.75">
      <c r="A113" t="s">
        <v>240</v>
      </c>
      <c r="B113" t="s">
        <v>241</v>
      </c>
      <c r="C113" s="47">
        <v>36945</v>
      </c>
      <c r="D113" s="5">
        <v>0.8373032407407407</v>
      </c>
    </row>
    <row r="114" spans="1:4" ht="12.75">
      <c r="A114" t="s">
        <v>242</v>
      </c>
      <c r="B114" t="s">
        <v>243</v>
      </c>
      <c r="C114" s="47">
        <v>36945</v>
      </c>
      <c r="D114" s="5">
        <v>0.8374305555555556</v>
      </c>
    </row>
    <row r="115" spans="1:4" ht="12.75">
      <c r="A115" t="s">
        <v>244</v>
      </c>
      <c r="B115" t="s">
        <v>245</v>
      </c>
      <c r="C115" s="47">
        <v>36945</v>
      </c>
      <c r="D115" s="5">
        <v>0.8375578703703703</v>
      </c>
    </row>
    <row r="116" spans="1:4" ht="12.75">
      <c r="A116" t="s">
        <v>246</v>
      </c>
      <c r="B116" t="s">
        <v>247</v>
      </c>
      <c r="C116" s="47">
        <v>36945</v>
      </c>
      <c r="D116" s="5">
        <v>0.8376736111111112</v>
      </c>
    </row>
    <row r="117" spans="1:4" ht="12.75">
      <c r="A117" t="s">
        <v>248</v>
      </c>
      <c r="B117" t="s">
        <v>249</v>
      </c>
      <c r="C117" s="47">
        <v>36945</v>
      </c>
      <c r="D117" s="5">
        <v>0.8378125</v>
      </c>
    </row>
    <row r="118" spans="1:4" ht="12.75">
      <c r="A118" t="s">
        <v>250</v>
      </c>
      <c r="B118" t="s">
        <v>251</v>
      </c>
      <c r="C118" s="47">
        <v>36945</v>
      </c>
      <c r="D118" s="5">
        <v>0.8379398148148148</v>
      </c>
    </row>
    <row r="119" spans="1:4" ht="12.75">
      <c r="A119" t="s">
        <v>252</v>
      </c>
      <c r="B119" t="s">
        <v>253</v>
      </c>
      <c r="C119" s="47">
        <v>36945</v>
      </c>
      <c r="D119" s="5">
        <v>0.8380671296296297</v>
      </c>
    </row>
    <row r="120" spans="1:4" ht="12.75">
      <c r="A120" t="s">
        <v>254</v>
      </c>
      <c r="B120" t="s">
        <v>255</v>
      </c>
      <c r="C120" s="47">
        <v>36945</v>
      </c>
      <c r="D120" s="5">
        <v>0.8381944444444445</v>
      </c>
    </row>
    <row r="121" spans="1:4" ht="12.75">
      <c r="A121" t="s">
        <v>256</v>
      </c>
      <c r="B121" t="s">
        <v>257</v>
      </c>
      <c r="C121" s="47">
        <v>36945</v>
      </c>
      <c r="D121" s="5">
        <v>0.8383217592592592</v>
      </c>
    </row>
    <row r="122" spans="1:4" ht="12.75">
      <c r="A122" t="s">
        <v>258</v>
      </c>
      <c r="B122" t="s">
        <v>259</v>
      </c>
      <c r="C122" s="47">
        <v>36945</v>
      </c>
      <c r="D122" s="5">
        <v>0.8384490740740741</v>
      </c>
    </row>
    <row r="123" spans="1:4" ht="12.75">
      <c r="A123" t="s">
        <v>260</v>
      </c>
      <c r="B123" t="s">
        <v>261</v>
      </c>
      <c r="C123" s="47">
        <v>36945</v>
      </c>
      <c r="D123" s="5">
        <v>0.8385648148148147</v>
      </c>
    </row>
    <row r="124" spans="1:4" ht="12.75">
      <c r="A124" t="s">
        <v>262</v>
      </c>
      <c r="B124" t="s">
        <v>263</v>
      </c>
      <c r="C124" s="47">
        <v>36945</v>
      </c>
      <c r="D124" s="5">
        <v>0.8386805555555555</v>
      </c>
    </row>
    <row r="125" spans="1:4" ht="12.75">
      <c r="A125" t="s">
        <v>264</v>
      </c>
      <c r="B125" t="s">
        <v>265</v>
      </c>
      <c r="C125" s="47">
        <v>36945</v>
      </c>
      <c r="D125" s="5">
        <v>0.8388194444444445</v>
      </c>
    </row>
    <row r="126" spans="1:4" ht="12.75">
      <c r="A126" t="s">
        <v>266</v>
      </c>
      <c r="B126" t="s">
        <v>267</v>
      </c>
      <c r="C126" s="47">
        <v>36945</v>
      </c>
      <c r="D126" s="5">
        <v>0.8389467592592593</v>
      </c>
    </row>
    <row r="127" spans="1:4" ht="12.75">
      <c r="A127" t="s">
        <v>268</v>
      </c>
      <c r="B127" t="s">
        <v>269</v>
      </c>
      <c r="C127" s="47">
        <v>36945</v>
      </c>
      <c r="D127" s="5">
        <v>0.8390625</v>
      </c>
    </row>
    <row r="128" spans="1:4" ht="12.75">
      <c r="A128" t="s">
        <v>270</v>
      </c>
      <c r="B128" t="s">
        <v>271</v>
      </c>
      <c r="C128" s="47">
        <v>36945</v>
      </c>
      <c r="D128" s="5">
        <v>0.8391782407407408</v>
      </c>
    </row>
    <row r="129" spans="1:4" ht="12.75">
      <c r="A129" t="s">
        <v>272</v>
      </c>
      <c r="B129" t="s">
        <v>273</v>
      </c>
      <c r="C129" s="47">
        <v>36945</v>
      </c>
      <c r="D129" s="5">
        <v>0.8392939814814815</v>
      </c>
    </row>
    <row r="130" spans="1:4" ht="12.75">
      <c r="A130" t="s">
        <v>274</v>
      </c>
      <c r="B130" t="s">
        <v>275</v>
      </c>
      <c r="C130" s="47">
        <v>36945</v>
      </c>
      <c r="D130" s="5">
        <v>0.8394212962962962</v>
      </c>
    </row>
    <row r="131" spans="1:4" ht="12.75">
      <c r="A131" t="s">
        <v>276</v>
      </c>
      <c r="B131" t="s">
        <v>277</v>
      </c>
      <c r="C131" s="47">
        <v>36945</v>
      </c>
      <c r="D131" s="5">
        <v>0.8395486111111111</v>
      </c>
    </row>
    <row r="132" spans="1:4" ht="12.75">
      <c r="A132" t="s">
        <v>278</v>
      </c>
      <c r="B132" t="s">
        <v>279</v>
      </c>
      <c r="C132" s="47">
        <v>36945</v>
      </c>
      <c r="D132" s="5">
        <v>0.839664351851852</v>
      </c>
    </row>
    <row r="133" spans="1:4" ht="12.75">
      <c r="A133" t="s">
        <v>280</v>
      </c>
      <c r="B133" t="s">
        <v>281</v>
      </c>
      <c r="C133" s="47">
        <v>36945</v>
      </c>
      <c r="D133" s="5">
        <v>0.8397916666666667</v>
      </c>
    </row>
    <row r="134" spans="1:4" ht="12.75">
      <c r="A134" t="s">
        <v>282</v>
      </c>
      <c r="B134" t="s">
        <v>283</v>
      </c>
      <c r="C134" s="47">
        <v>36945</v>
      </c>
      <c r="D134" s="5">
        <v>0.8399074074074074</v>
      </c>
    </row>
    <row r="135" spans="1:4" ht="12.75">
      <c r="A135" t="s">
        <v>284</v>
      </c>
      <c r="B135" t="s">
        <v>285</v>
      </c>
      <c r="C135" s="47">
        <v>36945</v>
      </c>
      <c r="D135" s="5">
        <v>0.840023148148148</v>
      </c>
    </row>
    <row r="136" spans="1:4" ht="12.75">
      <c r="A136" t="s">
        <v>286</v>
      </c>
      <c r="B136" t="s">
        <v>287</v>
      </c>
      <c r="C136" s="47">
        <v>36945</v>
      </c>
      <c r="D136" s="5">
        <v>0.8401388888888889</v>
      </c>
    </row>
    <row r="137" spans="1:4" ht="12.75">
      <c r="A137" t="s">
        <v>288</v>
      </c>
      <c r="B137" t="s">
        <v>289</v>
      </c>
      <c r="C137" s="47">
        <v>36945</v>
      </c>
      <c r="D137" s="5">
        <v>0.8402546296296296</v>
      </c>
    </row>
    <row r="138" spans="1:4" ht="12.75">
      <c r="A138" t="s">
        <v>290</v>
      </c>
      <c r="B138" t="s">
        <v>291</v>
      </c>
      <c r="C138" s="47">
        <v>36945</v>
      </c>
      <c r="D138" s="5">
        <v>0.8403819444444444</v>
      </c>
    </row>
    <row r="139" spans="1:4" ht="12.75">
      <c r="A139" t="s">
        <v>292</v>
      </c>
      <c r="B139" t="s">
        <v>293</v>
      </c>
      <c r="C139" s="47">
        <v>36945</v>
      </c>
      <c r="D139" s="5">
        <v>0.8404976851851852</v>
      </c>
    </row>
    <row r="140" spans="1:4" ht="12.75">
      <c r="A140" t="s">
        <v>294</v>
      </c>
      <c r="B140" t="s">
        <v>295</v>
      </c>
      <c r="C140" s="47">
        <v>36945</v>
      </c>
      <c r="D140" s="5">
        <v>0.840625</v>
      </c>
    </row>
    <row r="141" spans="1:4" ht="12.75">
      <c r="A141" t="s">
        <v>296</v>
      </c>
      <c r="B141" t="s">
        <v>297</v>
      </c>
      <c r="C141" s="47">
        <v>36945</v>
      </c>
      <c r="D141" s="5">
        <v>0.8407407407407407</v>
      </c>
    </row>
    <row r="142" spans="1:4" ht="12.75">
      <c r="A142" t="s">
        <v>298</v>
      </c>
      <c r="B142" t="s">
        <v>299</v>
      </c>
      <c r="C142" s="47">
        <v>36945</v>
      </c>
      <c r="D142" s="5">
        <v>0.8408680555555555</v>
      </c>
    </row>
    <row r="143" spans="1:4" ht="12.75">
      <c r="A143" t="s">
        <v>300</v>
      </c>
      <c r="B143" t="s">
        <v>301</v>
      </c>
      <c r="C143" s="47">
        <v>36945</v>
      </c>
      <c r="D143" s="5">
        <v>0.8409953703703703</v>
      </c>
    </row>
    <row r="144" spans="1:4" ht="12.75">
      <c r="A144" t="s">
        <v>302</v>
      </c>
      <c r="B144" t="s">
        <v>303</v>
      </c>
      <c r="C144" s="47">
        <v>36945</v>
      </c>
      <c r="D144" s="5">
        <v>0.8411226851851853</v>
      </c>
    </row>
    <row r="145" spans="1:4" ht="12.75">
      <c r="A145" t="s">
        <v>304</v>
      </c>
      <c r="B145" t="s">
        <v>305</v>
      </c>
      <c r="C145" s="47">
        <v>36945</v>
      </c>
      <c r="D145" s="5">
        <v>0.8412384259259259</v>
      </c>
    </row>
    <row r="146" spans="1:4" ht="12.75">
      <c r="A146" t="s">
        <v>306</v>
      </c>
      <c r="B146" t="s">
        <v>307</v>
      </c>
      <c r="C146" s="47">
        <v>36945</v>
      </c>
      <c r="D146" s="5">
        <v>0.8413541666666666</v>
      </c>
    </row>
    <row r="147" spans="1:4" ht="12.75">
      <c r="A147" t="s">
        <v>308</v>
      </c>
      <c r="B147" t="s">
        <v>309</v>
      </c>
      <c r="C147" s="47">
        <v>36945</v>
      </c>
      <c r="D147" s="5">
        <v>0.8414699074074075</v>
      </c>
    </row>
    <row r="148" spans="1:4" ht="12.75">
      <c r="A148" t="s">
        <v>310</v>
      </c>
      <c r="B148" t="s">
        <v>311</v>
      </c>
      <c r="C148" s="47">
        <v>36945</v>
      </c>
      <c r="D148" s="5">
        <v>0.8415856481481482</v>
      </c>
    </row>
    <row r="149" spans="1:4" ht="12.75">
      <c r="A149" t="s">
        <v>312</v>
      </c>
      <c r="B149" t="s">
        <v>313</v>
      </c>
      <c r="C149" s="47">
        <v>36945</v>
      </c>
      <c r="D149" s="5">
        <v>0.8417245370370371</v>
      </c>
    </row>
    <row r="150" spans="1:4" ht="12.75">
      <c r="A150" t="s">
        <v>314</v>
      </c>
      <c r="B150" t="s">
        <v>315</v>
      </c>
      <c r="C150" s="47">
        <v>36945</v>
      </c>
      <c r="D150" s="5">
        <v>0.8418518518518519</v>
      </c>
    </row>
    <row r="151" spans="1:4" ht="12.75">
      <c r="A151" t="s">
        <v>316</v>
      </c>
      <c r="B151" t="s">
        <v>317</v>
      </c>
      <c r="C151" s="47">
        <v>36945</v>
      </c>
      <c r="D151" s="5">
        <v>0.8419791666666666</v>
      </c>
    </row>
    <row r="152" spans="1:4" ht="12.75">
      <c r="A152" t="s">
        <v>318</v>
      </c>
      <c r="B152" t="s">
        <v>319</v>
      </c>
      <c r="C152" s="47">
        <v>36945</v>
      </c>
      <c r="D152" s="5">
        <v>0.8421180555555555</v>
      </c>
    </row>
    <row r="153" spans="1:4" ht="12.75">
      <c r="A153" t="s">
        <v>320</v>
      </c>
      <c r="B153" t="s">
        <v>321</v>
      </c>
      <c r="C153" s="47">
        <v>36945</v>
      </c>
      <c r="D153" s="5">
        <v>0.8422453703703704</v>
      </c>
    </row>
    <row r="154" spans="1:4" ht="12.75">
      <c r="A154" t="s">
        <v>322</v>
      </c>
      <c r="B154" t="s">
        <v>323</v>
      </c>
      <c r="C154" s="47">
        <v>36945</v>
      </c>
      <c r="D154" s="5">
        <v>0.8423726851851852</v>
      </c>
    </row>
    <row r="155" spans="1:4" ht="12.75">
      <c r="A155" t="s">
        <v>324</v>
      </c>
      <c r="B155" t="s">
        <v>325</v>
      </c>
      <c r="C155" s="47">
        <v>36945</v>
      </c>
      <c r="D155" s="5">
        <v>0.8425</v>
      </c>
    </row>
    <row r="156" spans="1:4" ht="12.75">
      <c r="A156" t="s">
        <v>326</v>
      </c>
      <c r="B156" t="s">
        <v>327</v>
      </c>
      <c r="C156" s="47">
        <v>36945</v>
      </c>
      <c r="D156" s="5">
        <v>0.8426157407407407</v>
      </c>
    </row>
    <row r="157" spans="1:4" ht="12.75">
      <c r="A157" t="s">
        <v>328</v>
      </c>
      <c r="B157" t="s">
        <v>329</v>
      </c>
      <c r="C157" s="47">
        <v>36945</v>
      </c>
      <c r="D157" s="5">
        <v>0.8427430555555556</v>
      </c>
    </row>
    <row r="158" spans="1:4" ht="12.75">
      <c r="A158" t="s">
        <v>330</v>
      </c>
      <c r="B158" t="s">
        <v>331</v>
      </c>
      <c r="C158" s="47">
        <v>36945</v>
      </c>
      <c r="D158" s="5">
        <v>0.8428587962962962</v>
      </c>
    </row>
    <row r="159" spans="1:4" ht="12.75">
      <c r="A159" t="s">
        <v>332</v>
      </c>
      <c r="B159" t="s">
        <v>333</v>
      </c>
      <c r="C159" s="47">
        <v>36945</v>
      </c>
      <c r="D159" s="5">
        <v>0.8429861111111111</v>
      </c>
    </row>
    <row r="160" spans="1:4" ht="12.75">
      <c r="A160" t="s">
        <v>334</v>
      </c>
      <c r="B160" t="s">
        <v>335</v>
      </c>
      <c r="C160" s="47">
        <v>36945</v>
      </c>
      <c r="D160" s="5">
        <v>0.8431134259259259</v>
      </c>
    </row>
    <row r="161" spans="1:4" ht="12.75">
      <c r="A161" t="s">
        <v>336</v>
      </c>
      <c r="B161" t="s">
        <v>337</v>
      </c>
      <c r="C161" s="47">
        <v>36945</v>
      </c>
      <c r="D161" s="5">
        <v>0.8432407407407408</v>
      </c>
    </row>
    <row r="162" spans="1:4" ht="12.75">
      <c r="A162" t="s">
        <v>338</v>
      </c>
      <c r="B162" t="s">
        <v>339</v>
      </c>
      <c r="C162" s="47">
        <v>36945</v>
      </c>
      <c r="D162" s="5">
        <v>0.8433680555555556</v>
      </c>
    </row>
    <row r="163" spans="1:4" ht="12.75">
      <c r="A163" t="s">
        <v>340</v>
      </c>
      <c r="B163" t="s">
        <v>341</v>
      </c>
      <c r="C163" s="47">
        <v>36945</v>
      </c>
      <c r="D163" s="5">
        <v>0.8434953703703704</v>
      </c>
    </row>
    <row r="164" spans="1:4" ht="12.75">
      <c r="A164" t="s">
        <v>342</v>
      </c>
      <c r="B164" t="s">
        <v>343</v>
      </c>
      <c r="C164" s="47">
        <v>36945</v>
      </c>
      <c r="D164" s="5">
        <v>0.8436111111111111</v>
      </c>
    </row>
    <row r="165" spans="1:4" ht="12.75">
      <c r="A165" t="s">
        <v>344</v>
      </c>
      <c r="B165" t="s">
        <v>345</v>
      </c>
      <c r="C165" s="47">
        <v>36945</v>
      </c>
      <c r="D165" s="5">
        <v>0.84375</v>
      </c>
    </row>
    <row r="166" spans="1:4" ht="12.75">
      <c r="A166" t="s">
        <v>346</v>
      </c>
      <c r="B166" t="s">
        <v>347</v>
      </c>
      <c r="C166" s="47">
        <v>36945</v>
      </c>
      <c r="D166" s="5">
        <v>0.8438657407407407</v>
      </c>
    </row>
    <row r="167" spans="1:4" ht="12.75">
      <c r="A167" t="s">
        <v>348</v>
      </c>
      <c r="B167" t="s">
        <v>349</v>
      </c>
      <c r="C167" s="47">
        <v>36945</v>
      </c>
      <c r="D167" s="5">
        <v>0.8439814814814816</v>
      </c>
    </row>
    <row r="168" spans="1:4" ht="12.75">
      <c r="A168" t="s">
        <v>350</v>
      </c>
      <c r="B168" t="s">
        <v>351</v>
      </c>
      <c r="C168" s="47">
        <v>36945</v>
      </c>
      <c r="D168" s="5">
        <v>0.8441087962962963</v>
      </c>
    </row>
    <row r="169" spans="1:4" ht="12.75">
      <c r="A169" t="s">
        <v>352</v>
      </c>
      <c r="B169" t="s">
        <v>353</v>
      </c>
      <c r="C169" s="47">
        <v>36945</v>
      </c>
      <c r="D169" s="5">
        <v>0.8442361111111111</v>
      </c>
    </row>
    <row r="170" spans="1:4" ht="12.75">
      <c r="A170" t="s">
        <v>354</v>
      </c>
      <c r="B170" t="s">
        <v>355</v>
      </c>
      <c r="C170" s="47">
        <v>36945</v>
      </c>
      <c r="D170" s="5">
        <v>0.8443518518518518</v>
      </c>
    </row>
    <row r="171" spans="1:4" ht="12.75">
      <c r="A171" t="s">
        <v>356</v>
      </c>
      <c r="B171" t="s">
        <v>357</v>
      </c>
      <c r="C171" s="47">
        <v>36945</v>
      </c>
      <c r="D171" s="5">
        <v>0.8444791666666666</v>
      </c>
    </row>
    <row r="172" spans="1:4" ht="12.75">
      <c r="A172" t="s">
        <v>358</v>
      </c>
      <c r="B172" t="s">
        <v>359</v>
      </c>
      <c r="C172" s="47">
        <v>36945</v>
      </c>
      <c r="D172" s="5">
        <v>0.8445949074074074</v>
      </c>
    </row>
    <row r="173" spans="1:4" ht="12.75">
      <c r="A173" t="s">
        <v>360</v>
      </c>
      <c r="B173" t="s">
        <v>361</v>
      </c>
      <c r="C173" s="47">
        <v>36945</v>
      </c>
      <c r="D173" s="5">
        <v>0.8447106481481481</v>
      </c>
    </row>
    <row r="174" spans="1:4" ht="12.75">
      <c r="A174" t="s">
        <v>362</v>
      </c>
      <c r="B174" t="s">
        <v>363</v>
      </c>
      <c r="C174" s="47">
        <v>36945</v>
      </c>
      <c r="D174" s="5">
        <v>0.844826388888889</v>
      </c>
    </row>
    <row r="175" spans="1:4" ht="12.75">
      <c r="A175" t="s">
        <v>364</v>
      </c>
      <c r="B175" t="s">
        <v>365</v>
      </c>
      <c r="C175" s="47">
        <v>36945</v>
      </c>
      <c r="D175" s="5">
        <v>0.8449421296296297</v>
      </c>
    </row>
    <row r="176" spans="1:4" ht="12.75">
      <c r="A176" t="s">
        <v>366</v>
      </c>
      <c r="B176" t="s">
        <v>367</v>
      </c>
      <c r="C176" s="47">
        <v>36945</v>
      </c>
      <c r="D176" s="5">
        <v>0.8450810185185186</v>
      </c>
    </row>
    <row r="177" spans="1:4" ht="12.75">
      <c r="A177" t="s">
        <v>368</v>
      </c>
      <c r="B177" t="s">
        <v>369</v>
      </c>
      <c r="C177" s="47">
        <v>36945</v>
      </c>
      <c r="D177" s="5">
        <v>0.8451967592592592</v>
      </c>
    </row>
    <row r="178" spans="1:4" ht="12.75">
      <c r="A178" t="s">
        <v>370</v>
      </c>
      <c r="B178" t="s">
        <v>371</v>
      </c>
      <c r="C178" s="47">
        <v>36945</v>
      </c>
      <c r="D178" s="5">
        <v>0.8453125</v>
      </c>
    </row>
    <row r="179" spans="1:4" ht="12.75">
      <c r="A179" t="s">
        <v>372</v>
      </c>
      <c r="B179" t="s">
        <v>373</v>
      </c>
      <c r="C179" s="47">
        <v>36945</v>
      </c>
      <c r="D179" s="5">
        <v>0.8454282407407407</v>
      </c>
    </row>
    <row r="180" spans="1:4" ht="12.75">
      <c r="A180" t="s">
        <v>374</v>
      </c>
      <c r="B180" t="s">
        <v>375</v>
      </c>
      <c r="C180" s="47">
        <v>36945</v>
      </c>
      <c r="D180" s="5">
        <v>0.8455555555555555</v>
      </c>
    </row>
    <row r="181" spans="1:4" ht="12.75">
      <c r="A181" t="s">
        <v>376</v>
      </c>
      <c r="B181" t="s">
        <v>377</v>
      </c>
      <c r="C181" s="47">
        <v>36945</v>
      </c>
      <c r="D181" s="5">
        <v>0.8456828703703704</v>
      </c>
    </row>
    <row r="182" spans="1:4" ht="12.75">
      <c r="A182" t="s">
        <v>378</v>
      </c>
      <c r="B182" t="s">
        <v>379</v>
      </c>
      <c r="C182" s="47">
        <v>36945</v>
      </c>
      <c r="D182" s="5">
        <v>0.8458217592592593</v>
      </c>
    </row>
    <row r="183" spans="1:4" ht="12.75">
      <c r="A183" t="s">
        <v>380</v>
      </c>
      <c r="B183" t="s">
        <v>381</v>
      </c>
      <c r="C183" s="47">
        <v>36945</v>
      </c>
      <c r="D183" s="5">
        <v>0.8459375</v>
      </c>
    </row>
    <row r="184" spans="1:4" ht="12.75">
      <c r="A184" t="s">
        <v>382</v>
      </c>
      <c r="B184" t="s">
        <v>383</v>
      </c>
      <c r="C184" s="47">
        <v>36945</v>
      </c>
      <c r="D184" s="5">
        <v>0.8460532407407407</v>
      </c>
    </row>
    <row r="185" spans="1:4" ht="12.75">
      <c r="A185" t="s">
        <v>384</v>
      </c>
      <c r="B185" t="s">
        <v>385</v>
      </c>
      <c r="C185" s="47">
        <v>36945</v>
      </c>
      <c r="D185" s="5">
        <v>0.8461689814814815</v>
      </c>
    </row>
    <row r="186" spans="1:4" ht="12.75">
      <c r="A186" t="s">
        <v>386</v>
      </c>
      <c r="B186" t="s">
        <v>387</v>
      </c>
      <c r="C186" s="47">
        <v>36945</v>
      </c>
      <c r="D186" s="5">
        <v>0.8463078703703704</v>
      </c>
    </row>
    <row r="187" spans="1:4" ht="12.75">
      <c r="A187" t="s">
        <v>388</v>
      </c>
      <c r="B187" t="s">
        <v>389</v>
      </c>
      <c r="C187" s="47">
        <v>36945</v>
      </c>
      <c r="D187" s="5">
        <v>0.8464351851851851</v>
      </c>
    </row>
    <row r="188" spans="1:4" ht="12.75">
      <c r="A188" t="s">
        <v>390</v>
      </c>
      <c r="B188" t="s">
        <v>391</v>
      </c>
      <c r="C188" s="47">
        <v>36945</v>
      </c>
      <c r="D188" s="5">
        <v>0.846550925925926</v>
      </c>
    </row>
    <row r="189" spans="1:4" ht="12.75">
      <c r="A189" t="s">
        <v>392</v>
      </c>
      <c r="B189" t="s">
        <v>393</v>
      </c>
      <c r="C189" s="47">
        <v>36945</v>
      </c>
      <c r="D189" s="5">
        <v>0.8466666666666667</v>
      </c>
    </row>
    <row r="190" spans="1:4" ht="12.75">
      <c r="A190" t="s">
        <v>394</v>
      </c>
      <c r="B190" t="s">
        <v>395</v>
      </c>
      <c r="C190" s="47">
        <v>36945</v>
      </c>
      <c r="D190" s="5">
        <v>0.8467824074074074</v>
      </c>
    </row>
    <row r="191" spans="1:4" ht="12.75">
      <c r="A191" t="s">
        <v>396</v>
      </c>
      <c r="B191" t="s">
        <v>397</v>
      </c>
      <c r="C191" s="47">
        <v>36945</v>
      </c>
      <c r="D191" s="5">
        <v>0.8468981481481482</v>
      </c>
    </row>
    <row r="192" spans="1:4" ht="12.75">
      <c r="A192" t="s">
        <v>398</v>
      </c>
      <c r="B192" t="s">
        <v>399</v>
      </c>
      <c r="C192" s="47">
        <v>36945</v>
      </c>
      <c r="D192" s="5">
        <v>0.847025462962963</v>
      </c>
    </row>
    <row r="193" spans="1:4" ht="12.75">
      <c r="A193" t="s">
        <v>400</v>
      </c>
      <c r="B193" t="s">
        <v>401</v>
      </c>
      <c r="C193" s="47">
        <v>36945</v>
      </c>
      <c r="D193" s="5">
        <v>0.8471412037037037</v>
      </c>
    </row>
    <row r="194" spans="1:4" ht="12.75">
      <c r="A194" t="s">
        <v>402</v>
      </c>
      <c r="B194" t="s">
        <v>403</v>
      </c>
      <c r="C194" s="47">
        <v>36945</v>
      </c>
      <c r="D194" s="5">
        <v>0.8472569444444445</v>
      </c>
    </row>
    <row r="195" spans="1:4" ht="12.75">
      <c r="A195" t="s">
        <v>404</v>
      </c>
      <c r="B195" t="s">
        <v>405</v>
      </c>
      <c r="C195" s="47">
        <v>36945</v>
      </c>
      <c r="D195" s="5">
        <v>0.8473726851851852</v>
      </c>
    </row>
    <row r="196" spans="1:4" ht="12.75">
      <c r="A196" t="s">
        <v>406</v>
      </c>
      <c r="B196" t="s">
        <v>407</v>
      </c>
      <c r="C196" s="47">
        <v>36945</v>
      </c>
      <c r="D196" s="5">
        <v>0.8474884259259259</v>
      </c>
    </row>
    <row r="197" spans="1:4" ht="12.75">
      <c r="A197" t="s">
        <v>408</v>
      </c>
      <c r="B197" t="s">
        <v>409</v>
      </c>
      <c r="C197" s="47">
        <v>36945</v>
      </c>
      <c r="D197" s="5">
        <v>0.8476041666666667</v>
      </c>
    </row>
    <row r="198" spans="1:4" ht="12.75">
      <c r="A198" t="s">
        <v>410</v>
      </c>
      <c r="B198" t="s">
        <v>411</v>
      </c>
      <c r="C198" s="47">
        <v>36945</v>
      </c>
      <c r="D198" s="5">
        <v>0.8477314814814815</v>
      </c>
    </row>
    <row r="199" spans="1:4" ht="12.75">
      <c r="A199" t="s">
        <v>412</v>
      </c>
      <c r="B199" t="s">
        <v>413</v>
      </c>
      <c r="C199" s="47">
        <v>36945</v>
      </c>
      <c r="D199" s="5">
        <v>0.8478587962962963</v>
      </c>
    </row>
    <row r="200" spans="1:4" ht="12.75">
      <c r="A200" t="s">
        <v>414</v>
      </c>
      <c r="B200" t="s">
        <v>415</v>
      </c>
      <c r="C200" s="47">
        <v>36945</v>
      </c>
      <c r="D200" s="5">
        <v>0.847974537037037</v>
      </c>
    </row>
    <row r="201" spans="1:4" ht="12.75">
      <c r="A201" t="s">
        <v>416</v>
      </c>
      <c r="B201" t="s">
        <v>417</v>
      </c>
      <c r="C201" s="47">
        <v>36945</v>
      </c>
      <c r="D201" s="5">
        <v>0.8481018518518518</v>
      </c>
    </row>
    <row r="202" spans="1:4" ht="12.75">
      <c r="A202" t="s">
        <v>418</v>
      </c>
      <c r="B202" t="s">
        <v>419</v>
      </c>
      <c r="C202" s="47">
        <v>36945</v>
      </c>
      <c r="D202" s="5">
        <v>0.8482291666666667</v>
      </c>
    </row>
    <row r="203" spans="1:4" ht="12.75">
      <c r="A203" t="s">
        <v>420</v>
      </c>
      <c r="B203" t="s">
        <v>421</v>
      </c>
      <c r="C203" s="47">
        <v>36945</v>
      </c>
      <c r="D203" s="5">
        <v>0.8483449074074074</v>
      </c>
    </row>
    <row r="204" spans="1:4" ht="12.75">
      <c r="A204" t="s">
        <v>422</v>
      </c>
      <c r="B204" t="s">
        <v>423</v>
      </c>
      <c r="C204" s="47">
        <v>36945</v>
      </c>
      <c r="D204" s="5">
        <v>0.8484722222222222</v>
      </c>
    </row>
    <row r="205" spans="1:4" ht="12.75">
      <c r="A205" t="s">
        <v>424</v>
      </c>
      <c r="B205" t="s">
        <v>425</v>
      </c>
      <c r="C205" s="47">
        <v>36945</v>
      </c>
      <c r="D205" s="5">
        <v>0.8485879629629629</v>
      </c>
    </row>
    <row r="206" spans="1:4" ht="12.75">
      <c r="A206" t="s">
        <v>426</v>
      </c>
      <c r="B206" t="s">
        <v>427</v>
      </c>
      <c r="C206" s="47">
        <v>36945</v>
      </c>
      <c r="D206" s="5">
        <v>0.8487152777777777</v>
      </c>
    </row>
    <row r="207" spans="1:4" ht="12.75">
      <c r="A207" t="s">
        <v>428</v>
      </c>
      <c r="B207" t="s">
        <v>429</v>
      </c>
      <c r="C207" s="47">
        <v>36945</v>
      </c>
      <c r="D207" s="5">
        <v>0.8488541666666666</v>
      </c>
    </row>
    <row r="208" spans="1:4" ht="12.75">
      <c r="A208" t="s">
        <v>430</v>
      </c>
      <c r="B208" t="s">
        <v>431</v>
      </c>
      <c r="C208" s="47">
        <v>36945</v>
      </c>
      <c r="D208" s="5">
        <v>0.8489699074074074</v>
      </c>
    </row>
    <row r="209" spans="1:4" ht="12.75">
      <c r="A209" t="s">
        <v>432</v>
      </c>
      <c r="B209" t="s">
        <v>433</v>
      </c>
      <c r="C209" s="47">
        <v>36945</v>
      </c>
      <c r="D209" s="5">
        <v>0.8490972222222223</v>
      </c>
    </row>
    <row r="210" spans="1:4" ht="12.75">
      <c r="A210" t="s">
        <v>434</v>
      </c>
      <c r="B210" t="s">
        <v>435</v>
      </c>
      <c r="C210" s="47">
        <v>36945</v>
      </c>
      <c r="D210" s="5">
        <v>0.8492129629629629</v>
      </c>
    </row>
    <row r="211" spans="1:4" ht="12.75">
      <c r="A211" t="s">
        <v>436</v>
      </c>
      <c r="B211" t="s">
        <v>437</v>
      </c>
      <c r="C211" s="47">
        <v>36945</v>
      </c>
      <c r="D211" s="5">
        <v>0.8493287037037037</v>
      </c>
    </row>
    <row r="212" spans="1:4" ht="12.75">
      <c r="A212" t="s">
        <v>438</v>
      </c>
      <c r="B212" t="s">
        <v>439</v>
      </c>
      <c r="C212" s="47">
        <v>36945</v>
      </c>
      <c r="D212" s="5">
        <v>0.8494444444444444</v>
      </c>
    </row>
    <row r="213" spans="1:4" ht="12.75">
      <c r="A213" t="s">
        <v>440</v>
      </c>
      <c r="B213" t="s">
        <v>441</v>
      </c>
      <c r="C213" s="47">
        <v>36945</v>
      </c>
      <c r="D213" s="5">
        <v>0.8495717592592592</v>
      </c>
    </row>
    <row r="214" spans="1:4" ht="12.75">
      <c r="A214" t="s">
        <v>442</v>
      </c>
      <c r="B214" t="s">
        <v>443</v>
      </c>
      <c r="C214" s="47">
        <v>36945</v>
      </c>
      <c r="D214" s="5">
        <v>0.8496875</v>
      </c>
    </row>
    <row r="215" spans="1:4" ht="12.75">
      <c r="A215" t="s">
        <v>444</v>
      </c>
      <c r="B215" t="s">
        <v>445</v>
      </c>
      <c r="C215" s="47">
        <v>36945</v>
      </c>
      <c r="D215" s="5">
        <v>0.8498032407407408</v>
      </c>
    </row>
    <row r="216" spans="1:4" ht="12.75">
      <c r="A216" t="s">
        <v>446</v>
      </c>
      <c r="B216" t="s">
        <v>447</v>
      </c>
      <c r="C216" s="47">
        <v>36945</v>
      </c>
      <c r="D216" s="5">
        <v>0.8499189814814815</v>
      </c>
    </row>
    <row r="217" spans="1:4" ht="12.75">
      <c r="A217" t="s">
        <v>448</v>
      </c>
      <c r="B217" t="s">
        <v>449</v>
      </c>
      <c r="C217" s="47">
        <v>36945</v>
      </c>
      <c r="D217" s="5">
        <v>0.8500347222222223</v>
      </c>
    </row>
    <row r="218" spans="1:4" ht="12.75">
      <c r="A218" t="s">
        <v>450</v>
      </c>
      <c r="B218" t="s">
        <v>451</v>
      </c>
      <c r="C218" s="47">
        <v>36945</v>
      </c>
      <c r="D218" s="5">
        <v>0.850173611111111</v>
      </c>
    </row>
    <row r="219" spans="1:4" ht="12.75">
      <c r="A219" t="s">
        <v>452</v>
      </c>
      <c r="B219" t="s">
        <v>453</v>
      </c>
      <c r="C219" s="47">
        <v>36945</v>
      </c>
      <c r="D219" s="5">
        <v>0.8502893518518518</v>
      </c>
    </row>
    <row r="220" spans="1:4" ht="12.75">
      <c r="A220" t="s">
        <v>454</v>
      </c>
      <c r="B220" t="s">
        <v>455</v>
      </c>
      <c r="C220" s="47">
        <v>36945</v>
      </c>
      <c r="D220" s="5">
        <v>0.8504050925925926</v>
      </c>
    </row>
    <row r="221" spans="1:4" ht="12.75">
      <c r="A221" t="s">
        <v>456</v>
      </c>
      <c r="B221" t="s">
        <v>457</v>
      </c>
      <c r="C221" s="47">
        <v>36945</v>
      </c>
      <c r="D221" s="5">
        <v>0.8505208333333334</v>
      </c>
    </row>
    <row r="222" spans="1:4" ht="12.75">
      <c r="A222" t="s">
        <v>458</v>
      </c>
      <c r="B222" t="s">
        <v>459</v>
      </c>
      <c r="C222" s="47">
        <v>36945</v>
      </c>
      <c r="D222" s="5">
        <v>0.8506481481481482</v>
      </c>
    </row>
    <row r="223" spans="1:4" ht="12.75">
      <c r="A223" t="s">
        <v>460</v>
      </c>
      <c r="B223" t="s">
        <v>461</v>
      </c>
      <c r="C223" s="47">
        <v>36945</v>
      </c>
      <c r="D223" s="5">
        <v>0.850775462962963</v>
      </c>
    </row>
    <row r="224" spans="1:4" ht="12.75">
      <c r="A224" t="s">
        <v>462</v>
      </c>
      <c r="B224" t="s">
        <v>463</v>
      </c>
      <c r="C224" s="47">
        <v>36945</v>
      </c>
      <c r="D224" s="5">
        <v>0.8508912037037036</v>
      </c>
    </row>
    <row r="225" spans="1:4" ht="12.75">
      <c r="A225" t="s">
        <v>464</v>
      </c>
      <c r="B225" t="s">
        <v>465</v>
      </c>
      <c r="C225" s="47">
        <v>36945</v>
      </c>
      <c r="D225" s="5">
        <v>0.8510069444444445</v>
      </c>
    </row>
    <row r="226" spans="1:4" ht="12.75">
      <c r="A226" t="s">
        <v>466</v>
      </c>
      <c r="B226" t="s">
        <v>467</v>
      </c>
      <c r="C226" s="47">
        <v>36945</v>
      </c>
      <c r="D226" s="5">
        <v>0.8511226851851852</v>
      </c>
    </row>
    <row r="227" spans="1:4" ht="12.75">
      <c r="A227" t="s">
        <v>468</v>
      </c>
      <c r="B227" t="s">
        <v>469</v>
      </c>
      <c r="C227" s="47">
        <v>36945</v>
      </c>
      <c r="D227" s="5">
        <v>0.8512384259259259</v>
      </c>
    </row>
    <row r="228" spans="1:4" ht="12.75">
      <c r="A228" t="s">
        <v>470</v>
      </c>
      <c r="B228" t="s">
        <v>471</v>
      </c>
      <c r="C228" s="47">
        <v>36945</v>
      </c>
      <c r="D228" s="5">
        <v>0.8513657407407407</v>
      </c>
    </row>
    <row r="229" spans="1:4" ht="12.75">
      <c r="A229" t="s">
        <v>472</v>
      </c>
      <c r="B229" t="s">
        <v>473</v>
      </c>
      <c r="C229" s="47">
        <v>36945</v>
      </c>
      <c r="D229" s="5">
        <v>0.8514814814814815</v>
      </c>
    </row>
    <row r="230" spans="1:4" ht="12.75">
      <c r="A230" t="s">
        <v>474</v>
      </c>
      <c r="B230" t="s">
        <v>475</v>
      </c>
      <c r="C230" s="47">
        <v>36945</v>
      </c>
      <c r="D230" s="5">
        <v>0.8515972222222222</v>
      </c>
    </row>
    <row r="231" spans="1:4" ht="12.75">
      <c r="A231" t="s">
        <v>476</v>
      </c>
      <c r="B231" t="s">
        <v>477</v>
      </c>
      <c r="C231" s="47">
        <v>36945</v>
      </c>
      <c r="D231" s="5">
        <v>0.8517361111111111</v>
      </c>
    </row>
    <row r="232" spans="1:4" ht="12.75">
      <c r="A232" t="s">
        <v>478</v>
      </c>
      <c r="B232" t="s">
        <v>479</v>
      </c>
      <c r="C232" s="47">
        <v>36945</v>
      </c>
      <c r="D232" s="5">
        <v>0.8518634259259259</v>
      </c>
    </row>
    <row r="233" spans="1:4" ht="12.75">
      <c r="A233" t="s">
        <v>480</v>
      </c>
      <c r="B233" t="s">
        <v>481</v>
      </c>
      <c r="C233" s="47">
        <v>36945</v>
      </c>
      <c r="D233" s="5">
        <v>0.8519907407407407</v>
      </c>
    </row>
    <row r="234" spans="1:4" ht="12.75">
      <c r="A234" t="s">
        <v>482</v>
      </c>
      <c r="B234" t="s">
        <v>483</v>
      </c>
      <c r="C234" s="47">
        <v>36945</v>
      </c>
      <c r="D234" s="5">
        <v>0.8521296296296296</v>
      </c>
    </row>
    <row r="235" spans="1:4" ht="12.75">
      <c r="A235" t="s">
        <v>484</v>
      </c>
      <c r="B235" t="s">
        <v>485</v>
      </c>
      <c r="C235" s="47">
        <v>36945</v>
      </c>
      <c r="D235" s="5">
        <v>0.8522453703703704</v>
      </c>
    </row>
    <row r="236" spans="1:4" ht="12.75">
      <c r="A236" t="s">
        <v>486</v>
      </c>
      <c r="B236" t="s">
        <v>487</v>
      </c>
      <c r="C236" s="47">
        <v>36945</v>
      </c>
      <c r="D236" s="5">
        <v>0.8523726851851853</v>
      </c>
    </row>
    <row r="237" spans="1:4" ht="12.75">
      <c r="A237" t="s">
        <v>488</v>
      </c>
      <c r="B237" t="s">
        <v>489</v>
      </c>
      <c r="C237" s="47">
        <v>36945</v>
      </c>
      <c r="D237" s="5">
        <v>0.8525</v>
      </c>
    </row>
    <row r="238" spans="1:4" ht="12.75">
      <c r="A238" t="s">
        <v>490</v>
      </c>
      <c r="B238" t="s">
        <v>491</v>
      </c>
      <c r="C238" s="47">
        <v>36945</v>
      </c>
      <c r="D238" s="5">
        <v>0.852638888888889</v>
      </c>
    </row>
    <row r="239" spans="1:4" ht="12.75">
      <c r="A239" t="s">
        <v>492</v>
      </c>
      <c r="B239" t="s">
        <v>493</v>
      </c>
      <c r="C239" s="47">
        <v>36945</v>
      </c>
      <c r="D239" s="5">
        <v>0.8527662037037037</v>
      </c>
    </row>
    <row r="240" spans="1:4" ht="12.75">
      <c r="A240" t="s">
        <v>494</v>
      </c>
      <c r="B240" t="s">
        <v>495</v>
      </c>
      <c r="C240" s="47">
        <v>36945</v>
      </c>
      <c r="D240" s="5">
        <v>0.8528819444444444</v>
      </c>
    </row>
    <row r="241" spans="1:4" ht="12.75">
      <c r="A241" t="s">
        <v>496</v>
      </c>
      <c r="B241" t="s">
        <v>497</v>
      </c>
      <c r="C241" s="47">
        <v>36945</v>
      </c>
      <c r="D241" s="5">
        <v>0.8530208333333333</v>
      </c>
    </row>
    <row r="242" spans="1:4" ht="12.75">
      <c r="A242" t="s">
        <v>498</v>
      </c>
      <c r="B242" t="s">
        <v>499</v>
      </c>
      <c r="C242" s="47">
        <v>36945</v>
      </c>
      <c r="D242" s="5">
        <v>0.8531365740740741</v>
      </c>
    </row>
    <row r="243" spans="1:4" ht="12.75">
      <c r="A243" t="s">
        <v>500</v>
      </c>
      <c r="B243" t="s">
        <v>501</v>
      </c>
      <c r="C243" s="47">
        <v>36945</v>
      </c>
      <c r="D243" s="5">
        <v>0.8532523148148149</v>
      </c>
    </row>
    <row r="244" spans="1:4" ht="12.75">
      <c r="A244" t="s">
        <v>502</v>
      </c>
      <c r="B244" t="s">
        <v>503</v>
      </c>
      <c r="C244" s="47">
        <v>36945</v>
      </c>
      <c r="D244" s="5">
        <v>0.8533796296296297</v>
      </c>
    </row>
    <row r="245" spans="1:4" ht="12.75">
      <c r="A245" t="s">
        <v>504</v>
      </c>
      <c r="B245" t="s">
        <v>505</v>
      </c>
      <c r="C245" s="47">
        <v>36945</v>
      </c>
      <c r="D245" s="5">
        <v>0.8535185185185186</v>
      </c>
    </row>
    <row r="246" spans="1:4" ht="12.75">
      <c r="A246" t="s">
        <v>506</v>
      </c>
      <c r="B246" t="s">
        <v>507</v>
      </c>
      <c r="C246" s="47">
        <v>36945</v>
      </c>
      <c r="D246" s="5">
        <v>0.8536342592592593</v>
      </c>
    </row>
    <row r="247" spans="1:4" ht="12.75">
      <c r="A247" t="s">
        <v>508</v>
      </c>
      <c r="B247" t="s">
        <v>509</v>
      </c>
      <c r="C247" s="47">
        <v>36945</v>
      </c>
      <c r="D247" s="5">
        <v>0.853761574074074</v>
      </c>
    </row>
    <row r="248" spans="1:4" ht="12.75">
      <c r="A248" t="s">
        <v>510</v>
      </c>
      <c r="B248" t="s">
        <v>511</v>
      </c>
      <c r="C248" s="47">
        <v>36945</v>
      </c>
      <c r="D248" s="5">
        <v>0.8538773148148149</v>
      </c>
    </row>
    <row r="249" spans="1:4" ht="12.75">
      <c r="A249" t="s">
        <v>512</v>
      </c>
      <c r="B249" t="s">
        <v>513</v>
      </c>
      <c r="C249" s="47">
        <v>36945</v>
      </c>
      <c r="D249" s="5">
        <v>0.8539930555555556</v>
      </c>
    </row>
    <row r="250" spans="1:4" ht="12.75">
      <c r="A250" t="s">
        <v>514</v>
      </c>
      <c r="B250" t="s">
        <v>515</v>
      </c>
      <c r="C250" s="47">
        <v>36945</v>
      </c>
      <c r="D250" s="5">
        <v>0.8541203703703704</v>
      </c>
    </row>
    <row r="251" spans="1:4" ht="12.75">
      <c r="A251" t="s">
        <v>516</v>
      </c>
      <c r="B251" t="s">
        <v>517</v>
      </c>
      <c r="C251" s="47">
        <v>36945</v>
      </c>
      <c r="D251" s="5">
        <v>0.8542476851851851</v>
      </c>
    </row>
    <row r="252" spans="1:4" ht="12.75">
      <c r="A252" t="s">
        <v>518</v>
      </c>
      <c r="B252" t="s">
        <v>519</v>
      </c>
      <c r="C252" s="47">
        <v>36945</v>
      </c>
      <c r="D252" s="5">
        <v>0.854363425925926</v>
      </c>
    </row>
    <row r="253" spans="1:4" ht="12.75">
      <c r="A253" t="s">
        <v>520</v>
      </c>
      <c r="B253" t="s">
        <v>521</v>
      </c>
      <c r="C253" s="47">
        <v>36945</v>
      </c>
      <c r="D253" s="5">
        <v>0.8544791666666667</v>
      </c>
    </row>
    <row r="254" spans="1:4" ht="12.75">
      <c r="A254" t="s">
        <v>522</v>
      </c>
      <c r="B254" t="s">
        <v>523</v>
      </c>
      <c r="C254" s="47">
        <v>36945</v>
      </c>
      <c r="D254" s="5">
        <v>0.8546180555555556</v>
      </c>
    </row>
    <row r="255" spans="1:4" ht="12.75">
      <c r="A255" t="s">
        <v>524</v>
      </c>
      <c r="B255" t="s">
        <v>525</v>
      </c>
      <c r="C255" s="47">
        <v>36945</v>
      </c>
      <c r="D255" s="5">
        <v>0.8547453703703703</v>
      </c>
    </row>
    <row r="256" spans="1:4" ht="12.75">
      <c r="A256" t="s">
        <v>526</v>
      </c>
      <c r="B256" t="s">
        <v>527</v>
      </c>
      <c r="C256" s="47">
        <v>36945</v>
      </c>
      <c r="D256" s="5">
        <v>0.8548726851851852</v>
      </c>
    </row>
    <row r="257" spans="1:4" ht="12.75">
      <c r="A257" t="s">
        <v>528</v>
      </c>
      <c r="B257" t="s">
        <v>529</v>
      </c>
      <c r="C257" s="47">
        <v>36945</v>
      </c>
      <c r="D257" s="5">
        <v>0.855</v>
      </c>
    </row>
    <row r="258" spans="1:4" ht="12.75">
      <c r="A258" t="s">
        <v>530</v>
      </c>
      <c r="B258" t="s">
        <v>531</v>
      </c>
      <c r="C258" s="47">
        <v>36945</v>
      </c>
      <c r="D258" s="5">
        <v>0.8551273148148147</v>
      </c>
    </row>
    <row r="259" spans="1:4" ht="12.75">
      <c r="A259" t="s">
        <v>532</v>
      </c>
      <c r="B259" t="s">
        <v>533</v>
      </c>
      <c r="C259" s="47">
        <v>36945</v>
      </c>
      <c r="D259" s="5">
        <v>0.8552546296296296</v>
      </c>
    </row>
    <row r="260" spans="1:4" ht="12.75">
      <c r="A260" t="s">
        <v>534</v>
      </c>
      <c r="B260" t="s">
        <v>535</v>
      </c>
      <c r="C260" s="47">
        <v>36945</v>
      </c>
      <c r="D260" s="5">
        <v>0.8553935185185185</v>
      </c>
    </row>
    <row r="261" spans="1:4" ht="12.75">
      <c r="A261" t="s">
        <v>536</v>
      </c>
      <c r="B261" t="s">
        <v>537</v>
      </c>
      <c r="C261" s="47">
        <v>36945</v>
      </c>
      <c r="D261" s="5">
        <v>0.8555092592592594</v>
      </c>
    </row>
    <row r="262" spans="1:4" ht="12.75">
      <c r="A262" t="s">
        <v>538</v>
      </c>
      <c r="B262" t="s">
        <v>539</v>
      </c>
      <c r="C262" s="47">
        <v>36945</v>
      </c>
      <c r="D262" s="5">
        <v>0.8556365740740741</v>
      </c>
    </row>
    <row r="263" spans="1:4" ht="12.75">
      <c r="A263" t="s">
        <v>540</v>
      </c>
      <c r="B263" t="s">
        <v>541</v>
      </c>
      <c r="C263" s="47">
        <v>36945</v>
      </c>
      <c r="D263" s="5">
        <v>0.8557638888888889</v>
      </c>
    </row>
    <row r="264" spans="1:4" ht="12.75">
      <c r="A264" t="s">
        <v>542</v>
      </c>
      <c r="B264" t="s">
        <v>543</v>
      </c>
      <c r="C264" s="47">
        <v>36945</v>
      </c>
      <c r="D264" s="5">
        <v>0.8558912037037038</v>
      </c>
    </row>
    <row r="265" spans="1:4" ht="12.75">
      <c r="A265" t="s">
        <v>544</v>
      </c>
      <c r="B265" t="s">
        <v>545</v>
      </c>
      <c r="C265" s="47">
        <v>36945</v>
      </c>
      <c r="D265" s="5">
        <v>0.8560185185185185</v>
      </c>
    </row>
    <row r="266" spans="1:4" ht="12.75">
      <c r="A266" t="s">
        <v>546</v>
      </c>
      <c r="B266" t="s">
        <v>547</v>
      </c>
      <c r="C266" s="47">
        <v>36945</v>
      </c>
      <c r="D266" s="5">
        <v>0.8561342592592592</v>
      </c>
    </row>
    <row r="267" spans="1:4" ht="12.75">
      <c r="A267" t="s">
        <v>548</v>
      </c>
      <c r="B267" t="s">
        <v>549</v>
      </c>
      <c r="C267" s="47">
        <v>36945</v>
      </c>
      <c r="D267" s="5">
        <v>0.8562731481481481</v>
      </c>
    </row>
    <row r="268" spans="1:4" ht="12.75">
      <c r="A268" t="s">
        <v>550</v>
      </c>
      <c r="B268" t="s">
        <v>551</v>
      </c>
      <c r="C268" s="47">
        <v>36945</v>
      </c>
      <c r="D268" s="5">
        <v>0.8564004629629629</v>
      </c>
    </row>
    <row r="269" spans="1:4" ht="12.75">
      <c r="A269" t="s">
        <v>552</v>
      </c>
      <c r="B269" t="s">
        <v>553</v>
      </c>
      <c r="C269" s="47">
        <v>36945</v>
      </c>
      <c r="D269" s="5">
        <v>0.8565162037037037</v>
      </c>
    </row>
    <row r="270" spans="1:4" ht="12.75">
      <c r="A270" t="s">
        <v>554</v>
      </c>
      <c r="B270" t="s">
        <v>555</v>
      </c>
      <c r="C270" s="47">
        <v>36945</v>
      </c>
      <c r="D270" s="5">
        <v>0.8566550925925926</v>
      </c>
    </row>
    <row r="271" spans="1:4" ht="12.75">
      <c r="A271" t="s">
        <v>556</v>
      </c>
      <c r="B271" t="s">
        <v>557</v>
      </c>
      <c r="C271" s="47">
        <v>36945</v>
      </c>
      <c r="D271" s="5">
        <v>0.8567708333333334</v>
      </c>
    </row>
    <row r="272" spans="1:4" ht="12.75">
      <c r="A272" t="s">
        <v>558</v>
      </c>
      <c r="B272" t="s">
        <v>559</v>
      </c>
      <c r="C272" s="47">
        <v>36945</v>
      </c>
      <c r="D272" s="5">
        <v>0.8568981481481481</v>
      </c>
    </row>
    <row r="273" spans="1:4" ht="12.75">
      <c r="A273" t="s">
        <v>560</v>
      </c>
      <c r="B273" t="s">
        <v>561</v>
      </c>
      <c r="C273" s="47">
        <v>36945</v>
      </c>
      <c r="D273" s="5">
        <v>0.857013888888889</v>
      </c>
    </row>
    <row r="274" spans="1:4" ht="12.75">
      <c r="A274" t="s">
        <v>562</v>
      </c>
      <c r="B274" t="s">
        <v>563</v>
      </c>
      <c r="C274" s="47">
        <v>36945</v>
      </c>
      <c r="D274" s="5">
        <v>0.8571412037037037</v>
      </c>
    </row>
    <row r="275" spans="1:4" ht="12.75">
      <c r="A275" t="s">
        <v>564</v>
      </c>
      <c r="B275" t="s">
        <v>565</v>
      </c>
      <c r="C275" s="47">
        <v>36945</v>
      </c>
      <c r="D275" s="5">
        <v>0.8572685185185186</v>
      </c>
    </row>
    <row r="276" spans="1:4" ht="12.75">
      <c r="A276" t="s">
        <v>566</v>
      </c>
      <c r="B276" t="s">
        <v>567</v>
      </c>
      <c r="C276" s="47">
        <v>36945</v>
      </c>
      <c r="D276" s="5">
        <v>0.8573958333333334</v>
      </c>
    </row>
    <row r="277" spans="1:4" ht="12.75">
      <c r="A277" t="s">
        <v>568</v>
      </c>
      <c r="B277" t="s">
        <v>569</v>
      </c>
      <c r="C277" s="47">
        <v>36945</v>
      </c>
      <c r="D277" s="5">
        <v>0.8575231481481481</v>
      </c>
    </row>
    <row r="278" spans="1:4" ht="12.75">
      <c r="A278" t="s">
        <v>570</v>
      </c>
      <c r="B278" t="s">
        <v>571</v>
      </c>
      <c r="C278" s="47">
        <v>36945</v>
      </c>
      <c r="D278" s="5">
        <v>0.8576388888888888</v>
      </c>
    </row>
    <row r="279" spans="1:4" ht="12.75">
      <c r="A279" t="s">
        <v>572</v>
      </c>
      <c r="B279" t="s">
        <v>573</v>
      </c>
      <c r="C279" s="47">
        <v>36945</v>
      </c>
      <c r="D279" s="5">
        <v>0.8577546296296297</v>
      </c>
    </row>
    <row r="280" spans="1:4" ht="12.75">
      <c r="A280" t="s">
        <v>574</v>
      </c>
      <c r="B280" t="s">
        <v>575</v>
      </c>
      <c r="C280" s="47">
        <v>36945</v>
      </c>
      <c r="D280" s="5">
        <v>0.8578703703703704</v>
      </c>
    </row>
    <row r="281" spans="1:4" ht="12.75">
      <c r="A281" t="s">
        <v>576</v>
      </c>
      <c r="B281" t="s">
        <v>577</v>
      </c>
      <c r="C281" s="47">
        <v>36945</v>
      </c>
      <c r="D281" s="5">
        <v>0.8579976851851852</v>
      </c>
    </row>
    <row r="282" spans="1:4" ht="12.75">
      <c r="A282" t="s">
        <v>578</v>
      </c>
      <c r="B282" t="s">
        <v>579</v>
      </c>
      <c r="C282" s="47">
        <v>36945</v>
      </c>
      <c r="D282" s="5">
        <v>0.858125</v>
      </c>
    </row>
    <row r="283" spans="1:4" ht="12.75">
      <c r="A283" t="s">
        <v>580</v>
      </c>
      <c r="B283" t="s">
        <v>581</v>
      </c>
      <c r="C283" s="47">
        <v>36945</v>
      </c>
      <c r="D283" s="5">
        <v>0.8582638888888888</v>
      </c>
    </row>
    <row r="284" spans="1:4" ht="12.75">
      <c r="A284" t="s">
        <v>582</v>
      </c>
      <c r="B284" t="s">
        <v>583</v>
      </c>
      <c r="C284" s="47">
        <v>36945</v>
      </c>
      <c r="D284" s="5">
        <v>0.8583912037037037</v>
      </c>
    </row>
    <row r="285" spans="1:4" ht="12.75">
      <c r="A285" t="s">
        <v>584</v>
      </c>
      <c r="B285" t="s">
        <v>585</v>
      </c>
      <c r="C285" s="47">
        <v>36945</v>
      </c>
      <c r="D285" s="5">
        <v>0.8585300925925926</v>
      </c>
    </row>
    <row r="286" spans="1:4" ht="12.75">
      <c r="A286" t="s">
        <v>586</v>
      </c>
      <c r="B286" t="s">
        <v>587</v>
      </c>
      <c r="C286" s="47">
        <v>36945</v>
      </c>
      <c r="D286" s="5">
        <v>0.8586689814814815</v>
      </c>
    </row>
    <row r="287" spans="1:4" ht="12.75">
      <c r="A287" t="s">
        <v>588</v>
      </c>
      <c r="B287" t="s">
        <v>589</v>
      </c>
      <c r="C287" s="47">
        <v>36945</v>
      </c>
      <c r="D287" s="5">
        <v>0.8587847222222221</v>
      </c>
    </row>
    <row r="288" spans="1:4" ht="12.75">
      <c r="A288" t="s">
        <v>590</v>
      </c>
      <c r="B288" t="s">
        <v>591</v>
      </c>
      <c r="C288" s="47">
        <v>36945</v>
      </c>
      <c r="D288" s="5">
        <v>0.858912037037037</v>
      </c>
    </row>
    <row r="289" spans="1:4" ht="12.75">
      <c r="A289" t="s">
        <v>592</v>
      </c>
      <c r="B289" t="s">
        <v>593</v>
      </c>
      <c r="C289" s="47">
        <v>36945</v>
      </c>
      <c r="D289" s="5">
        <v>0.8590277777777778</v>
      </c>
    </row>
    <row r="290" spans="1:4" ht="12.75">
      <c r="A290" t="s">
        <v>594</v>
      </c>
      <c r="B290" t="s">
        <v>595</v>
      </c>
      <c r="C290" s="47">
        <v>36945</v>
      </c>
      <c r="D290" s="5">
        <v>0.8591550925925926</v>
      </c>
    </row>
    <row r="291" spans="1:4" ht="12.75">
      <c r="A291" t="s">
        <v>596</v>
      </c>
      <c r="B291" t="s">
        <v>597</v>
      </c>
      <c r="C291" s="47">
        <v>36945</v>
      </c>
      <c r="D291" s="5">
        <v>0.8592708333333333</v>
      </c>
    </row>
    <row r="292" spans="1:4" ht="12.75">
      <c r="A292" t="s">
        <v>598</v>
      </c>
      <c r="B292" t="s">
        <v>599</v>
      </c>
      <c r="C292" s="47">
        <v>36945</v>
      </c>
      <c r="D292" s="5">
        <v>0.8593981481481481</v>
      </c>
    </row>
    <row r="293" spans="1:4" ht="12.75">
      <c r="A293" t="s">
        <v>600</v>
      </c>
      <c r="B293" t="s">
        <v>601</v>
      </c>
      <c r="C293" s="47">
        <v>36945</v>
      </c>
      <c r="D293" s="5">
        <v>0.8595138888888889</v>
      </c>
    </row>
    <row r="294" spans="1:4" ht="12.75">
      <c r="A294" t="s">
        <v>602</v>
      </c>
      <c r="B294" t="s">
        <v>603</v>
      </c>
      <c r="C294" s="47">
        <v>36945</v>
      </c>
      <c r="D294" s="5">
        <v>0.8596412037037037</v>
      </c>
    </row>
    <row r="295" spans="1:4" ht="12.75">
      <c r="A295" t="s">
        <v>604</v>
      </c>
      <c r="B295" t="s">
        <v>605</v>
      </c>
      <c r="C295" s="47">
        <v>36945</v>
      </c>
      <c r="D295" s="5">
        <v>0.8597685185185185</v>
      </c>
    </row>
    <row r="296" spans="1:4" ht="12.75">
      <c r="A296" t="s">
        <v>606</v>
      </c>
      <c r="B296" t="s">
        <v>607</v>
      </c>
      <c r="C296" s="47">
        <v>36945</v>
      </c>
      <c r="D296" s="5">
        <v>0.8598958333333333</v>
      </c>
    </row>
    <row r="297" spans="1:4" ht="12.75">
      <c r="A297" t="s">
        <v>608</v>
      </c>
      <c r="B297" t="s">
        <v>609</v>
      </c>
      <c r="C297" s="47">
        <v>36945</v>
      </c>
      <c r="D297" s="5">
        <v>0.8600115740740741</v>
      </c>
    </row>
    <row r="298" spans="1:4" ht="12.75">
      <c r="A298" t="s">
        <v>610</v>
      </c>
      <c r="B298" t="s">
        <v>611</v>
      </c>
      <c r="C298" s="47">
        <v>36945</v>
      </c>
      <c r="D298" s="5">
        <v>0.8601504629629629</v>
      </c>
    </row>
    <row r="299" spans="1:4" ht="12.75">
      <c r="A299" t="s">
        <v>612</v>
      </c>
      <c r="B299" t="s">
        <v>613</v>
      </c>
      <c r="C299" s="47">
        <v>36945</v>
      </c>
      <c r="D299" s="5">
        <v>0.8602662037037038</v>
      </c>
    </row>
    <row r="300" spans="1:4" ht="12.75">
      <c r="A300" t="s">
        <v>614</v>
      </c>
      <c r="B300" t="s">
        <v>615</v>
      </c>
      <c r="C300" s="47">
        <v>36945</v>
      </c>
      <c r="D300" s="5">
        <v>0.8603935185185185</v>
      </c>
    </row>
    <row r="301" spans="1:4" ht="12.75">
      <c r="A301" t="s">
        <v>616</v>
      </c>
      <c r="B301" t="s">
        <v>617</v>
      </c>
      <c r="C301" s="47">
        <v>36945</v>
      </c>
      <c r="D301" s="5">
        <v>0.8605208333333333</v>
      </c>
    </row>
    <row r="302" spans="1:4" ht="12.75">
      <c r="A302" t="s">
        <v>618</v>
      </c>
      <c r="B302" t="s">
        <v>619</v>
      </c>
      <c r="C302" s="47">
        <v>36945</v>
      </c>
      <c r="D302" s="5">
        <v>0.8606481481481482</v>
      </c>
    </row>
    <row r="303" spans="1:4" ht="12.75">
      <c r="A303" t="s">
        <v>620</v>
      </c>
      <c r="B303" t="s">
        <v>621</v>
      </c>
      <c r="C303" s="47">
        <v>36945</v>
      </c>
      <c r="D303" s="5">
        <v>0.8607870370370371</v>
      </c>
    </row>
    <row r="304" spans="1:4" ht="12.75">
      <c r="A304" t="s">
        <v>622</v>
      </c>
      <c r="B304" t="s">
        <v>623</v>
      </c>
      <c r="C304" s="47">
        <v>36945</v>
      </c>
      <c r="D304" s="5">
        <v>0.860925925925926</v>
      </c>
    </row>
    <row r="305" spans="1:4" ht="12.75">
      <c r="A305" t="s">
        <v>624</v>
      </c>
      <c r="B305" t="s">
        <v>625</v>
      </c>
      <c r="C305" s="47">
        <v>36945</v>
      </c>
      <c r="D305" s="5">
        <v>0.8610416666666666</v>
      </c>
    </row>
    <row r="306" spans="1:4" ht="12.75">
      <c r="A306" t="s">
        <v>626</v>
      </c>
      <c r="B306" t="s">
        <v>627</v>
      </c>
      <c r="C306" s="47">
        <v>36945</v>
      </c>
      <c r="D306" s="5">
        <v>0.8611805555555555</v>
      </c>
    </row>
    <row r="307" spans="1:4" ht="12.75">
      <c r="A307" t="s">
        <v>628</v>
      </c>
      <c r="B307" t="s">
        <v>629</v>
      </c>
      <c r="C307" s="47">
        <v>36945</v>
      </c>
      <c r="D307" s="5">
        <v>0.8613194444444444</v>
      </c>
    </row>
    <row r="308" spans="1:4" ht="12.75">
      <c r="A308" t="s">
        <v>630</v>
      </c>
      <c r="B308" t="s">
        <v>631</v>
      </c>
      <c r="C308" s="47">
        <v>36945</v>
      </c>
      <c r="D308" s="5">
        <v>0.8614467592592593</v>
      </c>
    </row>
    <row r="309" spans="1:4" ht="12.75">
      <c r="A309" t="s">
        <v>632</v>
      </c>
      <c r="B309" t="s">
        <v>633</v>
      </c>
      <c r="C309" s="47">
        <v>36945</v>
      </c>
      <c r="D309" s="5">
        <v>0.8615856481481482</v>
      </c>
    </row>
    <row r="310" spans="1:4" ht="12.75">
      <c r="A310" t="s">
        <v>272</v>
      </c>
      <c r="B310" t="s">
        <v>634</v>
      </c>
      <c r="C310" s="47">
        <v>36945</v>
      </c>
      <c r="D310" s="5">
        <v>0.8617013888888888</v>
      </c>
    </row>
    <row r="311" spans="1:4" ht="12.75">
      <c r="A311" t="s">
        <v>635</v>
      </c>
      <c r="B311" t="s">
        <v>636</v>
      </c>
      <c r="C311" s="47">
        <v>36945</v>
      </c>
      <c r="D311" s="5">
        <v>0.8618287037037037</v>
      </c>
    </row>
    <row r="312" spans="1:4" ht="12.75">
      <c r="A312" t="s">
        <v>637</v>
      </c>
      <c r="B312" t="s">
        <v>638</v>
      </c>
      <c r="C312" s="47">
        <v>36945</v>
      </c>
      <c r="D312" s="5">
        <v>0.8619560185185186</v>
      </c>
    </row>
    <row r="313" spans="1:4" ht="12.75">
      <c r="A313" t="s">
        <v>639</v>
      </c>
      <c r="B313" t="s">
        <v>640</v>
      </c>
      <c r="C313" s="47">
        <v>36945</v>
      </c>
      <c r="D313" s="5">
        <v>0.8620717592592593</v>
      </c>
    </row>
    <row r="314" spans="1:4" ht="12.75">
      <c r="A314" t="s">
        <v>641</v>
      </c>
      <c r="B314" t="s">
        <v>642</v>
      </c>
      <c r="C314" s="47">
        <v>36945</v>
      </c>
      <c r="D314" s="5">
        <v>0.8621875</v>
      </c>
    </row>
    <row r="315" spans="1:4" ht="12.75">
      <c r="A315" t="s">
        <v>643</v>
      </c>
      <c r="B315" t="s">
        <v>644</v>
      </c>
      <c r="C315" s="47">
        <v>36945</v>
      </c>
      <c r="D315" s="5">
        <v>0.8623148148148148</v>
      </c>
    </row>
    <row r="316" spans="1:4" ht="12.75">
      <c r="A316" t="s">
        <v>645</v>
      </c>
      <c r="B316" t="s">
        <v>646</v>
      </c>
      <c r="C316" s="47">
        <v>36945</v>
      </c>
      <c r="D316" s="5">
        <v>0.8624305555555556</v>
      </c>
    </row>
    <row r="317" spans="1:4" ht="12.75">
      <c r="A317" t="s">
        <v>647</v>
      </c>
      <c r="B317" t="s">
        <v>648</v>
      </c>
      <c r="C317" s="47">
        <v>36945</v>
      </c>
      <c r="D317" s="5">
        <v>0.8625694444444445</v>
      </c>
    </row>
    <row r="318" spans="1:4" ht="12.75">
      <c r="A318" t="s">
        <v>649</v>
      </c>
      <c r="B318" t="s">
        <v>650</v>
      </c>
      <c r="C318" s="47">
        <v>36945</v>
      </c>
      <c r="D318" s="5">
        <v>0.8627083333333333</v>
      </c>
    </row>
    <row r="319" spans="1:4" ht="12.75">
      <c r="A319" t="s">
        <v>651</v>
      </c>
      <c r="B319" t="s">
        <v>652</v>
      </c>
      <c r="C319" s="47">
        <v>36945</v>
      </c>
      <c r="D319" s="5">
        <v>0.8628240740740741</v>
      </c>
    </row>
    <row r="320" spans="1:4" ht="12.75">
      <c r="A320" t="s">
        <v>653</v>
      </c>
      <c r="B320" t="s">
        <v>654</v>
      </c>
      <c r="C320" s="47">
        <v>36945</v>
      </c>
      <c r="D320" s="5">
        <v>0.8629398148148147</v>
      </c>
    </row>
    <row r="321" spans="1:4" ht="12.75">
      <c r="A321" t="s">
        <v>655</v>
      </c>
      <c r="B321" t="s">
        <v>656</v>
      </c>
      <c r="C321" s="47">
        <v>36945</v>
      </c>
      <c r="D321" s="5">
        <v>0.8630787037037037</v>
      </c>
    </row>
    <row r="322" spans="1:4" ht="12.75">
      <c r="A322" t="s">
        <v>657</v>
      </c>
      <c r="B322" t="s">
        <v>658</v>
      </c>
      <c r="C322" s="47">
        <v>36945</v>
      </c>
      <c r="D322" s="5">
        <v>0.8631944444444444</v>
      </c>
    </row>
    <row r="323" spans="1:4" ht="12.75">
      <c r="A323" t="s">
        <v>659</v>
      </c>
      <c r="B323" t="s">
        <v>660</v>
      </c>
      <c r="C323" s="47">
        <v>36945</v>
      </c>
      <c r="D323" s="5">
        <v>0.8633217592592594</v>
      </c>
    </row>
    <row r="324" spans="1:4" ht="12.75">
      <c r="A324" t="s">
        <v>661</v>
      </c>
      <c r="B324" t="s">
        <v>662</v>
      </c>
      <c r="C324" s="47">
        <v>36945</v>
      </c>
      <c r="D324" s="5">
        <v>0.8634490740740741</v>
      </c>
    </row>
    <row r="325" spans="1:4" ht="12.75">
      <c r="A325" t="s">
        <v>663</v>
      </c>
      <c r="B325" t="s">
        <v>664</v>
      </c>
      <c r="C325" s="47">
        <v>36945</v>
      </c>
      <c r="D325" s="5">
        <v>0.8635763888888889</v>
      </c>
    </row>
    <row r="326" spans="1:4" ht="12.75">
      <c r="A326" t="s">
        <v>665</v>
      </c>
      <c r="B326" t="s">
        <v>666</v>
      </c>
      <c r="C326" s="47">
        <v>36945</v>
      </c>
      <c r="D326" s="5">
        <v>0.8637152777777778</v>
      </c>
    </row>
    <row r="327" spans="1:4" ht="12.75">
      <c r="A327" t="s">
        <v>667</v>
      </c>
      <c r="B327" t="s">
        <v>668</v>
      </c>
      <c r="C327" s="47">
        <v>36945</v>
      </c>
      <c r="D327" s="5">
        <v>0.8638310185185185</v>
      </c>
    </row>
    <row r="328" spans="1:4" ht="12.75">
      <c r="A328" t="s">
        <v>669</v>
      </c>
      <c r="B328" t="s">
        <v>670</v>
      </c>
      <c r="C328" s="47">
        <v>36945</v>
      </c>
      <c r="D328" s="5">
        <v>0.8639583333333333</v>
      </c>
    </row>
    <row r="329" spans="1:4" ht="12.75">
      <c r="A329" t="s">
        <v>671</v>
      </c>
      <c r="B329" t="s">
        <v>672</v>
      </c>
      <c r="C329" s="47">
        <v>36945</v>
      </c>
      <c r="D329" s="5">
        <v>0.8640856481481481</v>
      </c>
    </row>
    <row r="330" spans="1:4" ht="12.75">
      <c r="A330" t="s">
        <v>673</v>
      </c>
      <c r="B330" t="s">
        <v>674</v>
      </c>
      <c r="C330" s="47">
        <v>36945</v>
      </c>
      <c r="D330" s="5">
        <v>0.864224537037037</v>
      </c>
    </row>
    <row r="331" spans="1:4" ht="12.75">
      <c r="A331" t="s">
        <v>675</v>
      </c>
      <c r="B331" t="s">
        <v>676</v>
      </c>
      <c r="C331" s="47">
        <v>36945</v>
      </c>
      <c r="D331" s="5">
        <v>0.8643518518518518</v>
      </c>
    </row>
    <row r="332" spans="1:4" ht="12.75">
      <c r="A332" t="s">
        <v>677</v>
      </c>
      <c r="B332" t="s">
        <v>678</v>
      </c>
      <c r="C332" s="47">
        <v>36945</v>
      </c>
      <c r="D332" s="5">
        <v>0.8644791666666666</v>
      </c>
    </row>
    <row r="333" spans="1:4" ht="12.75">
      <c r="A333" t="s">
        <v>679</v>
      </c>
      <c r="B333" t="s">
        <v>680</v>
      </c>
      <c r="C333" s="47">
        <v>36945</v>
      </c>
      <c r="D333" s="5">
        <v>0.8646064814814814</v>
      </c>
    </row>
    <row r="334" spans="1:4" ht="12.75">
      <c r="A334" t="s">
        <v>681</v>
      </c>
      <c r="B334" t="s">
        <v>682</v>
      </c>
      <c r="C334" s="47">
        <v>36945</v>
      </c>
      <c r="D334" s="5">
        <v>0.8647222222222223</v>
      </c>
    </row>
    <row r="335" spans="1:4" ht="12.75">
      <c r="A335" t="s">
        <v>683</v>
      </c>
      <c r="B335" t="s">
        <v>684</v>
      </c>
      <c r="C335" s="47">
        <v>36945</v>
      </c>
      <c r="D335" s="5">
        <v>0.8648611111111112</v>
      </c>
    </row>
    <row r="336" spans="1:4" ht="12.75">
      <c r="A336" t="s">
        <v>685</v>
      </c>
      <c r="B336" t="s">
        <v>686</v>
      </c>
      <c r="C336" s="47">
        <v>36945</v>
      </c>
      <c r="D336" s="5">
        <v>0.8649768518518518</v>
      </c>
    </row>
    <row r="337" spans="1:4" ht="12.75">
      <c r="A337" t="s">
        <v>687</v>
      </c>
      <c r="B337" t="s">
        <v>688</v>
      </c>
      <c r="C337" s="47">
        <v>36945</v>
      </c>
      <c r="D337" s="5">
        <v>0.8651041666666667</v>
      </c>
    </row>
    <row r="338" spans="1:4" ht="12.75">
      <c r="A338" t="s">
        <v>689</v>
      </c>
      <c r="B338" t="s">
        <v>690</v>
      </c>
      <c r="C338" s="47">
        <v>36945</v>
      </c>
      <c r="D338" s="5">
        <v>0.8652199074074075</v>
      </c>
    </row>
    <row r="339" spans="1:4" ht="12.75">
      <c r="A339" t="s">
        <v>691</v>
      </c>
      <c r="B339" t="s">
        <v>692</v>
      </c>
      <c r="C339" s="47">
        <v>36945</v>
      </c>
      <c r="D339" s="5">
        <v>0.8653356481481481</v>
      </c>
    </row>
    <row r="340" spans="1:4" ht="12.75">
      <c r="A340" t="s">
        <v>693</v>
      </c>
      <c r="B340" t="s">
        <v>694</v>
      </c>
      <c r="C340" s="47">
        <v>36945</v>
      </c>
      <c r="D340" s="5">
        <v>0.865462962962963</v>
      </c>
    </row>
    <row r="341" spans="1:4" ht="12.75">
      <c r="A341" t="s">
        <v>695</v>
      </c>
      <c r="B341" t="s">
        <v>696</v>
      </c>
      <c r="C341" s="47">
        <v>36945</v>
      </c>
      <c r="D341" s="5">
        <v>0.8655902777777778</v>
      </c>
    </row>
    <row r="342" spans="1:4" ht="12.75">
      <c r="A342" t="s">
        <v>697</v>
      </c>
      <c r="B342" t="s">
        <v>698</v>
      </c>
      <c r="C342" s="47">
        <v>36945</v>
      </c>
      <c r="D342" s="5">
        <v>0.8657175925925925</v>
      </c>
    </row>
    <row r="343" spans="1:4" ht="12.75">
      <c r="A343" t="s">
        <v>699</v>
      </c>
      <c r="B343" t="s">
        <v>700</v>
      </c>
      <c r="C343" s="47">
        <v>36945</v>
      </c>
      <c r="D343" s="5">
        <v>0.8658564814814814</v>
      </c>
    </row>
    <row r="344" spans="1:4" ht="12.75">
      <c r="A344" t="s">
        <v>701</v>
      </c>
      <c r="B344" t="s">
        <v>702</v>
      </c>
      <c r="C344" s="47">
        <v>36945</v>
      </c>
      <c r="D344" s="5">
        <v>0.8659722222222223</v>
      </c>
    </row>
    <row r="345" spans="1:4" ht="12.75">
      <c r="A345" t="s">
        <v>703</v>
      </c>
      <c r="B345" t="s">
        <v>704</v>
      </c>
      <c r="C345" s="47">
        <v>36945</v>
      </c>
      <c r="D345" s="5">
        <v>0.866087962962963</v>
      </c>
    </row>
    <row r="346" spans="1:4" ht="12.75">
      <c r="A346" t="s">
        <v>705</v>
      </c>
      <c r="B346" t="s">
        <v>706</v>
      </c>
      <c r="C346" s="47">
        <v>36945</v>
      </c>
      <c r="D346" s="5">
        <v>0.8662152777777777</v>
      </c>
    </row>
    <row r="347" spans="1:4" ht="12.75">
      <c r="A347" t="s">
        <v>707</v>
      </c>
      <c r="B347" t="s">
        <v>708</v>
      </c>
      <c r="C347" s="47">
        <v>36945</v>
      </c>
      <c r="D347" s="5">
        <v>0.8663310185185185</v>
      </c>
    </row>
    <row r="348" spans="1:4" ht="12.75">
      <c r="A348" t="s">
        <v>709</v>
      </c>
      <c r="B348" t="s">
        <v>710</v>
      </c>
      <c r="C348" s="47">
        <v>36945</v>
      </c>
      <c r="D348" s="5">
        <v>0.8664467592592593</v>
      </c>
    </row>
    <row r="349" spans="1:4" ht="12.75">
      <c r="A349" t="s">
        <v>711</v>
      </c>
      <c r="B349" t="s">
        <v>712</v>
      </c>
      <c r="C349" s="47">
        <v>36945</v>
      </c>
      <c r="D349" s="5">
        <v>0.8665625</v>
      </c>
    </row>
    <row r="350" spans="1:4" ht="12.75">
      <c r="A350" t="s">
        <v>713</v>
      </c>
      <c r="B350" t="s">
        <v>714</v>
      </c>
      <c r="C350" s="47">
        <v>36945</v>
      </c>
      <c r="D350" s="5">
        <v>0.8667013888888889</v>
      </c>
    </row>
    <row r="351" spans="1:4" ht="12.75">
      <c r="A351" t="s">
        <v>715</v>
      </c>
      <c r="B351" t="s">
        <v>716</v>
      </c>
      <c r="C351" s="47">
        <v>36945</v>
      </c>
      <c r="D351" s="5">
        <v>0.8668171296296295</v>
      </c>
    </row>
    <row r="352" spans="1:4" ht="12.75">
      <c r="A352" t="s">
        <v>717</v>
      </c>
      <c r="B352" t="s">
        <v>718</v>
      </c>
      <c r="C352" s="47">
        <v>36945</v>
      </c>
      <c r="D352" s="5">
        <v>0.8669444444444444</v>
      </c>
    </row>
    <row r="353" spans="1:4" ht="12.75">
      <c r="A353" t="s">
        <v>719</v>
      </c>
      <c r="B353" t="s">
        <v>720</v>
      </c>
      <c r="C353" s="47">
        <v>36945</v>
      </c>
      <c r="D353" s="5">
        <v>0.8670601851851852</v>
      </c>
    </row>
    <row r="354" spans="1:4" ht="12.75">
      <c r="A354" t="s">
        <v>721</v>
      </c>
      <c r="B354" t="s">
        <v>722</v>
      </c>
      <c r="C354" s="47">
        <v>36945</v>
      </c>
      <c r="D354" s="5">
        <v>0.8671875</v>
      </c>
    </row>
    <row r="355" spans="1:4" ht="12.75">
      <c r="A355" t="s">
        <v>723</v>
      </c>
      <c r="B355" t="s">
        <v>724</v>
      </c>
      <c r="C355" s="47">
        <v>36945</v>
      </c>
      <c r="D355" s="5">
        <v>0.8673032407407407</v>
      </c>
    </row>
    <row r="356" spans="1:4" ht="12.75">
      <c r="A356" t="s">
        <v>725</v>
      </c>
      <c r="B356" t="s">
        <v>726</v>
      </c>
      <c r="C356" s="47">
        <v>36945</v>
      </c>
      <c r="D356" s="5">
        <v>0.8674189814814816</v>
      </c>
    </row>
    <row r="357" spans="1:4" ht="12.75">
      <c r="A357" t="s">
        <v>727</v>
      </c>
      <c r="B357" t="s">
        <v>728</v>
      </c>
      <c r="C357" s="47">
        <v>36945</v>
      </c>
      <c r="D357" s="5">
        <v>0.8675462962962963</v>
      </c>
    </row>
    <row r="358" spans="1:4" ht="12.75">
      <c r="A358" t="s">
        <v>729</v>
      </c>
      <c r="B358" t="s">
        <v>730</v>
      </c>
      <c r="C358" s="47">
        <v>36945</v>
      </c>
      <c r="D358" s="5">
        <v>0.867662037037037</v>
      </c>
    </row>
    <row r="359" spans="1:4" ht="12.75">
      <c r="A359" t="s">
        <v>731</v>
      </c>
      <c r="B359" t="s">
        <v>732</v>
      </c>
      <c r="C359" s="47">
        <v>36945</v>
      </c>
      <c r="D359" s="5">
        <v>0.8677777777777779</v>
      </c>
    </row>
    <row r="360" spans="1:4" ht="12.75">
      <c r="A360" t="s">
        <v>733</v>
      </c>
      <c r="B360" t="s">
        <v>734</v>
      </c>
      <c r="C360" s="47">
        <v>36945</v>
      </c>
      <c r="D360" s="5">
        <v>0.8679166666666666</v>
      </c>
    </row>
    <row r="361" spans="1:4" ht="12.75">
      <c r="A361" t="s">
        <v>735</v>
      </c>
      <c r="B361" t="s">
        <v>736</v>
      </c>
      <c r="C361" s="47">
        <v>36945</v>
      </c>
      <c r="D361" s="5">
        <v>0.8680555555555555</v>
      </c>
    </row>
    <row r="362" spans="1:4" ht="12.75">
      <c r="A362" t="s">
        <v>737</v>
      </c>
      <c r="B362" t="s">
        <v>670</v>
      </c>
      <c r="C362" s="47">
        <v>36945</v>
      </c>
      <c r="D362" s="5">
        <v>0.8681828703703703</v>
      </c>
    </row>
    <row r="363" spans="1:4" ht="12.75">
      <c r="A363" t="s">
        <v>738</v>
      </c>
      <c r="B363" t="s">
        <v>739</v>
      </c>
      <c r="C363" s="47">
        <v>36945</v>
      </c>
      <c r="D363" s="5">
        <v>0.8683217592592593</v>
      </c>
    </row>
    <row r="364" spans="1:4" ht="12.75">
      <c r="A364" t="s">
        <v>740</v>
      </c>
      <c r="B364" t="s">
        <v>741</v>
      </c>
      <c r="C364" s="47">
        <v>36945</v>
      </c>
      <c r="D364" s="5">
        <v>0.8684606481481482</v>
      </c>
    </row>
    <row r="365" spans="1:4" ht="12.75">
      <c r="A365" t="s">
        <v>742</v>
      </c>
      <c r="B365" t="s">
        <v>743</v>
      </c>
      <c r="C365" s="47">
        <v>36945</v>
      </c>
      <c r="D365" s="5">
        <v>0.8685879629629629</v>
      </c>
    </row>
    <row r="366" spans="1:4" ht="12.75">
      <c r="A366" t="s">
        <v>744</v>
      </c>
      <c r="B366" t="s">
        <v>745</v>
      </c>
      <c r="C366" s="47">
        <v>36945</v>
      </c>
      <c r="D366" s="5">
        <v>0.8687268518518518</v>
      </c>
    </row>
    <row r="367" spans="1:4" ht="12.75">
      <c r="A367" t="s">
        <v>746</v>
      </c>
      <c r="B367" t="s">
        <v>747</v>
      </c>
      <c r="C367" s="47">
        <v>36945</v>
      </c>
      <c r="D367" s="5">
        <v>0.8688657407407407</v>
      </c>
    </row>
    <row r="368" spans="1:4" ht="12.75">
      <c r="A368" t="s">
        <v>748</v>
      </c>
      <c r="B368" t="s">
        <v>749</v>
      </c>
      <c r="C368" s="47">
        <v>36945</v>
      </c>
      <c r="D368" s="5">
        <v>0.8689930555555555</v>
      </c>
    </row>
    <row r="369" spans="1:4" ht="12.75">
      <c r="A369" t="s">
        <v>750</v>
      </c>
      <c r="B369" t="s">
        <v>751</v>
      </c>
      <c r="C369" s="47">
        <v>36945</v>
      </c>
      <c r="D369" s="5">
        <v>0.8691319444444444</v>
      </c>
    </row>
    <row r="370" spans="1:4" ht="12.75">
      <c r="A370" t="s">
        <v>752</v>
      </c>
      <c r="B370" t="s">
        <v>753</v>
      </c>
      <c r="C370" s="47">
        <v>36945</v>
      </c>
      <c r="D370" s="5">
        <v>0.8692592592592593</v>
      </c>
    </row>
    <row r="371" spans="1:4" ht="12.75">
      <c r="A371" t="s">
        <v>754</v>
      </c>
      <c r="B371" t="s">
        <v>755</v>
      </c>
      <c r="C371" s="47">
        <v>36945</v>
      </c>
      <c r="D371" s="5">
        <v>0.869375</v>
      </c>
    </row>
    <row r="372" spans="1:4" ht="12.75">
      <c r="A372" t="s">
        <v>756</v>
      </c>
      <c r="B372" t="s">
        <v>757</v>
      </c>
      <c r="C372" s="47">
        <v>36945</v>
      </c>
      <c r="D372" s="5">
        <v>0.8695023148148149</v>
      </c>
    </row>
    <row r="373" spans="1:4" ht="12.75">
      <c r="A373" t="s">
        <v>758</v>
      </c>
      <c r="B373" t="s">
        <v>759</v>
      </c>
      <c r="C373" s="47">
        <v>36945</v>
      </c>
      <c r="D373" s="5">
        <v>0.8696180555555556</v>
      </c>
    </row>
    <row r="374" spans="1:4" ht="12.75">
      <c r="A374" t="s">
        <v>760</v>
      </c>
      <c r="B374" t="s">
        <v>761</v>
      </c>
      <c r="C374" s="47">
        <v>36945</v>
      </c>
      <c r="D374" s="5">
        <v>0.8697337962962962</v>
      </c>
    </row>
    <row r="375" spans="1:4" ht="12.75">
      <c r="A375" t="s">
        <v>762</v>
      </c>
      <c r="B375" t="s">
        <v>763</v>
      </c>
      <c r="C375" s="47">
        <v>36945</v>
      </c>
      <c r="D375" s="5">
        <v>0.8698726851851851</v>
      </c>
    </row>
    <row r="376" spans="1:4" ht="12.75">
      <c r="A376" t="s">
        <v>764</v>
      </c>
      <c r="B376" t="s">
        <v>765</v>
      </c>
      <c r="C376" s="47">
        <v>36945</v>
      </c>
      <c r="D376" s="5">
        <v>0.870011574074074</v>
      </c>
    </row>
    <row r="377" spans="1:4" ht="12.75">
      <c r="A377" t="s">
        <v>766</v>
      </c>
      <c r="B377" t="s">
        <v>767</v>
      </c>
      <c r="C377" s="47">
        <v>36945</v>
      </c>
      <c r="D377" s="5">
        <v>0.8701273148148148</v>
      </c>
    </row>
    <row r="378" spans="1:4" ht="12.75">
      <c r="A378" t="s">
        <v>768</v>
      </c>
      <c r="B378" t="s">
        <v>769</v>
      </c>
      <c r="C378" s="47">
        <v>36945</v>
      </c>
      <c r="D378" s="5">
        <v>0.8702430555555556</v>
      </c>
    </row>
    <row r="379" spans="1:4" ht="12.75">
      <c r="A379" t="s">
        <v>770</v>
      </c>
      <c r="B379" t="s">
        <v>771</v>
      </c>
      <c r="C379" s="47">
        <v>36945</v>
      </c>
      <c r="D379" s="5">
        <v>0.8703587962962963</v>
      </c>
    </row>
    <row r="380" spans="1:4" ht="12.75">
      <c r="A380" t="s">
        <v>772</v>
      </c>
      <c r="B380" t="s">
        <v>773</v>
      </c>
      <c r="C380" s="47">
        <v>36945</v>
      </c>
      <c r="D380" s="5">
        <v>0.8704976851851852</v>
      </c>
    </row>
    <row r="381" spans="1:4" ht="12.75">
      <c r="A381" t="s">
        <v>774</v>
      </c>
      <c r="B381" t="s">
        <v>775</v>
      </c>
      <c r="C381" s="47">
        <v>36945</v>
      </c>
      <c r="D381" s="5">
        <v>0.870625</v>
      </c>
    </row>
    <row r="382" spans="1:4" ht="12.75">
      <c r="A382" t="s">
        <v>776</v>
      </c>
      <c r="B382" t="s">
        <v>777</v>
      </c>
      <c r="C382" s="47">
        <v>36945</v>
      </c>
      <c r="D382" s="5">
        <v>0.8707523148148147</v>
      </c>
    </row>
    <row r="383" spans="1:4" ht="12.75">
      <c r="A383" t="s">
        <v>778</v>
      </c>
      <c r="B383" t="s">
        <v>779</v>
      </c>
      <c r="C383" s="47">
        <v>36945</v>
      </c>
      <c r="D383" s="5">
        <v>0.8708680555555556</v>
      </c>
    </row>
    <row r="384" spans="1:4" ht="12.75">
      <c r="A384" t="s">
        <v>780</v>
      </c>
      <c r="B384" t="s">
        <v>781</v>
      </c>
      <c r="C384" s="47">
        <v>36945</v>
      </c>
      <c r="D384" s="5">
        <v>0.8710069444444444</v>
      </c>
    </row>
    <row r="385" spans="1:4" ht="12.75">
      <c r="A385" t="s">
        <v>782</v>
      </c>
      <c r="B385" t="s">
        <v>783</v>
      </c>
      <c r="C385" s="47">
        <v>36945</v>
      </c>
      <c r="D385" s="5">
        <v>0.8711342592592594</v>
      </c>
    </row>
    <row r="386" spans="1:4" ht="12.75">
      <c r="A386" t="s">
        <v>784</v>
      </c>
      <c r="B386" t="s">
        <v>785</v>
      </c>
      <c r="C386" s="47">
        <v>36945</v>
      </c>
      <c r="D386" s="5">
        <v>0.871273148148148</v>
      </c>
    </row>
    <row r="387" spans="1:4" ht="12.75">
      <c r="A387" t="s">
        <v>786</v>
      </c>
      <c r="B387" t="s">
        <v>787</v>
      </c>
      <c r="C387" s="47">
        <v>36945</v>
      </c>
      <c r="D387" s="5">
        <v>0.8713888888888889</v>
      </c>
    </row>
    <row r="388" spans="1:4" ht="12.75">
      <c r="A388" t="s">
        <v>788</v>
      </c>
      <c r="B388" t="s">
        <v>789</v>
      </c>
      <c r="C388" s="47">
        <v>36945</v>
      </c>
      <c r="D388" s="5">
        <v>0.8715277777777778</v>
      </c>
    </row>
    <row r="389" spans="1:4" ht="12.75">
      <c r="A389" t="s">
        <v>790</v>
      </c>
      <c r="B389" t="s">
        <v>791</v>
      </c>
      <c r="C389" s="47">
        <v>36945</v>
      </c>
      <c r="D389" s="5">
        <v>0.8716666666666667</v>
      </c>
    </row>
    <row r="390" spans="1:4" ht="12.75">
      <c r="A390" t="s">
        <v>792</v>
      </c>
      <c r="B390" t="s">
        <v>793</v>
      </c>
      <c r="C390" s="47">
        <v>36945</v>
      </c>
      <c r="D390" s="5">
        <v>0.8717939814814816</v>
      </c>
    </row>
    <row r="391" spans="1:4" ht="12.75">
      <c r="A391" t="s">
        <v>794</v>
      </c>
      <c r="B391" t="s">
        <v>795</v>
      </c>
      <c r="C391" s="47">
        <v>36945</v>
      </c>
      <c r="D391" s="5">
        <v>0.8719328703703703</v>
      </c>
    </row>
    <row r="392" spans="1:4" ht="12.75">
      <c r="A392" t="s">
        <v>796</v>
      </c>
      <c r="B392" t="s">
        <v>797</v>
      </c>
      <c r="C392" s="47">
        <v>36945</v>
      </c>
      <c r="D392" s="5">
        <v>0.8720486111111111</v>
      </c>
    </row>
    <row r="393" spans="1:4" ht="12.75">
      <c r="A393" t="s">
        <v>798</v>
      </c>
      <c r="B393" t="s">
        <v>799</v>
      </c>
      <c r="C393" s="47">
        <v>36945</v>
      </c>
      <c r="D393" s="5">
        <v>0.872175925925926</v>
      </c>
    </row>
    <row r="394" spans="1:4" ht="12.75">
      <c r="A394" t="s">
        <v>800</v>
      </c>
      <c r="B394" t="s">
        <v>801</v>
      </c>
      <c r="C394" s="47">
        <v>36945</v>
      </c>
      <c r="D394" s="5">
        <v>0.8723032407407407</v>
      </c>
    </row>
    <row r="395" spans="1:4" ht="12.75">
      <c r="A395" t="s">
        <v>802</v>
      </c>
      <c r="B395" t="s">
        <v>803</v>
      </c>
      <c r="C395" s="47">
        <v>36945</v>
      </c>
      <c r="D395" s="5">
        <v>0.8724305555555555</v>
      </c>
    </row>
    <row r="396" spans="1:4" ht="12.75">
      <c r="A396" t="s">
        <v>804</v>
      </c>
      <c r="B396" t="s">
        <v>805</v>
      </c>
      <c r="C396" s="47">
        <v>36945</v>
      </c>
      <c r="D396" s="5">
        <v>0.8725578703703704</v>
      </c>
    </row>
    <row r="397" spans="1:4" ht="12.75">
      <c r="A397" t="s">
        <v>806</v>
      </c>
      <c r="B397" t="s">
        <v>807</v>
      </c>
      <c r="C397" s="47">
        <v>36945</v>
      </c>
      <c r="D397" s="5">
        <v>0.8726851851851851</v>
      </c>
    </row>
    <row r="398" spans="1:4" ht="12.75">
      <c r="A398" t="s">
        <v>808</v>
      </c>
      <c r="B398" t="s">
        <v>809</v>
      </c>
      <c r="C398" s="47">
        <v>36945</v>
      </c>
      <c r="D398" s="5">
        <v>0.872800925925926</v>
      </c>
    </row>
    <row r="399" spans="1:4" ht="12.75">
      <c r="A399" t="s">
        <v>810</v>
      </c>
      <c r="B399" t="s">
        <v>811</v>
      </c>
      <c r="C399" s="47">
        <v>36945</v>
      </c>
      <c r="D399" s="5">
        <v>0.8729282407407407</v>
      </c>
    </row>
    <row r="400" spans="1:4" ht="12.75">
      <c r="A400" t="s">
        <v>812</v>
      </c>
      <c r="B400" t="s">
        <v>813</v>
      </c>
      <c r="C400" s="47">
        <v>36945</v>
      </c>
      <c r="D400" s="5">
        <v>0.8730671296296296</v>
      </c>
    </row>
    <row r="401" spans="1:4" ht="12.75">
      <c r="A401" t="s">
        <v>814</v>
      </c>
      <c r="B401" t="s">
        <v>815</v>
      </c>
      <c r="C401" s="47">
        <v>36945</v>
      </c>
      <c r="D401" s="5">
        <v>0.8731828703703703</v>
      </c>
    </row>
    <row r="402" spans="1:4" ht="12.75">
      <c r="A402" t="s">
        <v>816</v>
      </c>
      <c r="B402" t="s">
        <v>817</v>
      </c>
      <c r="C402" s="47">
        <v>36945</v>
      </c>
      <c r="D402" s="5">
        <v>0.8733217592592593</v>
      </c>
    </row>
    <row r="403" spans="1:4" ht="12.75">
      <c r="A403" t="s">
        <v>818</v>
      </c>
      <c r="B403" t="s">
        <v>819</v>
      </c>
      <c r="C403" s="47">
        <v>36945</v>
      </c>
      <c r="D403" s="5">
        <v>0.8734375</v>
      </c>
    </row>
    <row r="404" spans="1:4" ht="12.75">
      <c r="A404" t="s">
        <v>820</v>
      </c>
      <c r="B404" t="s">
        <v>821</v>
      </c>
      <c r="C404" s="47">
        <v>36945</v>
      </c>
      <c r="D404" s="5">
        <v>0.8735648148148147</v>
      </c>
    </row>
    <row r="405" spans="1:4" ht="12.75">
      <c r="A405" t="s">
        <v>822</v>
      </c>
      <c r="B405" t="s">
        <v>823</v>
      </c>
      <c r="C405" s="47">
        <v>36945</v>
      </c>
      <c r="D405" s="5">
        <v>0.8736805555555556</v>
      </c>
    </row>
    <row r="406" spans="1:4" ht="12.75">
      <c r="A406" t="s">
        <v>824</v>
      </c>
      <c r="B406" t="s">
        <v>825</v>
      </c>
      <c r="C406" s="47">
        <v>36945</v>
      </c>
      <c r="D406" s="5">
        <v>0.8738078703703703</v>
      </c>
    </row>
    <row r="407" spans="1:4" ht="12.75">
      <c r="A407" t="s">
        <v>826</v>
      </c>
      <c r="B407" t="s">
        <v>827</v>
      </c>
      <c r="C407" s="47">
        <v>36945</v>
      </c>
      <c r="D407" s="5">
        <v>0.873923611111111</v>
      </c>
    </row>
    <row r="408" spans="1:4" ht="12.75">
      <c r="A408" t="s">
        <v>828</v>
      </c>
      <c r="B408" t="s">
        <v>829</v>
      </c>
      <c r="C408" s="47">
        <v>36945</v>
      </c>
      <c r="D408" s="5">
        <v>0.8740393518518519</v>
      </c>
    </row>
    <row r="409" spans="1:4" ht="12.75">
      <c r="A409" t="s">
        <v>830</v>
      </c>
      <c r="B409" t="s">
        <v>831</v>
      </c>
      <c r="C409" s="47">
        <v>36945</v>
      </c>
      <c r="D409" s="5">
        <v>0.8741782407407408</v>
      </c>
    </row>
    <row r="410" spans="1:4" ht="12.75">
      <c r="A410" t="s">
        <v>832</v>
      </c>
      <c r="B410" t="s">
        <v>833</v>
      </c>
      <c r="C410" s="47">
        <v>36945</v>
      </c>
      <c r="D410" s="5">
        <v>0.8743055555555556</v>
      </c>
    </row>
    <row r="411" spans="1:4" ht="12.75">
      <c r="A411" t="s">
        <v>834</v>
      </c>
      <c r="B411" t="s">
        <v>835</v>
      </c>
      <c r="C411" s="47">
        <v>36945</v>
      </c>
      <c r="D411" s="5">
        <v>0.8744444444444445</v>
      </c>
    </row>
    <row r="412" spans="1:4" ht="12.75">
      <c r="A412" t="s">
        <v>836</v>
      </c>
      <c r="B412" t="s">
        <v>837</v>
      </c>
      <c r="C412" s="47">
        <v>36945</v>
      </c>
      <c r="D412" s="5">
        <v>0.8745717592592593</v>
      </c>
    </row>
    <row r="413" spans="1:4" ht="12.75">
      <c r="A413" t="s">
        <v>838</v>
      </c>
      <c r="B413" t="s">
        <v>839</v>
      </c>
      <c r="C413" s="47">
        <v>36945</v>
      </c>
      <c r="D413" s="5">
        <v>0.8746990740740741</v>
      </c>
    </row>
    <row r="414" spans="1:4" ht="12.75">
      <c r="A414" t="s">
        <v>840</v>
      </c>
      <c r="B414" t="s">
        <v>841</v>
      </c>
      <c r="C414" s="47">
        <v>36945</v>
      </c>
      <c r="D414" s="5">
        <v>0.8748263888888889</v>
      </c>
    </row>
    <row r="415" spans="1:4" ht="12.75">
      <c r="A415" t="s">
        <v>842</v>
      </c>
      <c r="B415" t="s">
        <v>843</v>
      </c>
      <c r="C415" s="47">
        <v>36945</v>
      </c>
      <c r="D415" s="5">
        <v>0.8749652777777778</v>
      </c>
    </row>
    <row r="416" spans="1:4" ht="12.75">
      <c r="A416" t="s">
        <v>844</v>
      </c>
      <c r="B416" t="s">
        <v>845</v>
      </c>
      <c r="C416" s="47">
        <v>36945</v>
      </c>
      <c r="D416" s="5">
        <v>0.8750810185185185</v>
      </c>
    </row>
    <row r="417" spans="1:4" ht="12.75">
      <c r="A417" t="s">
        <v>846</v>
      </c>
      <c r="B417" t="s">
        <v>847</v>
      </c>
      <c r="C417" s="47">
        <v>36945</v>
      </c>
      <c r="D417" s="5">
        <v>0.8752083333333333</v>
      </c>
    </row>
    <row r="418" spans="1:4" ht="12.75">
      <c r="A418" t="s">
        <v>848</v>
      </c>
      <c r="B418" t="s">
        <v>849</v>
      </c>
      <c r="C418" s="47">
        <v>36945</v>
      </c>
      <c r="D418" s="5">
        <v>0.8753472222222222</v>
      </c>
    </row>
    <row r="419" spans="1:4" ht="12.75">
      <c r="A419" t="s">
        <v>850</v>
      </c>
      <c r="B419" t="s">
        <v>851</v>
      </c>
      <c r="C419" s="47">
        <v>36945</v>
      </c>
      <c r="D419" s="5">
        <v>0.875474537037037</v>
      </c>
    </row>
    <row r="420" spans="1:4" ht="12.75">
      <c r="A420" t="s">
        <v>852</v>
      </c>
      <c r="B420" t="s">
        <v>853</v>
      </c>
      <c r="C420" s="47">
        <v>36945</v>
      </c>
      <c r="D420" s="5">
        <v>0.8756018518518518</v>
      </c>
    </row>
    <row r="421" spans="1:4" ht="12.75">
      <c r="A421" t="s">
        <v>854</v>
      </c>
      <c r="B421" t="s">
        <v>855</v>
      </c>
      <c r="C421" s="47">
        <v>36945</v>
      </c>
      <c r="D421" s="5">
        <v>0.8757291666666666</v>
      </c>
    </row>
    <row r="422" spans="1:4" ht="12.75">
      <c r="A422" t="s">
        <v>856</v>
      </c>
      <c r="B422" t="s">
        <v>857</v>
      </c>
      <c r="C422" s="47">
        <v>36945</v>
      </c>
      <c r="D422" s="5">
        <v>0.8758680555555555</v>
      </c>
    </row>
    <row r="423" spans="1:4" ht="12.75">
      <c r="A423" t="s">
        <v>858</v>
      </c>
      <c r="B423" t="s">
        <v>859</v>
      </c>
      <c r="C423" s="47">
        <v>36945</v>
      </c>
      <c r="D423" s="5">
        <v>0.8759837962962963</v>
      </c>
    </row>
    <row r="424" spans="1:4" ht="12.75">
      <c r="A424" t="s">
        <v>860</v>
      </c>
      <c r="B424" t="s">
        <v>861</v>
      </c>
      <c r="C424" s="47">
        <v>36945</v>
      </c>
      <c r="D424" s="5">
        <v>0.8761226851851852</v>
      </c>
    </row>
    <row r="425" spans="1:4" ht="12.75">
      <c r="A425" t="s">
        <v>168</v>
      </c>
      <c r="B425" t="s">
        <v>862</v>
      </c>
      <c r="C425" s="47">
        <v>36945</v>
      </c>
      <c r="D425" s="5">
        <v>0.87625</v>
      </c>
    </row>
    <row r="426" spans="1:4" ht="12.75">
      <c r="A426" t="s">
        <v>863</v>
      </c>
      <c r="B426" t="s">
        <v>864</v>
      </c>
      <c r="C426" s="47">
        <v>36945</v>
      </c>
      <c r="D426" s="5">
        <v>0.876388888888889</v>
      </c>
    </row>
    <row r="427" spans="1:4" ht="12.75">
      <c r="A427" t="s">
        <v>865</v>
      </c>
      <c r="B427" t="s">
        <v>866</v>
      </c>
      <c r="C427" s="47">
        <v>36945</v>
      </c>
      <c r="D427" s="5">
        <v>0.8765277777777777</v>
      </c>
    </row>
    <row r="428" spans="1:4" ht="12.75">
      <c r="A428" t="s">
        <v>867</v>
      </c>
      <c r="B428" t="s">
        <v>868</v>
      </c>
      <c r="C428" s="47">
        <v>36945</v>
      </c>
      <c r="D428" s="5">
        <v>0.8766435185185185</v>
      </c>
    </row>
    <row r="429" spans="1:4" ht="12.75">
      <c r="A429" t="s">
        <v>869</v>
      </c>
      <c r="B429" t="s">
        <v>870</v>
      </c>
      <c r="C429" s="47">
        <v>36945</v>
      </c>
      <c r="D429" s="5">
        <v>0.8767592592592592</v>
      </c>
    </row>
    <row r="430" spans="1:4" ht="12.75">
      <c r="A430" t="s">
        <v>871</v>
      </c>
      <c r="B430" t="s">
        <v>872</v>
      </c>
      <c r="C430" s="47">
        <v>36945</v>
      </c>
      <c r="D430" s="5">
        <v>0.876886574074074</v>
      </c>
    </row>
    <row r="431" spans="1:4" ht="12.75">
      <c r="A431" t="s">
        <v>873</v>
      </c>
      <c r="B431" t="s">
        <v>874</v>
      </c>
      <c r="C431" s="47">
        <v>36945</v>
      </c>
      <c r="D431" s="5">
        <v>0.8770138888888889</v>
      </c>
    </row>
    <row r="432" spans="1:4" ht="12.75">
      <c r="A432" t="s">
        <v>875</v>
      </c>
      <c r="B432" t="s">
        <v>876</v>
      </c>
      <c r="C432" s="47">
        <v>36945</v>
      </c>
      <c r="D432" s="5">
        <v>0.8771412037037036</v>
      </c>
    </row>
    <row r="433" spans="1:4" ht="12.75">
      <c r="A433" t="s">
        <v>877</v>
      </c>
      <c r="B433" t="s">
        <v>878</v>
      </c>
      <c r="C433" s="47">
        <v>36945</v>
      </c>
      <c r="D433" s="5">
        <v>0.8772685185185186</v>
      </c>
    </row>
    <row r="434" spans="1:4" ht="12.75">
      <c r="A434" t="s">
        <v>879</v>
      </c>
      <c r="B434" t="s">
        <v>880</v>
      </c>
      <c r="C434" s="47">
        <v>36945</v>
      </c>
      <c r="D434" s="5">
        <v>0.8773958333333334</v>
      </c>
    </row>
    <row r="435" spans="1:4" ht="12.75">
      <c r="A435" t="s">
        <v>881</v>
      </c>
      <c r="B435" t="s">
        <v>882</v>
      </c>
      <c r="C435" s="47">
        <v>36945</v>
      </c>
      <c r="D435" s="5">
        <v>0.8775347222222223</v>
      </c>
    </row>
    <row r="436" spans="1:4" ht="12.75">
      <c r="A436" t="s">
        <v>883</v>
      </c>
      <c r="B436" t="s">
        <v>884</v>
      </c>
      <c r="C436" s="47">
        <v>36945</v>
      </c>
      <c r="D436" s="5">
        <v>0.8776736111111111</v>
      </c>
    </row>
    <row r="437" spans="1:4" ht="12.75">
      <c r="A437" t="s">
        <v>885</v>
      </c>
      <c r="B437" t="s">
        <v>886</v>
      </c>
      <c r="C437" s="47">
        <v>36945</v>
      </c>
      <c r="D437" s="5">
        <v>0.877800925925926</v>
      </c>
    </row>
    <row r="438" spans="1:4" ht="12.75">
      <c r="A438" t="s">
        <v>887</v>
      </c>
      <c r="B438" t="s">
        <v>888</v>
      </c>
      <c r="C438" s="47">
        <v>36945</v>
      </c>
      <c r="D438" s="5">
        <v>0.8779282407407408</v>
      </c>
    </row>
    <row r="439" spans="1:4" ht="12.75">
      <c r="A439" t="s">
        <v>889</v>
      </c>
      <c r="B439" t="s">
        <v>890</v>
      </c>
      <c r="C439" s="47">
        <v>36945</v>
      </c>
      <c r="D439" s="5">
        <v>0.8780439814814814</v>
      </c>
    </row>
    <row r="440" spans="1:4" ht="12.75">
      <c r="A440" t="s">
        <v>891</v>
      </c>
      <c r="B440" t="s">
        <v>892</v>
      </c>
      <c r="C440" s="47">
        <v>36945</v>
      </c>
      <c r="D440" s="5">
        <v>0.8781712962962963</v>
      </c>
    </row>
    <row r="441" spans="1:4" ht="12.75">
      <c r="A441" t="s">
        <v>119</v>
      </c>
      <c r="B441" t="s">
        <v>893</v>
      </c>
      <c r="C441" s="47">
        <v>36945</v>
      </c>
      <c r="D441" s="5">
        <v>0.8783101851851852</v>
      </c>
    </row>
    <row r="442" spans="1:4" ht="12.75">
      <c r="A442" t="s">
        <v>894</v>
      </c>
      <c r="B442" t="s">
        <v>895</v>
      </c>
      <c r="C442" s="47">
        <v>36945</v>
      </c>
      <c r="D442" s="5">
        <v>0.8784375</v>
      </c>
    </row>
    <row r="443" spans="1:4" ht="12.75">
      <c r="A443" t="s">
        <v>896</v>
      </c>
      <c r="B443" t="s">
        <v>897</v>
      </c>
      <c r="C443" s="47">
        <v>36945</v>
      </c>
      <c r="D443" s="5">
        <v>0.8785648148148147</v>
      </c>
    </row>
    <row r="444" spans="1:4" ht="12.75">
      <c r="A444" t="s">
        <v>898</v>
      </c>
      <c r="B444" t="s">
        <v>899</v>
      </c>
      <c r="C444" s="47">
        <v>36945</v>
      </c>
      <c r="D444" s="5">
        <v>0.8787037037037037</v>
      </c>
    </row>
    <row r="445" spans="1:4" ht="12.75">
      <c r="A445" t="s">
        <v>900</v>
      </c>
      <c r="B445" t="s">
        <v>901</v>
      </c>
      <c r="C445" s="47">
        <v>36945</v>
      </c>
      <c r="D445" s="5">
        <v>0.8788310185185185</v>
      </c>
    </row>
    <row r="446" spans="1:4" ht="12.75">
      <c r="A446" t="s">
        <v>902</v>
      </c>
      <c r="B446" t="s">
        <v>903</v>
      </c>
      <c r="C446" s="47">
        <v>36945</v>
      </c>
      <c r="D446" s="5">
        <v>0.8789583333333333</v>
      </c>
    </row>
    <row r="447" spans="1:4" ht="12.75">
      <c r="A447" t="s">
        <v>904</v>
      </c>
      <c r="B447" t="s">
        <v>905</v>
      </c>
      <c r="C447" s="47">
        <v>36945</v>
      </c>
      <c r="D447" s="5">
        <v>0.8789930555555556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="75" zoomScaleNormal="75" workbookViewId="0" topLeftCell="A1">
      <selection activeCell="A46" sqref="A46"/>
    </sheetView>
  </sheetViews>
  <sheetFormatPr defaultColWidth="9.140625" defaultRowHeight="12.75"/>
  <sheetData>
    <row r="1" ht="12.75">
      <c r="A1" t="s">
        <v>906</v>
      </c>
    </row>
    <row r="2" ht="12.75">
      <c r="A2" t="s">
        <v>907</v>
      </c>
    </row>
    <row r="3" ht="12.75">
      <c r="A3" t="s">
        <v>908</v>
      </c>
    </row>
    <row r="4" ht="12.75">
      <c r="A4" t="s">
        <v>909</v>
      </c>
    </row>
    <row r="5" ht="12.75">
      <c r="A5" t="s">
        <v>910</v>
      </c>
    </row>
    <row r="6" ht="12.75">
      <c r="A6" t="s">
        <v>911</v>
      </c>
    </row>
    <row r="7" ht="12.75">
      <c r="A7" t="s">
        <v>912</v>
      </c>
    </row>
    <row r="8" ht="12.75">
      <c r="A8" t="s">
        <v>913</v>
      </c>
    </row>
    <row r="9" ht="12.75">
      <c r="A9" t="s">
        <v>914</v>
      </c>
    </row>
    <row r="10" ht="12.75">
      <c r="A10" t="s">
        <v>915</v>
      </c>
    </row>
    <row r="11" ht="12.75">
      <c r="A11" t="s">
        <v>916</v>
      </c>
    </row>
    <row r="13" ht="12.75">
      <c r="A13" t="s">
        <v>917</v>
      </c>
    </row>
    <row r="14" ht="12.75">
      <c r="A14" t="s">
        <v>918</v>
      </c>
    </row>
    <row r="16" ht="12.75">
      <c r="A16" t="s">
        <v>919</v>
      </c>
    </row>
    <row r="17" ht="12.75">
      <c r="A17" t="s">
        <v>920</v>
      </c>
    </row>
    <row r="18" ht="12.75">
      <c r="A18" t="s">
        <v>921</v>
      </c>
    </row>
    <row r="19" ht="12.75">
      <c r="A19" t="s">
        <v>922</v>
      </c>
    </row>
    <row r="20" ht="12.75">
      <c r="A20" t="s">
        <v>923</v>
      </c>
    </row>
    <row r="22" ht="12.75">
      <c r="A22" t="s">
        <v>924</v>
      </c>
    </row>
    <row r="23" ht="12.75">
      <c r="A23" t="s">
        <v>925</v>
      </c>
    </row>
    <row r="24" ht="12.75">
      <c r="A24" t="s">
        <v>926</v>
      </c>
    </row>
    <row r="25" ht="12.75">
      <c r="A25" t="s">
        <v>927</v>
      </c>
    </row>
    <row r="26" ht="12.75">
      <c r="A26" t="s">
        <v>928</v>
      </c>
    </row>
    <row r="27" ht="12.75">
      <c r="A27" t="s">
        <v>929</v>
      </c>
    </row>
    <row r="28" ht="12.75">
      <c r="A28" t="s">
        <v>930</v>
      </c>
    </row>
    <row r="29" ht="12.75">
      <c r="A29" t="s">
        <v>931</v>
      </c>
    </row>
    <row r="30" ht="12.75">
      <c r="A30" t="s">
        <v>932</v>
      </c>
    </row>
    <row r="31" ht="12.75">
      <c r="A31" t="s">
        <v>933</v>
      </c>
    </row>
    <row r="32" ht="12.75">
      <c r="A32" t="s">
        <v>934</v>
      </c>
    </row>
    <row r="33" ht="12.75">
      <c r="A33" t="s">
        <v>935</v>
      </c>
    </row>
    <row r="34" ht="12.75">
      <c r="A34" t="s">
        <v>936</v>
      </c>
    </row>
    <row r="35" ht="12.75">
      <c r="A35" t="s">
        <v>937</v>
      </c>
    </row>
    <row r="36" ht="12.75">
      <c r="A36" t="s">
        <v>938</v>
      </c>
    </row>
    <row r="37" ht="12.75">
      <c r="A37" t="s">
        <v>939</v>
      </c>
    </row>
    <row r="38" ht="12.75">
      <c r="A38" t="s">
        <v>940</v>
      </c>
    </row>
    <row r="39" ht="12.75">
      <c r="A39" t="s">
        <v>941</v>
      </c>
    </row>
    <row r="40" ht="12.75">
      <c r="A40" t="s">
        <v>942</v>
      </c>
    </row>
    <row r="41" ht="12.75">
      <c r="A41" t="s">
        <v>943</v>
      </c>
    </row>
    <row r="42" ht="12.75">
      <c r="A42" t="s">
        <v>944</v>
      </c>
    </row>
    <row r="43" ht="12.75">
      <c r="A43" t="s">
        <v>945</v>
      </c>
    </row>
    <row r="44" ht="12.75">
      <c r="A44" t="s">
        <v>946</v>
      </c>
    </row>
    <row r="45" ht="12.75">
      <c r="A45" t="s">
        <v>911</v>
      </c>
    </row>
    <row r="46" ht="12.75">
      <c r="A46" t="s">
        <v>947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2001-02-23T23:45:14Z</dcterms:created>
  <dcterms:modified xsi:type="dcterms:W3CDTF">2002-08-30T13:57:47Z</dcterms:modified>
  <cp:category/>
  <cp:version/>
  <cp:contentType/>
  <cp:contentStatus/>
</cp:coreProperties>
</file>